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1" activeTab="15"/>
  </bookViews>
  <sheets>
    <sheet name="统计结果" sheetId="13" r:id="rId1"/>
    <sheet name="中标价" sheetId="12" r:id="rId2"/>
    <sheet name="入围价110%" sheetId="11" r:id="rId3"/>
    <sheet name="入围价70%" sheetId="10" r:id="rId4"/>
    <sheet name="入围最低价" sheetId="9" r:id="rId5"/>
    <sheet name="标底价" sheetId="8" r:id="rId6"/>
    <sheet name="1" sheetId="2" r:id="rId7"/>
    <sheet name="2" sheetId="4" r:id="rId8"/>
    <sheet name="3" sheetId="5" r:id="rId9"/>
    <sheet name="4" sheetId="6" r:id="rId10"/>
    <sheet name="5" sheetId="7" r:id="rId11"/>
    <sheet name="6" sheetId="14" r:id="rId12"/>
    <sheet name="7" sheetId="15" r:id="rId13"/>
    <sheet name="8" sheetId="16" r:id="rId14"/>
    <sheet name="9" sheetId="17" r:id="rId15"/>
    <sheet name="10" sheetId="18" r:id="rId16"/>
  </sheets>
  <externalReferences>
    <externalReference r:id="rId18"/>
  </externalReferences>
  <definedNames>
    <definedName name="_xlnm._FilterDatabase" localSheetId="6" hidden="1">'1'!$C$3:$K$127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<sst xmlns="http://schemas.openxmlformats.org/spreadsheetml/2006/main" count="12707" uniqueCount="177">
  <si>
    <t>2026年垫江分公司成品物流运输服务线路报价统计</t>
  </si>
  <si>
    <t>序号</t>
  </si>
  <si>
    <t>单位名称</t>
  </si>
  <si>
    <t>报价数量</t>
  </si>
  <si>
    <t>入围站点数量</t>
  </si>
  <si>
    <t>入围最低价数量</t>
  </si>
  <si>
    <t>排名</t>
  </si>
  <si>
    <t>2026年垫江分公司成品物流运输服务线路报价表</t>
  </si>
  <si>
    <r>
      <rPr>
        <b/>
        <sz val="10"/>
        <color theme="1"/>
        <rFont val="宋体"/>
        <charset val="134"/>
        <scheme val="minor"/>
      </rPr>
      <t>重庆市涪陵榨菜集团股份有限公司：
   我方已仔细研究了</t>
    </r>
    <r>
      <rPr>
        <b/>
        <u/>
        <sz val="10"/>
        <color theme="1"/>
        <rFont val="宋体"/>
        <charset val="134"/>
        <scheme val="minor"/>
      </rPr>
      <t>2026年垫江分公司成品物流运输服务</t>
    </r>
    <r>
      <rPr>
        <b/>
        <sz val="10"/>
        <color theme="1"/>
        <rFont val="宋体"/>
        <charset val="134"/>
        <scheme val="minor"/>
      </rPr>
      <t>招标说明书的全部内容，资质及服务能力完全满足招标说明书要求，愿意按以下列方式进行报价：</t>
    </r>
  </si>
  <si>
    <t xml:space="preserve">物流起运点：重庆市垫江县坪山镇沈严巷76号。                                       报价单位：元/吨                                                      </t>
  </si>
  <si>
    <t>编号</t>
  </si>
  <si>
    <t>所在省</t>
  </si>
  <si>
    <t>到达地</t>
  </si>
  <si>
    <t>里程（km）</t>
  </si>
  <si>
    <t>0.2—0.5吨（含）</t>
  </si>
  <si>
    <t>0.5—1吨（含）</t>
  </si>
  <si>
    <t>1吨—2吨（含）</t>
  </si>
  <si>
    <t>2吨—5吨（含）</t>
  </si>
  <si>
    <t>5吨—12吨（含）</t>
  </si>
  <si>
    <t>12吨—18吨（含）</t>
  </si>
  <si>
    <t>18吨以上（含）</t>
  </si>
  <si>
    <t>重庆</t>
  </si>
  <si>
    <t>重庆主城</t>
  </si>
  <si>
    <t>奉节(草堂镇）</t>
  </si>
  <si>
    <t>巫山</t>
  </si>
  <si>
    <t>巫溪</t>
  </si>
  <si>
    <t>丰都</t>
  </si>
  <si>
    <t>石柱</t>
  </si>
  <si>
    <t>忠县</t>
  </si>
  <si>
    <t>涪陵</t>
  </si>
  <si>
    <t>长寿</t>
  </si>
  <si>
    <t>秀山</t>
  </si>
  <si>
    <t>酉阳</t>
  </si>
  <si>
    <t>黔江</t>
  </si>
  <si>
    <t>彭水</t>
  </si>
  <si>
    <t>开州</t>
  </si>
  <si>
    <t>万州</t>
  </si>
  <si>
    <t>璧山</t>
  </si>
  <si>
    <t>綦江</t>
  </si>
  <si>
    <t>武隆</t>
  </si>
  <si>
    <t>荣昌</t>
  </si>
  <si>
    <t>南川</t>
  </si>
  <si>
    <t>永川</t>
  </si>
  <si>
    <t>合川</t>
  </si>
  <si>
    <t>江津</t>
  </si>
  <si>
    <t>大足</t>
  </si>
  <si>
    <t>铜梁</t>
  </si>
  <si>
    <t>城口</t>
  </si>
  <si>
    <t>垫江</t>
  </si>
  <si>
    <t>梁平</t>
  </si>
  <si>
    <t>潼南</t>
  </si>
  <si>
    <t>四川</t>
  </si>
  <si>
    <t>成都市</t>
  </si>
  <si>
    <t>绵阳市</t>
  </si>
  <si>
    <t>德阳市</t>
  </si>
  <si>
    <t>眉山市</t>
  </si>
  <si>
    <t>简阳市</t>
  </si>
  <si>
    <t>广安市</t>
  </si>
  <si>
    <t>内江市</t>
  </si>
  <si>
    <t>自贡市</t>
  </si>
  <si>
    <t>宜宾市</t>
  </si>
  <si>
    <t>泸州市</t>
  </si>
  <si>
    <t>乐山市</t>
  </si>
  <si>
    <t>云南</t>
  </si>
  <si>
    <t>昆明市</t>
  </si>
  <si>
    <t>保山市</t>
  </si>
  <si>
    <t>广南县</t>
  </si>
  <si>
    <t>贵州</t>
  </si>
  <si>
    <t>贵阳市</t>
  </si>
  <si>
    <t>遵义市</t>
  </si>
  <si>
    <t>雷山县</t>
  </si>
  <si>
    <t>湖北</t>
  </si>
  <si>
    <t>武汉市</t>
  </si>
  <si>
    <t>宜昌市</t>
  </si>
  <si>
    <t>谷城县</t>
  </si>
  <si>
    <t>潜江市</t>
  </si>
  <si>
    <t>湖南</t>
  </si>
  <si>
    <t>长沙市</t>
  </si>
  <si>
    <t>岳阳市</t>
  </si>
  <si>
    <t>株洲市</t>
  </si>
  <si>
    <t>中方县</t>
  </si>
  <si>
    <t>广西</t>
  </si>
  <si>
    <t>南宁市</t>
  </si>
  <si>
    <t>凤山县</t>
  </si>
  <si>
    <t>柳州市</t>
  </si>
  <si>
    <t>广东</t>
  </si>
  <si>
    <t>广州市</t>
  </si>
  <si>
    <t>阳江市</t>
  </si>
  <si>
    <t>深圳市</t>
  </si>
  <si>
    <t>东莞市</t>
  </si>
  <si>
    <t>仁化县</t>
  </si>
  <si>
    <t>福建</t>
  </si>
  <si>
    <t>福州市</t>
  </si>
  <si>
    <t>龙岩市</t>
  </si>
  <si>
    <t>明溪县</t>
  </si>
  <si>
    <t>安徽</t>
  </si>
  <si>
    <t>马鞍山市</t>
  </si>
  <si>
    <t>合肥市</t>
  </si>
  <si>
    <t>亳州市</t>
  </si>
  <si>
    <t>来安县</t>
  </si>
  <si>
    <t>江苏</t>
  </si>
  <si>
    <t>南京市</t>
  </si>
  <si>
    <t>兴化市</t>
  </si>
  <si>
    <t>盱眙县</t>
  </si>
  <si>
    <t>浙江</t>
  </si>
  <si>
    <t>杭州市</t>
  </si>
  <si>
    <t>宁波市</t>
  </si>
  <si>
    <t>武义县</t>
  </si>
  <si>
    <t>嘉兴市</t>
  </si>
  <si>
    <t>上海</t>
  </si>
  <si>
    <t>上海市</t>
  </si>
  <si>
    <t>山东</t>
  </si>
  <si>
    <t>济南市</t>
  </si>
  <si>
    <t>青岛市</t>
  </si>
  <si>
    <t>梁山县</t>
  </si>
  <si>
    <t>德州市</t>
  </si>
  <si>
    <t>河北</t>
  </si>
  <si>
    <t>大厂县</t>
  </si>
  <si>
    <t>石家庄市</t>
  </si>
  <si>
    <t>沧州市</t>
  </si>
  <si>
    <t>广平县</t>
  </si>
  <si>
    <t>霸州市</t>
  </si>
  <si>
    <t>河南</t>
  </si>
  <si>
    <t>郑州市</t>
  </si>
  <si>
    <t>漯河市</t>
  </si>
  <si>
    <t>洛阳市</t>
  </si>
  <si>
    <t>焦作市</t>
  </si>
  <si>
    <t>开封市</t>
  </si>
  <si>
    <t>夏邑县</t>
  </si>
  <si>
    <t>山西</t>
  </si>
  <si>
    <t>太原市</t>
  </si>
  <si>
    <t>运城市</t>
  </si>
  <si>
    <t>临县</t>
  </si>
  <si>
    <t>黑龙江</t>
  </si>
  <si>
    <t>哈尔滨市</t>
  </si>
  <si>
    <t>大庆市</t>
  </si>
  <si>
    <t>方正县</t>
  </si>
  <si>
    <t>吉林</t>
  </si>
  <si>
    <t>长春市</t>
  </si>
  <si>
    <t>松原市</t>
  </si>
  <si>
    <t>靖宇县</t>
  </si>
  <si>
    <t>辽宁</t>
  </si>
  <si>
    <t>沈阳市</t>
  </si>
  <si>
    <t>大连市</t>
  </si>
  <si>
    <t>盘山县</t>
  </si>
  <si>
    <t>北京</t>
  </si>
  <si>
    <t>北京昌平</t>
  </si>
  <si>
    <t>天津</t>
  </si>
  <si>
    <t>天津宝坻区</t>
  </si>
  <si>
    <t>津南区</t>
  </si>
  <si>
    <t>内蒙古</t>
  </si>
  <si>
    <t>呼和浩特市</t>
  </si>
  <si>
    <t>包头市</t>
  </si>
  <si>
    <t>凉城县</t>
  </si>
  <si>
    <t>陕西</t>
  </si>
  <si>
    <t>西安市</t>
  </si>
  <si>
    <t>宝鸡市</t>
  </si>
  <si>
    <t>平利县</t>
  </si>
  <si>
    <t>甘肃</t>
  </si>
  <si>
    <t>兰州市</t>
  </si>
  <si>
    <t>金昌市</t>
  </si>
  <si>
    <t>景泰县</t>
  </si>
  <si>
    <t>临夏市</t>
  </si>
  <si>
    <t>青海</t>
  </si>
  <si>
    <t>西宁市</t>
  </si>
  <si>
    <t>大通县</t>
  </si>
  <si>
    <t>宁夏</t>
  </si>
  <si>
    <t>吴忠市</t>
  </si>
  <si>
    <t>银川市</t>
  </si>
  <si>
    <t>中卫市</t>
  </si>
  <si>
    <t>新疆</t>
  </si>
  <si>
    <t>乌鲁木齐市</t>
  </si>
  <si>
    <r>
      <rPr>
        <b/>
        <sz val="10.5"/>
        <color theme="1"/>
        <rFont val="宋体"/>
        <charset val="134"/>
      </rPr>
      <t xml:space="preserve"> 投标人：</t>
    </r>
    <r>
      <rPr>
        <b/>
        <u/>
        <sz val="10.5"/>
        <color theme="1"/>
        <rFont val="宋体"/>
        <charset val="134"/>
      </rPr>
      <t xml:space="preserve">                      </t>
    </r>
    <r>
      <rPr>
        <b/>
        <sz val="10.5"/>
        <color theme="1"/>
        <rFont val="宋体"/>
        <charset val="134"/>
      </rPr>
      <t>（盖单位鲜公章）</t>
    </r>
  </si>
  <si>
    <r>
      <rPr>
        <b/>
        <u/>
        <sz val="10.5"/>
        <color theme="1"/>
        <rFont val="宋体"/>
        <charset val="134"/>
      </rPr>
      <t xml:space="preserve">        </t>
    </r>
    <r>
      <rPr>
        <b/>
        <sz val="10.5"/>
        <color theme="1"/>
        <rFont val="宋体"/>
        <charset val="134"/>
      </rPr>
      <t>年</t>
    </r>
    <r>
      <rPr>
        <b/>
        <u/>
        <sz val="10.5"/>
        <color theme="1"/>
        <rFont val="宋体"/>
        <charset val="134"/>
      </rPr>
      <t xml:space="preserve">    </t>
    </r>
    <r>
      <rPr>
        <b/>
        <sz val="10.5"/>
        <color theme="1"/>
        <rFont val="宋体"/>
        <charset val="134"/>
      </rPr>
      <t>月</t>
    </r>
    <r>
      <rPr>
        <b/>
        <u/>
        <sz val="10.5"/>
        <color theme="1"/>
        <rFont val="宋体"/>
        <charset val="134"/>
      </rPr>
      <t xml:space="preserve">    </t>
    </r>
    <r>
      <rPr>
        <b/>
        <sz val="10.5"/>
        <color theme="1"/>
        <rFont val="宋体"/>
        <charset val="134"/>
      </rPr>
      <t>日</t>
    </r>
  </si>
  <si>
    <t>入围站点数量统计</t>
  </si>
  <si>
    <t>最低价数量统计</t>
  </si>
  <si>
    <t>必填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</si>
</sst>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6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rgb="FFFF0000"/>
      <name val="宋体"/>
      <charset val="134"/>
      <scheme val="minor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b/>
      <sz val="10.5"/>
      <color theme="1"/>
      <name val="宋体"/>
      <charset val="134"/>
    </font>
    <font>
      <b/>
      <u/>
      <sz val="10.5"/>
      <color theme="1"/>
      <name val="宋体"/>
      <charset val="134"/>
    </font>
    <font>
      <sz val="12"/>
      <name val="宋体"/>
      <charset val="134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0"/>
      <color rgb="FF80008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0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6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4" borderId="6" applyNumberFormat="0" applyAlignment="0" applyProtection="0">
      <alignment vertical="center"/>
    </xf>
    <xf numFmtId="0" fontId="27" fillId="5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50">
    <xf numFmtId="0" fontId="0" fillId="0" borderId="0" xfId="0" applyAlignment="1">
      <alignment vertical="center"/>
    </xf>
    <xf numFmtId="0" fontId="0" fillId="0" borderId="0" xfId="0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0" fontId="0" fillId="0" borderId="0" xfId="0" applyAlignment="1" applyProtection="1">
      <alignment vertical="center" wrapText="1"/>
    </xf>
    <xf numFmtId="176" fontId="0" fillId="0" borderId="0" xfId="0" applyNumberFormat="1" applyAlignment="1" applyProtection="1">
      <alignment vertical="center" wrapText="1"/>
    </xf>
    <xf numFmtId="177" fontId="0" fillId="0" borderId="0" xfId="0" applyNumberFormat="1" applyAlignment="1" applyProtection="1">
      <alignment horizontal="center" vertical="center"/>
      <protection locked="0"/>
    </xf>
    <xf numFmtId="177" fontId="0" fillId="0" borderId="0" xfId="0" applyNumberFormat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177" fontId="3" fillId="0" borderId="0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177" fontId="4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vertical="center" wrapText="1"/>
      <protection locked="0"/>
    </xf>
    <xf numFmtId="176" fontId="5" fillId="0" borderId="1" xfId="0" applyNumberFormat="1" applyFont="1" applyBorder="1" applyAlignment="1" applyProtection="1">
      <alignment horizontal="center" vertical="center" wrapText="1"/>
      <protection locked="0"/>
    </xf>
    <xf numFmtId="177" fontId="5" fillId="0" borderId="1" xfId="0" applyNumberFormat="1" applyFont="1" applyBorder="1" applyAlignment="1" applyProtection="1">
      <alignment horizontal="center" vertical="center" wrapText="1"/>
      <protection locked="0"/>
    </xf>
    <xf numFmtId="177" fontId="5" fillId="0" borderId="1" xfId="0" applyNumberFormat="1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vertical="center" wrapText="1"/>
    </xf>
    <xf numFmtId="176" fontId="1" fillId="0" borderId="1" xfId="0" applyNumberFormat="1" applyFont="1" applyBorder="1" applyAlignment="1" applyProtection="1">
      <alignment vertical="center" wrapText="1"/>
    </xf>
    <xf numFmtId="177" fontId="6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center" wrapText="1"/>
    </xf>
    <xf numFmtId="0" fontId="8" fillId="0" borderId="1" xfId="0" applyFont="1" applyBorder="1" applyAlignment="1" applyProtection="1">
      <alignment vertical="center" wrapText="1"/>
    </xf>
    <xf numFmtId="0" fontId="9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center" vertical="center"/>
      <protection locked="0"/>
    </xf>
    <xf numFmtId="177" fontId="0" fillId="0" borderId="0" xfId="0" applyNumberFormat="1" applyAlignment="1" applyProtection="1">
      <alignment horizontal="right" vertical="center"/>
      <protection locked="0"/>
    </xf>
    <xf numFmtId="177" fontId="3" fillId="0" borderId="0" xfId="0" applyNumberFormat="1" applyFont="1" applyBorder="1" applyAlignment="1" applyProtection="1">
      <alignment horizontal="right" vertical="center"/>
      <protection locked="0"/>
    </xf>
    <xf numFmtId="177" fontId="4" fillId="0" borderId="1" xfId="0" applyNumberFormat="1" applyFont="1" applyBorder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177" fontId="7" fillId="0" borderId="1" xfId="0" applyNumberFormat="1" applyFont="1" applyFill="1" applyBorder="1" applyAlignment="1">
      <alignment horizontal="right" vertical="center"/>
    </xf>
    <xf numFmtId="177" fontId="10" fillId="0" borderId="0" xfId="0" applyNumberFormat="1" applyFont="1" applyAlignment="1" applyProtection="1">
      <alignment horizontal="right" vertical="center"/>
      <protection locked="0"/>
    </xf>
    <xf numFmtId="177" fontId="11" fillId="0" borderId="0" xfId="0" applyNumberFormat="1" applyFont="1" applyAlignment="1" applyProtection="1">
      <alignment horizontal="right" vertical="center"/>
      <protection locked="0"/>
    </xf>
    <xf numFmtId="0" fontId="12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0" xfId="6" applyFont="1" applyAlignment="1" applyProtection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067-2026&#24180;&#22443;&#27743;&#20998;&#20844;&#21496;&#25104;&#21697;&#29289;&#27969;&#36816;&#36755;&#26381;&#21153;\003-&#24320;&#35780;&#26631;&#32467;&#26524;&#12289;&#20844;&#31034;\&#24320;&#35780;&#26631;&#34920;&#26684;-2026&#24180;&#22443;&#27743;&#20998;&#20844;&#21496;&#25104;&#21697;&#29289;&#27969;&#36816;&#36755;&#26381;&#2115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-投标单位签到表"/>
      <sheetName val="2-开标记录表"/>
      <sheetName val="3-密封情况检查记录表"/>
      <sheetName val="4-评委签到表"/>
      <sheetName val="5-初步评审汇总表"/>
      <sheetName val="6-1技术标评审表"/>
      <sheetName val="6-2技术标评审表汇总表"/>
      <sheetName val="7-商务标评分表"/>
      <sheetName val="8-评标结果表"/>
    </sheetNames>
    <sheetDataSet>
      <sheetData sheetId="0"/>
      <sheetData sheetId="1"/>
      <sheetData sheetId="2"/>
      <sheetData sheetId="3"/>
      <sheetData sheetId="4">
        <row r="6">
          <cell r="B6" t="str">
            <v>重庆亿联硕物流有限公司</v>
          </cell>
        </row>
      </sheetData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workbookViewId="0">
      <selection activeCell="J22" sqref="J22"/>
    </sheetView>
  </sheetViews>
  <sheetFormatPr defaultColWidth="9" defaultRowHeight="14.25" outlineLevelCol="6"/>
  <cols>
    <col min="1" max="1" width="6" style="39" customWidth="1"/>
    <col min="2" max="2" width="20.75" style="39" customWidth="1"/>
    <col min="3" max="3" width="11.75" style="39" customWidth="1"/>
    <col min="4" max="4" width="12.25" style="39" customWidth="1"/>
    <col min="5" max="5" width="13.875" style="39" customWidth="1"/>
    <col min="6" max="6" width="8.875" style="39" customWidth="1"/>
    <col min="7" max="7" width="11.875" style="39" customWidth="1"/>
    <col min="8" max="16384" width="9" style="39"/>
  </cols>
  <sheetData>
    <row r="1" s="39" customFormat="1" ht="20.25" spans="1:7">
      <c r="A1" s="41" t="s">
        <v>0</v>
      </c>
      <c r="B1" s="41"/>
      <c r="C1" s="41"/>
      <c r="D1" s="41"/>
      <c r="E1" s="41"/>
      <c r="F1" s="41"/>
    </row>
    <row r="2" s="40" customFormat="1" ht="30" customHeight="1" spans="1:7">
      <c r="A2" s="42" t="s">
        <v>1</v>
      </c>
      <c r="B2" s="42" t="s">
        <v>2</v>
      </c>
      <c r="C2" s="42" t="s">
        <v>3</v>
      </c>
      <c r="D2" s="43" t="s">
        <v>4</v>
      </c>
      <c r="E2" s="42" t="s">
        <v>5</v>
      </c>
      <c r="F2" s="44" t="s">
        <v>6</v>
      </c>
    </row>
    <row r="3" s="40" customFormat="1" ht="30" customHeight="1" spans="1:7">
      <c r="A3" s="45">
        <v>1</v>
      </c>
      <c r="B3" s="46" t="str">
        <f>'[1]5-初步评审汇总表'!$B6</f>
        <v>重庆亿联硕物流有限公司</v>
      </c>
      <c r="C3" s="46">
        <f>'1'!L$128</f>
        <v>0</v>
      </c>
      <c r="D3" s="46">
        <f>'1'!T$128</f>
        <v>0</v>
      </c>
      <c r="E3" s="47">
        <f>'1'!AB$128</f>
        <v>0</v>
      </c>
      <c r="F3" s="48">
        <f>RANK(E3,$E$3:$E$12)</f>
        <v>1</v>
      </c>
      <c r="G3" s="49" t="str">
        <f t="shared" ref="G3:G32" si="0">HYPERLINK("#"&amp;A3&amp;"!a1","前往报价页")</f>
        <v>前往报价页</v>
      </c>
    </row>
    <row r="4" s="40" customFormat="1" ht="30" customHeight="1" spans="1:7">
      <c r="A4" s="45">
        <v>2</v>
      </c>
      <c r="B4" s="46">
        <f>'[1]5-初步评审汇总表'!$B$7</f>
        <v>0</v>
      </c>
      <c r="C4" s="46">
        <f>'2'!L$128</f>
        <v>0</v>
      </c>
      <c r="D4" s="46">
        <f>'2'!T$128</f>
        <v>0</v>
      </c>
      <c r="E4" s="47">
        <f>'2'!AB$128</f>
        <v>0</v>
      </c>
      <c r="F4" s="48">
        <f t="shared" ref="F4:F12" si="1">RANK(E4,$E$3:$E$12)</f>
        <v>1</v>
      </c>
      <c r="G4" s="49" t="str">
        <f t="shared" si="0"/>
        <v>前往报价页</v>
      </c>
    </row>
    <row r="5" s="40" customFormat="1" ht="30" customHeight="1" spans="1:7">
      <c r="A5" s="45">
        <v>3</v>
      </c>
      <c r="B5" s="46">
        <f>'[1]5-初步评审汇总表'!$B$8</f>
        <v>0</v>
      </c>
      <c r="C5" s="46">
        <f>'3'!L$128</f>
        <v>0</v>
      </c>
      <c r="D5" s="46">
        <f>'3'!T$128</f>
        <v>0</v>
      </c>
      <c r="E5" s="47">
        <f>'3'!AB$128</f>
        <v>0</v>
      </c>
      <c r="F5" s="48">
        <f t="shared" si="1"/>
        <v>1</v>
      </c>
      <c r="G5" s="49" t="str">
        <f t="shared" si="0"/>
        <v>前往报价页</v>
      </c>
    </row>
    <row r="6" s="40" customFormat="1" ht="30" customHeight="1" spans="1:7">
      <c r="A6" s="45">
        <v>4</v>
      </c>
      <c r="B6" s="46">
        <f>'[1]5-初步评审汇总表'!$B$9</f>
        <v>0</v>
      </c>
      <c r="C6" s="46">
        <f>'4'!L$128</f>
        <v>0</v>
      </c>
      <c r="D6" s="46">
        <f>'4'!T$128</f>
        <v>0</v>
      </c>
      <c r="E6" s="47">
        <f>'4'!AB$128</f>
        <v>0</v>
      </c>
      <c r="F6" s="48">
        <f t="shared" si="1"/>
        <v>1</v>
      </c>
      <c r="G6" s="49" t="str">
        <f t="shared" si="0"/>
        <v>前往报价页</v>
      </c>
    </row>
    <row r="7" s="40" customFormat="1" ht="30" customHeight="1" spans="1:7">
      <c r="A7" s="45">
        <v>5</v>
      </c>
      <c r="B7" s="46">
        <f>'[1]5-初步评审汇总表'!$B$10</f>
        <v>0</v>
      </c>
      <c r="C7" s="46">
        <f>'5'!L$128</f>
        <v>0</v>
      </c>
      <c r="D7" s="46">
        <f>'5'!T$128</f>
        <v>0</v>
      </c>
      <c r="E7" s="47">
        <f>'5'!AB$128</f>
        <v>0</v>
      </c>
      <c r="F7" s="48">
        <f t="shared" si="1"/>
        <v>1</v>
      </c>
      <c r="G7" s="49" t="str">
        <f t="shared" si="0"/>
        <v>前往报价页</v>
      </c>
    </row>
    <row r="8" s="40" customFormat="1" ht="30" customHeight="1" spans="1:7">
      <c r="A8" s="45">
        <v>6</v>
      </c>
      <c r="B8" s="46">
        <f>'[1]5-初步评审汇总表'!$B$11</f>
        <v>0</v>
      </c>
      <c r="C8" s="46">
        <f>'6'!L$128</f>
        <v>0</v>
      </c>
      <c r="D8" s="46">
        <f>'6'!T$128</f>
        <v>0</v>
      </c>
      <c r="E8" s="47">
        <f>'6'!AB$128</f>
        <v>0</v>
      </c>
      <c r="F8" s="48">
        <f t="shared" si="1"/>
        <v>1</v>
      </c>
      <c r="G8" s="49" t="str">
        <f t="shared" si="0"/>
        <v>前往报价页</v>
      </c>
    </row>
    <row r="9" s="40" customFormat="1" ht="30" customHeight="1" spans="1:7">
      <c r="A9" s="45">
        <v>7</v>
      </c>
      <c r="B9" s="46">
        <f>'[1]5-初步评审汇总表'!$B$12</f>
        <v>0</v>
      </c>
      <c r="C9" s="46">
        <f>'7'!L$128</f>
        <v>0</v>
      </c>
      <c r="D9" s="46">
        <f>'7'!T$128</f>
        <v>0</v>
      </c>
      <c r="E9" s="47">
        <f>'7'!AB$128</f>
        <v>0</v>
      </c>
      <c r="F9" s="48">
        <f t="shared" si="1"/>
        <v>1</v>
      </c>
      <c r="G9" s="49" t="str">
        <f t="shared" si="0"/>
        <v>前往报价页</v>
      </c>
    </row>
    <row r="10" s="40" customFormat="1" ht="30" customHeight="1" spans="1:7">
      <c r="A10" s="45">
        <v>8</v>
      </c>
      <c r="B10" s="46">
        <f>'[1]5-初步评审汇总表'!$B$13</f>
        <v>0</v>
      </c>
      <c r="C10" s="46">
        <f>'8'!L$128</f>
        <v>0</v>
      </c>
      <c r="D10" s="46">
        <f>'8'!T$128</f>
        <v>0</v>
      </c>
      <c r="E10" s="47">
        <f>'8'!AB$128</f>
        <v>0</v>
      </c>
      <c r="F10" s="48">
        <f t="shared" si="1"/>
        <v>1</v>
      </c>
      <c r="G10" s="49" t="str">
        <f t="shared" si="0"/>
        <v>前往报价页</v>
      </c>
    </row>
    <row r="11" s="40" customFormat="1" ht="30" customHeight="1" spans="1:7">
      <c r="A11" s="45">
        <v>9</v>
      </c>
      <c r="B11" s="46">
        <f>'[1]5-初步评审汇总表'!$B$14</f>
        <v>0</v>
      </c>
      <c r="C11" s="46">
        <f>'9'!L$128</f>
        <v>0</v>
      </c>
      <c r="D11" s="46">
        <f>'9'!T$128</f>
        <v>0</v>
      </c>
      <c r="E11" s="47">
        <f>'9'!AB$128</f>
        <v>0</v>
      </c>
      <c r="F11" s="48">
        <f t="shared" si="1"/>
        <v>1</v>
      </c>
      <c r="G11" s="49" t="str">
        <f t="shared" si="0"/>
        <v>前往报价页</v>
      </c>
    </row>
    <row r="12" s="40" customFormat="1" ht="30" customHeight="1" spans="1:7">
      <c r="A12" s="45">
        <v>10</v>
      </c>
      <c r="B12" s="46">
        <f>'[1]5-初步评审汇总表'!$B$15</f>
        <v>0</v>
      </c>
      <c r="C12" s="46">
        <f>'10'!L$128</f>
        <v>0</v>
      </c>
      <c r="D12" s="46">
        <f>'10'!T$128</f>
        <v>0</v>
      </c>
      <c r="E12" s="47">
        <f>'10'!AB$128</f>
        <v>0</v>
      </c>
      <c r="F12" s="48">
        <f t="shared" si="1"/>
        <v>1</v>
      </c>
      <c r="G12" s="49" t="str">
        <f t="shared" si="0"/>
        <v>前往报价页</v>
      </c>
    </row>
    <row r="13" s="40" customFormat="1" ht="30" customHeight="1"/>
  </sheetData>
  <mergeCells count="1">
    <mergeCell ref="A1:F1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30"/>
  <sheetViews>
    <sheetView topLeftCell="A102" workbookViewId="0">
      <selection activeCell="K127" sqref="K127"/>
    </sheetView>
  </sheetViews>
  <sheetFormatPr defaultColWidth="9" defaultRowHeight="13.5"/>
  <cols>
    <col min="1" max="1" width="5.20833333333333" style="4" customWidth="1"/>
    <col min="2" max="2" width="6.08333333333333" style="4" customWidth="1"/>
    <col min="3" max="3" width="10.625" style="5" customWidth="1"/>
    <col min="4" max="4" width="7.5" style="6" customWidth="1"/>
    <col min="5" max="8" width="9.625" style="7" customWidth="1"/>
    <col min="9" max="11" width="9.625" style="8" customWidth="1"/>
    <col min="12" max="16384" width="9" style="1"/>
  </cols>
  <sheetData>
    <row r="1" s="1" customFormat="1" ht="23.25" customHeight="1" spans="1:27">
      <c r="A1" s="9" t="s">
        <v>7</v>
      </c>
      <c r="B1" s="9"/>
      <c r="C1" s="9"/>
      <c r="D1" s="9"/>
      <c r="E1" s="10"/>
      <c r="F1" s="10"/>
      <c r="G1" s="10"/>
      <c r="H1" s="10"/>
      <c r="I1" s="10"/>
      <c r="J1" s="10"/>
      <c r="K1" s="10"/>
    </row>
    <row r="2" s="1" customFormat="1" ht="43" customHeight="1" spans="1:27">
      <c r="A2" s="11" t="s">
        <v>8</v>
      </c>
      <c r="B2" s="12"/>
      <c r="C2" s="12"/>
      <c r="D2" s="12"/>
      <c r="E2" s="13"/>
      <c r="F2" s="13"/>
      <c r="G2" s="13"/>
      <c r="H2" s="13"/>
      <c r="I2" s="13"/>
      <c r="J2" s="13"/>
      <c r="K2" s="13"/>
      <c r="M2" s="1" t="s">
        <v>174</v>
      </c>
      <c r="U2" s="1" t="s">
        <v>175</v>
      </c>
    </row>
    <row r="3" s="1" customFormat="1" ht="27" customHeight="1" spans="1:27">
      <c r="A3" s="12" t="s">
        <v>9</v>
      </c>
      <c r="B3" s="12"/>
      <c r="C3" s="12"/>
      <c r="D3" s="12"/>
      <c r="E3" s="13"/>
      <c r="F3" s="13"/>
      <c r="G3" s="13"/>
      <c r="H3" s="13"/>
      <c r="I3" s="13"/>
      <c r="J3" s="13"/>
      <c r="K3" s="13"/>
    </row>
    <row r="4" s="2" customFormat="1" ht="48" customHeight="1" spans="1:27">
      <c r="A4" s="14" t="s">
        <v>10</v>
      </c>
      <c r="B4" s="14" t="s">
        <v>11</v>
      </c>
      <c r="C4" s="15" t="s">
        <v>12</v>
      </c>
      <c r="D4" s="16" t="s">
        <v>13</v>
      </c>
      <c r="E4" s="17" t="s">
        <v>14</v>
      </c>
      <c r="F4" s="17" t="s">
        <v>15</v>
      </c>
      <c r="G4" s="17" t="s">
        <v>16</v>
      </c>
      <c r="H4" s="17" t="s">
        <v>17</v>
      </c>
      <c r="I4" s="17" t="s">
        <v>18</v>
      </c>
      <c r="J4" s="17" t="s">
        <v>19</v>
      </c>
      <c r="K4" s="18" t="s">
        <v>20</v>
      </c>
      <c r="M4" s="17" t="s">
        <v>14</v>
      </c>
      <c r="N4" s="17" t="s">
        <v>15</v>
      </c>
      <c r="O4" s="17" t="s">
        <v>16</v>
      </c>
      <c r="P4" s="17" t="s">
        <v>17</v>
      </c>
      <c r="Q4" s="17" t="s">
        <v>18</v>
      </c>
      <c r="R4" s="17" t="s">
        <v>19</v>
      </c>
      <c r="S4" s="18" t="s">
        <v>20</v>
      </c>
      <c r="U4" s="17" t="s">
        <v>14</v>
      </c>
      <c r="V4" s="17" t="s">
        <v>15</v>
      </c>
      <c r="W4" s="17" t="s">
        <v>16</v>
      </c>
      <c r="X4" s="17" t="s">
        <v>17</v>
      </c>
      <c r="Y4" s="17" t="s">
        <v>18</v>
      </c>
      <c r="Z4" s="17" t="s">
        <v>19</v>
      </c>
      <c r="AA4" s="18" t="s">
        <v>20</v>
      </c>
    </row>
    <row r="5" s="2" customFormat="1" ht="20.1" customHeight="1" spans="1:27">
      <c r="A5" s="19">
        <f t="shared" ref="A5:A68" si="0">ROW()-4</f>
        <v>1</v>
      </c>
      <c r="B5" s="19" t="s">
        <v>21</v>
      </c>
      <c r="C5" s="20" t="s">
        <v>22</v>
      </c>
      <c r="D5" s="21">
        <v>145</v>
      </c>
      <c r="E5" s="22" t="s">
        <v>176</v>
      </c>
      <c r="F5" s="22" t="s">
        <v>176</v>
      </c>
      <c r="G5" s="22" t="s">
        <v>176</v>
      </c>
      <c r="H5" s="22" t="s">
        <v>176</v>
      </c>
      <c r="I5" s="22" t="s">
        <v>176</v>
      </c>
      <c r="J5" s="22" t="s">
        <v>176</v>
      </c>
      <c r="K5" s="22" t="s">
        <v>176</v>
      </c>
      <c r="M5" s="2" t="e">
        <f>IF(AND(E5&gt;='入围价70%'!E5,E5&lt;='入围价110%'!E5),1,0)</f>
        <v>#DIV/0!</v>
      </c>
      <c r="N5" s="2" t="e">
        <f>IF(AND(F5&gt;='入围价70%'!F5,F5&lt;='入围价110%'!F5),1,0)</f>
        <v>#DIV/0!</v>
      </c>
      <c r="O5" s="2" t="e">
        <f>IF(AND(G5&gt;='入围价70%'!G5,G5&lt;='入围价110%'!G5),1,0)</f>
        <v>#DIV/0!</v>
      </c>
      <c r="P5" s="2" t="e">
        <f>IF(AND(H5&gt;='入围价70%'!H5,H5&lt;='入围价110%'!H5),1,0)</f>
        <v>#DIV/0!</v>
      </c>
      <c r="Q5" s="2" t="e">
        <f>IF(AND(I5&gt;='入围价70%'!I5,I5&lt;='入围价110%'!I5),1,0)</f>
        <v>#DIV/0!</v>
      </c>
      <c r="R5" s="2" t="e">
        <f>IF(AND(J5&gt;='入围价70%'!J5,J5&lt;='入围价110%'!J5),1,0)</f>
        <v>#DIV/0!</v>
      </c>
      <c r="S5" s="2" t="e">
        <f>IF(AND(K5&gt;='入围价70%'!K5,K5&lt;='入围价110%'!K5),1,0)</f>
        <v>#DIV/0!</v>
      </c>
      <c r="U5" s="23" t="e">
        <f>IF(E5=入围最低价!E5,1,0)</f>
        <v>#DIV/0!</v>
      </c>
      <c r="V5" s="23" t="e">
        <f>IF(F5=入围最低价!F5,1,0)</f>
        <v>#DIV/0!</v>
      </c>
      <c r="W5" s="23" t="e">
        <f>IF(G5=入围最低价!G5,1,0)</f>
        <v>#DIV/0!</v>
      </c>
      <c r="X5" s="23" t="e">
        <f>IF(H5=入围最低价!H5,1,0)</f>
        <v>#DIV/0!</v>
      </c>
      <c r="Y5" s="23" t="e">
        <f>IF(I5=入围最低价!I5,1,0)</f>
        <v>#DIV/0!</v>
      </c>
      <c r="Z5" s="23" t="e">
        <f>IF(J5=入围最低价!J5,1,0)</f>
        <v>#DIV/0!</v>
      </c>
      <c r="AA5" s="23" t="e">
        <f>IF(K5=入围最低价!K5,1,0)</f>
        <v>#DIV/0!</v>
      </c>
    </row>
    <row r="6" s="2" customFormat="1" ht="31" customHeight="1" spans="1:27">
      <c r="A6" s="19">
        <f t="shared" si="0"/>
        <v>2</v>
      </c>
      <c r="B6" s="19" t="s">
        <v>21</v>
      </c>
      <c r="C6" s="20" t="s">
        <v>23</v>
      </c>
      <c r="D6" s="21">
        <v>308</v>
      </c>
      <c r="E6" s="22" t="s">
        <v>176</v>
      </c>
      <c r="F6" s="22" t="s">
        <v>176</v>
      </c>
      <c r="G6" s="22" t="s">
        <v>176</v>
      </c>
      <c r="H6" s="22" t="s">
        <v>176</v>
      </c>
      <c r="I6" s="22" t="s">
        <v>176</v>
      </c>
      <c r="J6" s="22" t="s">
        <v>176</v>
      </c>
      <c r="K6" s="22" t="s">
        <v>176</v>
      </c>
      <c r="M6" s="2" t="e">
        <f>IF(AND(E6&gt;='入围价70%'!E6,E6&lt;='入围价110%'!E6),1,0)</f>
        <v>#DIV/0!</v>
      </c>
      <c r="N6" s="2" t="e">
        <f>IF(AND(F6&gt;='入围价70%'!F6,F6&lt;='入围价110%'!F6),1,0)</f>
        <v>#DIV/0!</v>
      </c>
      <c r="O6" s="2" t="e">
        <f>IF(AND(G6&gt;='入围价70%'!G6,G6&lt;='入围价110%'!G6),1,0)</f>
        <v>#DIV/0!</v>
      </c>
      <c r="P6" s="2" t="e">
        <f>IF(AND(H6&gt;='入围价70%'!H6,H6&lt;='入围价110%'!H6),1,0)</f>
        <v>#DIV/0!</v>
      </c>
      <c r="Q6" s="2" t="e">
        <f>IF(AND(I6&gt;='入围价70%'!I6,I6&lt;='入围价110%'!I6),1,0)</f>
        <v>#DIV/0!</v>
      </c>
      <c r="R6" s="2" t="e">
        <f>IF(AND(J6&gt;='入围价70%'!J6,J6&lt;='入围价110%'!J6),1,0)</f>
        <v>#DIV/0!</v>
      </c>
      <c r="S6" s="2" t="e">
        <f>IF(AND(K6&gt;='入围价70%'!K6,K6&lt;='入围价110%'!K6),1,0)</f>
        <v>#DIV/0!</v>
      </c>
      <c r="U6" s="23" t="e">
        <f>IF(E6=入围最低价!E6,1,0)</f>
        <v>#DIV/0!</v>
      </c>
      <c r="V6" s="23" t="e">
        <f>IF(F6=入围最低价!F6,1,0)</f>
        <v>#DIV/0!</v>
      </c>
      <c r="W6" s="23" t="e">
        <f>IF(G6=入围最低价!G6,1,0)</f>
        <v>#DIV/0!</v>
      </c>
      <c r="X6" s="23" t="e">
        <f>IF(H6=入围最低价!H6,1,0)</f>
        <v>#DIV/0!</v>
      </c>
      <c r="Y6" s="23" t="e">
        <f>IF(I6=入围最低价!I6,1,0)</f>
        <v>#DIV/0!</v>
      </c>
      <c r="Z6" s="23" t="e">
        <f>IF(J6=入围最低价!J6,1,0)</f>
        <v>#DIV/0!</v>
      </c>
      <c r="AA6" s="23" t="e">
        <f>IF(K6=入围最低价!K6,1,0)</f>
        <v>#DIV/0!</v>
      </c>
    </row>
    <row r="7" s="2" customFormat="1" ht="20.1" customHeight="1" spans="1:27">
      <c r="A7" s="19">
        <f t="shared" si="0"/>
        <v>3</v>
      </c>
      <c r="B7" s="19" t="s">
        <v>21</v>
      </c>
      <c r="C7" s="20" t="s">
        <v>24</v>
      </c>
      <c r="D7" s="21">
        <v>340</v>
      </c>
      <c r="E7" s="22" t="s">
        <v>176</v>
      </c>
      <c r="F7" s="22" t="s">
        <v>176</v>
      </c>
      <c r="G7" s="22" t="s">
        <v>176</v>
      </c>
      <c r="H7" s="22" t="s">
        <v>176</v>
      </c>
      <c r="I7" s="22" t="s">
        <v>176</v>
      </c>
      <c r="J7" s="22" t="s">
        <v>176</v>
      </c>
      <c r="K7" s="22" t="s">
        <v>176</v>
      </c>
      <c r="M7" s="2" t="e">
        <f>IF(AND(E7&gt;='入围价70%'!E7,E7&lt;='入围价110%'!E7),1,0)</f>
        <v>#DIV/0!</v>
      </c>
      <c r="N7" s="2" t="e">
        <f>IF(AND(F7&gt;='入围价70%'!F7,F7&lt;='入围价110%'!F7),1,0)</f>
        <v>#DIV/0!</v>
      </c>
      <c r="O7" s="2" t="e">
        <f>IF(AND(G7&gt;='入围价70%'!G7,G7&lt;='入围价110%'!G7),1,0)</f>
        <v>#DIV/0!</v>
      </c>
      <c r="P7" s="2" t="e">
        <f>IF(AND(H7&gt;='入围价70%'!H7,H7&lt;='入围价110%'!H7),1,0)</f>
        <v>#DIV/0!</v>
      </c>
      <c r="Q7" s="2" t="e">
        <f>IF(AND(I7&gt;='入围价70%'!I7,I7&lt;='入围价110%'!I7),1,0)</f>
        <v>#DIV/0!</v>
      </c>
      <c r="R7" s="2" t="e">
        <f>IF(AND(J7&gt;='入围价70%'!J7,J7&lt;='入围价110%'!J7),1,0)</f>
        <v>#DIV/0!</v>
      </c>
      <c r="S7" s="2" t="e">
        <f>IF(AND(K7&gt;='入围价70%'!K7,K7&lt;='入围价110%'!K7),1,0)</f>
        <v>#DIV/0!</v>
      </c>
      <c r="U7" s="23" t="e">
        <f>IF(E7=入围最低价!E7,1,0)</f>
        <v>#DIV/0!</v>
      </c>
      <c r="V7" s="23" t="e">
        <f>IF(F7=入围最低价!F7,1,0)</f>
        <v>#DIV/0!</v>
      </c>
      <c r="W7" s="23" t="e">
        <f>IF(G7=入围最低价!G7,1,0)</f>
        <v>#DIV/0!</v>
      </c>
      <c r="X7" s="23" t="e">
        <f>IF(H7=入围最低价!H7,1,0)</f>
        <v>#DIV/0!</v>
      </c>
      <c r="Y7" s="23" t="e">
        <f>IF(I7=入围最低价!I7,1,0)</f>
        <v>#DIV/0!</v>
      </c>
      <c r="Z7" s="23" t="e">
        <f>IF(J7=入围最低价!J7,1,0)</f>
        <v>#DIV/0!</v>
      </c>
      <c r="AA7" s="23" t="e">
        <f>IF(K7=入围最低价!K7,1,0)</f>
        <v>#DIV/0!</v>
      </c>
    </row>
    <row r="8" s="2" customFormat="1" ht="20.1" customHeight="1" spans="1:27">
      <c r="A8" s="19">
        <f t="shared" si="0"/>
        <v>4</v>
      </c>
      <c r="B8" s="19" t="s">
        <v>21</v>
      </c>
      <c r="C8" s="20" t="s">
        <v>25</v>
      </c>
      <c r="D8" s="21">
        <v>350</v>
      </c>
      <c r="E8" s="22" t="s">
        <v>176</v>
      </c>
      <c r="F8" s="22" t="s">
        <v>176</v>
      </c>
      <c r="G8" s="22" t="s">
        <v>176</v>
      </c>
      <c r="H8" s="22" t="s">
        <v>176</v>
      </c>
      <c r="I8" s="22" t="s">
        <v>176</v>
      </c>
      <c r="J8" s="22" t="s">
        <v>176</v>
      </c>
      <c r="K8" s="22" t="s">
        <v>176</v>
      </c>
      <c r="M8" s="2" t="e">
        <f>IF(AND(E8&gt;='入围价70%'!E8,E8&lt;='入围价110%'!E8),1,0)</f>
        <v>#DIV/0!</v>
      </c>
      <c r="N8" s="2" t="e">
        <f>IF(AND(F8&gt;='入围价70%'!F8,F8&lt;='入围价110%'!F8),1,0)</f>
        <v>#DIV/0!</v>
      </c>
      <c r="O8" s="2" t="e">
        <f>IF(AND(G8&gt;='入围价70%'!G8,G8&lt;='入围价110%'!G8),1,0)</f>
        <v>#DIV/0!</v>
      </c>
      <c r="P8" s="2" t="e">
        <f>IF(AND(H8&gt;='入围价70%'!H8,H8&lt;='入围价110%'!H8),1,0)</f>
        <v>#DIV/0!</v>
      </c>
      <c r="Q8" s="2" t="e">
        <f>IF(AND(I8&gt;='入围价70%'!I8,I8&lt;='入围价110%'!I8),1,0)</f>
        <v>#DIV/0!</v>
      </c>
      <c r="R8" s="2" t="e">
        <f>IF(AND(J8&gt;='入围价70%'!J8,J8&lt;='入围价110%'!J8),1,0)</f>
        <v>#DIV/0!</v>
      </c>
      <c r="S8" s="2" t="e">
        <f>IF(AND(K8&gt;='入围价70%'!K8,K8&lt;='入围价110%'!K8),1,0)</f>
        <v>#DIV/0!</v>
      </c>
      <c r="U8" s="23" t="e">
        <f>IF(E8=入围最低价!E8,1,0)</f>
        <v>#DIV/0!</v>
      </c>
      <c r="V8" s="23" t="e">
        <f>IF(F8=入围最低价!F8,1,0)</f>
        <v>#DIV/0!</v>
      </c>
      <c r="W8" s="23" t="e">
        <f>IF(G8=入围最低价!G8,1,0)</f>
        <v>#DIV/0!</v>
      </c>
      <c r="X8" s="23" t="e">
        <f>IF(H8=入围最低价!H8,1,0)</f>
        <v>#DIV/0!</v>
      </c>
      <c r="Y8" s="23" t="e">
        <f>IF(I8=入围最低价!I8,1,0)</f>
        <v>#DIV/0!</v>
      </c>
      <c r="Z8" s="23" t="e">
        <f>IF(J8=入围最低价!J8,1,0)</f>
        <v>#DIV/0!</v>
      </c>
      <c r="AA8" s="23" t="e">
        <f>IF(K8=入围最低价!K8,1,0)</f>
        <v>#DIV/0!</v>
      </c>
    </row>
    <row r="9" s="2" customFormat="1" ht="20.1" customHeight="1" spans="1:27">
      <c r="A9" s="19">
        <f t="shared" si="0"/>
        <v>5</v>
      </c>
      <c r="B9" s="19" t="s">
        <v>21</v>
      </c>
      <c r="C9" s="20" t="s">
        <v>26</v>
      </c>
      <c r="D9" s="21">
        <v>64</v>
      </c>
      <c r="E9" s="22" t="s">
        <v>176</v>
      </c>
      <c r="F9" s="22" t="s">
        <v>176</v>
      </c>
      <c r="G9" s="22" t="s">
        <v>176</v>
      </c>
      <c r="H9" s="22" t="s">
        <v>176</v>
      </c>
      <c r="I9" s="22" t="s">
        <v>176</v>
      </c>
      <c r="J9" s="22" t="s">
        <v>176</v>
      </c>
      <c r="K9" s="22" t="s">
        <v>176</v>
      </c>
      <c r="M9" s="2" t="e">
        <f>IF(AND(E9&gt;='入围价70%'!E9,E9&lt;='入围价110%'!E9),1,0)</f>
        <v>#DIV/0!</v>
      </c>
      <c r="N9" s="2" t="e">
        <f>IF(AND(F9&gt;='入围价70%'!F9,F9&lt;='入围价110%'!F9),1,0)</f>
        <v>#DIV/0!</v>
      </c>
      <c r="O9" s="2" t="e">
        <f>IF(AND(G9&gt;='入围价70%'!G9,G9&lt;='入围价110%'!G9),1,0)</f>
        <v>#DIV/0!</v>
      </c>
      <c r="P9" s="2" t="e">
        <f>IF(AND(H9&gt;='入围价70%'!H9,H9&lt;='入围价110%'!H9),1,0)</f>
        <v>#DIV/0!</v>
      </c>
      <c r="Q9" s="2" t="e">
        <f>IF(AND(I9&gt;='入围价70%'!I9,I9&lt;='入围价110%'!I9),1,0)</f>
        <v>#DIV/0!</v>
      </c>
      <c r="R9" s="2" t="e">
        <f>IF(AND(J9&gt;='入围价70%'!J9,J9&lt;='入围价110%'!J9),1,0)</f>
        <v>#DIV/0!</v>
      </c>
      <c r="S9" s="2" t="e">
        <f>IF(AND(K9&gt;='入围价70%'!K9,K9&lt;='入围价110%'!K9),1,0)</f>
        <v>#DIV/0!</v>
      </c>
      <c r="U9" s="23" t="e">
        <f>IF(E9=入围最低价!E9,1,0)</f>
        <v>#DIV/0!</v>
      </c>
      <c r="V9" s="23" t="e">
        <f>IF(F9=入围最低价!F9,1,0)</f>
        <v>#DIV/0!</v>
      </c>
      <c r="W9" s="23" t="e">
        <f>IF(G9=入围最低价!G9,1,0)</f>
        <v>#DIV/0!</v>
      </c>
      <c r="X9" s="23" t="e">
        <f>IF(H9=入围最低价!H9,1,0)</f>
        <v>#DIV/0!</v>
      </c>
      <c r="Y9" s="23" t="e">
        <f>IF(I9=入围最低价!I9,1,0)</f>
        <v>#DIV/0!</v>
      </c>
      <c r="Z9" s="23" t="e">
        <f>IF(J9=入围最低价!J9,1,0)</f>
        <v>#DIV/0!</v>
      </c>
      <c r="AA9" s="23" t="e">
        <f>IF(K9=入围最低价!K9,1,0)</f>
        <v>#DIV/0!</v>
      </c>
    </row>
    <row r="10" s="2" customFormat="1" ht="20.1" customHeight="1" spans="1:27">
      <c r="A10" s="19">
        <f t="shared" si="0"/>
        <v>6</v>
      </c>
      <c r="B10" s="19" t="s">
        <v>21</v>
      </c>
      <c r="C10" s="20" t="s">
        <v>27</v>
      </c>
      <c r="D10" s="21">
        <v>125</v>
      </c>
      <c r="E10" s="22" t="s">
        <v>176</v>
      </c>
      <c r="F10" s="22" t="s">
        <v>176</v>
      </c>
      <c r="G10" s="22" t="s">
        <v>176</v>
      </c>
      <c r="H10" s="22" t="s">
        <v>176</v>
      </c>
      <c r="I10" s="22" t="s">
        <v>176</v>
      </c>
      <c r="J10" s="22" t="s">
        <v>176</v>
      </c>
      <c r="K10" s="22" t="s">
        <v>176</v>
      </c>
      <c r="M10" s="2" t="e">
        <f>IF(AND(E10&gt;='入围价70%'!E10,E10&lt;='入围价110%'!E10),1,0)</f>
        <v>#DIV/0!</v>
      </c>
      <c r="N10" s="2" t="e">
        <f>IF(AND(F10&gt;='入围价70%'!F10,F10&lt;='入围价110%'!F10),1,0)</f>
        <v>#DIV/0!</v>
      </c>
      <c r="O10" s="2" t="e">
        <f>IF(AND(G10&gt;='入围价70%'!G10,G10&lt;='入围价110%'!G10),1,0)</f>
        <v>#DIV/0!</v>
      </c>
      <c r="P10" s="2" t="e">
        <f>IF(AND(H10&gt;='入围价70%'!H10,H10&lt;='入围价110%'!H10),1,0)</f>
        <v>#DIV/0!</v>
      </c>
      <c r="Q10" s="2" t="e">
        <f>IF(AND(I10&gt;='入围价70%'!I10,I10&lt;='入围价110%'!I10),1,0)</f>
        <v>#DIV/0!</v>
      </c>
      <c r="R10" s="2" t="e">
        <f>IF(AND(J10&gt;='入围价70%'!J10,J10&lt;='入围价110%'!J10),1,0)</f>
        <v>#DIV/0!</v>
      </c>
      <c r="S10" s="2" t="e">
        <f>IF(AND(K10&gt;='入围价70%'!K10,K10&lt;='入围价110%'!K10),1,0)</f>
        <v>#DIV/0!</v>
      </c>
      <c r="U10" s="23" t="e">
        <f>IF(E10=入围最低价!E10,1,0)</f>
        <v>#DIV/0!</v>
      </c>
      <c r="V10" s="23" t="e">
        <f>IF(F10=入围最低价!F10,1,0)</f>
        <v>#DIV/0!</v>
      </c>
      <c r="W10" s="23" t="e">
        <f>IF(G10=入围最低价!G10,1,0)</f>
        <v>#DIV/0!</v>
      </c>
      <c r="X10" s="23" t="e">
        <f>IF(H10=入围最低价!H10,1,0)</f>
        <v>#DIV/0!</v>
      </c>
      <c r="Y10" s="23" t="e">
        <f>IF(I10=入围最低价!I10,1,0)</f>
        <v>#DIV/0!</v>
      </c>
      <c r="Z10" s="23" t="e">
        <f>IF(J10=入围最低价!J10,1,0)</f>
        <v>#DIV/0!</v>
      </c>
      <c r="AA10" s="23" t="e">
        <f>IF(K10=入围最低价!K10,1,0)</f>
        <v>#DIV/0!</v>
      </c>
    </row>
    <row r="11" s="2" customFormat="1" ht="20.1" customHeight="1" spans="1:27">
      <c r="A11" s="19">
        <f t="shared" si="0"/>
        <v>7</v>
      </c>
      <c r="B11" s="19" t="s">
        <v>21</v>
      </c>
      <c r="C11" s="20" t="s">
        <v>28</v>
      </c>
      <c r="D11" s="21">
        <v>104</v>
      </c>
      <c r="E11" s="22" t="s">
        <v>176</v>
      </c>
      <c r="F11" s="22" t="s">
        <v>176</v>
      </c>
      <c r="G11" s="22" t="s">
        <v>176</v>
      </c>
      <c r="H11" s="22" t="s">
        <v>176</v>
      </c>
      <c r="I11" s="22" t="s">
        <v>176</v>
      </c>
      <c r="J11" s="22" t="s">
        <v>176</v>
      </c>
      <c r="K11" s="22" t="s">
        <v>176</v>
      </c>
      <c r="M11" s="2" t="e">
        <f>IF(AND(E11&gt;='入围价70%'!E11,E11&lt;='入围价110%'!E11),1,0)</f>
        <v>#DIV/0!</v>
      </c>
      <c r="N11" s="2" t="e">
        <f>IF(AND(F11&gt;='入围价70%'!F11,F11&lt;='入围价110%'!F11),1,0)</f>
        <v>#DIV/0!</v>
      </c>
      <c r="O11" s="2" t="e">
        <f>IF(AND(G11&gt;='入围价70%'!G11,G11&lt;='入围价110%'!G11),1,0)</f>
        <v>#DIV/0!</v>
      </c>
      <c r="P11" s="2" t="e">
        <f>IF(AND(H11&gt;='入围价70%'!H11,H11&lt;='入围价110%'!H11),1,0)</f>
        <v>#DIV/0!</v>
      </c>
      <c r="Q11" s="2" t="e">
        <f>IF(AND(I11&gt;='入围价70%'!I11,I11&lt;='入围价110%'!I11),1,0)</f>
        <v>#DIV/0!</v>
      </c>
      <c r="R11" s="2" t="e">
        <f>IF(AND(J11&gt;='入围价70%'!J11,J11&lt;='入围价110%'!J11),1,0)</f>
        <v>#DIV/0!</v>
      </c>
      <c r="S11" s="2" t="e">
        <f>IF(AND(K11&gt;='入围价70%'!K11,K11&lt;='入围价110%'!K11),1,0)</f>
        <v>#DIV/0!</v>
      </c>
      <c r="U11" s="23" t="e">
        <f>IF(E11=入围最低价!E11,1,0)</f>
        <v>#DIV/0!</v>
      </c>
      <c r="V11" s="23" t="e">
        <f>IF(F11=入围最低价!F11,1,0)</f>
        <v>#DIV/0!</v>
      </c>
      <c r="W11" s="23" t="e">
        <f>IF(G11=入围最低价!G11,1,0)</f>
        <v>#DIV/0!</v>
      </c>
      <c r="X11" s="23" t="e">
        <f>IF(H11=入围最低价!H11,1,0)</f>
        <v>#DIV/0!</v>
      </c>
      <c r="Y11" s="23" t="e">
        <f>IF(I11=入围最低价!I11,1,0)</f>
        <v>#DIV/0!</v>
      </c>
      <c r="Z11" s="23" t="e">
        <f>IF(J11=入围最低价!J11,1,0)</f>
        <v>#DIV/0!</v>
      </c>
      <c r="AA11" s="23" t="e">
        <f>IF(K11=入围最低价!K11,1,0)</f>
        <v>#DIV/0!</v>
      </c>
    </row>
    <row r="12" s="2" customFormat="1" ht="20.1" customHeight="1" spans="1:27">
      <c r="A12" s="19">
        <f t="shared" si="0"/>
        <v>8</v>
      </c>
      <c r="B12" s="19" t="s">
        <v>21</v>
      </c>
      <c r="C12" s="20" t="s">
        <v>29</v>
      </c>
      <c r="D12" s="21">
        <v>67</v>
      </c>
      <c r="E12" s="22" t="s">
        <v>176</v>
      </c>
      <c r="F12" s="22" t="s">
        <v>176</v>
      </c>
      <c r="G12" s="22" t="s">
        <v>176</v>
      </c>
      <c r="H12" s="22" t="s">
        <v>176</v>
      </c>
      <c r="I12" s="22" t="s">
        <v>176</v>
      </c>
      <c r="J12" s="22" t="s">
        <v>176</v>
      </c>
      <c r="K12" s="22" t="s">
        <v>176</v>
      </c>
      <c r="M12" s="2" t="e">
        <f>IF(AND(E12&gt;='入围价70%'!E12,E12&lt;='入围价110%'!E12),1,0)</f>
        <v>#DIV/0!</v>
      </c>
      <c r="N12" s="2" t="e">
        <f>IF(AND(F12&gt;='入围价70%'!F12,F12&lt;='入围价110%'!F12),1,0)</f>
        <v>#DIV/0!</v>
      </c>
      <c r="O12" s="2" t="e">
        <f>IF(AND(G12&gt;='入围价70%'!G12,G12&lt;='入围价110%'!G12),1,0)</f>
        <v>#DIV/0!</v>
      </c>
      <c r="P12" s="2" t="e">
        <f>IF(AND(H12&gt;='入围价70%'!H12,H12&lt;='入围价110%'!H12),1,0)</f>
        <v>#DIV/0!</v>
      </c>
      <c r="Q12" s="2" t="e">
        <f>IF(AND(I12&gt;='入围价70%'!I12,I12&lt;='入围价110%'!I12),1,0)</f>
        <v>#DIV/0!</v>
      </c>
      <c r="R12" s="2" t="e">
        <f>IF(AND(J12&gt;='入围价70%'!J12,J12&lt;='入围价110%'!J12),1,0)</f>
        <v>#DIV/0!</v>
      </c>
      <c r="S12" s="2" t="e">
        <f>IF(AND(K12&gt;='入围价70%'!K12,K12&lt;='入围价110%'!K12),1,0)</f>
        <v>#DIV/0!</v>
      </c>
      <c r="U12" s="23" t="e">
        <f>IF(E12=入围最低价!E12,1,0)</f>
        <v>#DIV/0!</v>
      </c>
      <c r="V12" s="23" t="e">
        <f>IF(F12=入围最低价!F12,1,0)</f>
        <v>#DIV/0!</v>
      </c>
      <c r="W12" s="23" t="e">
        <f>IF(G12=入围最低价!G12,1,0)</f>
        <v>#DIV/0!</v>
      </c>
      <c r="X12" s="23" t="e">
        <f>IF(H12=入围最低价!H12,1,0)</f>
        <v>#DIV/0!</v>
      </c>
      <c r="Y12" s="23" t="e">
        <f>IF(I12=入围最低价!I12,1,0)</f>
        <v>#DIV/0!</v>
      </c>
      <c r="Z12" s="23" t="e">
        <f>IF(J12=入围最低价!J12,1,0)</f>
        <v>#DIV/0!</v>
      </c>
      <c r="AA12" s="23" t="e">
        <f>IF(K12=入围最低价!K12,1,0)</f>
        <v>#DIV/0!</v>
      </c>
    </row>
    <row r="13" s="2" customFormat="1" ht="20.1" customHeight="1" spans="1:27">
      <c r="A13" s="19">
        <f t="shared" si="0"/>
        <v>9</v>
      </c>
      <c r="B13" s="19" t="s">
        <v>21</v>
      </c>
      <c r="C13" s="20" t="s">
        <v>30</v>
      </c>
      <c r="D13" s="21">
        <v>83</v>
      </c>
      <c r="E13" s="22" t="s">
        <v>176</v>
      </c>
      <c r="F13" s="22" t="s">
        <v>176</v>
      </c>
      <c r="G13" s="22" t="s">
        <v>176</v>
      </c>
      <c r="H13" s="22" t="s">
        <v>176</v>
      </c>
      <c r="I13" s="22" t="s">
        <v>176</v>
      </c>
      <c r="J13" s="22" t="s">
        <v>176</v>
      </c>
      <c r="K13" s="22" t="s">
        <v>176</v>
      </c>
      <c r="M13" s="2" t="e">
        <f>IF(AND(E13&gt;='入围价70%'!E13,E13&lt;='入围价110%'!E13),1,0)</f>
        <v>#DIV/0!</v>
      </c>
      <c r="N13" s="2" t="e">
        <f>IF(AND(F13&gt;='入围价70%'!F13,F13&lt;='入围价110%'!F13),1,0)</f>
        <v>#DIV/0!</v>
      </c>
      <c r="O13" s="2" t="e">
        <f>IF(AND(G13&gt;='入围价70%'!G13,G13&lt;='入围价110%'!G13),1,0)</f>
        <v>#DIV/0!</v>
      </c>
      <c r="P13" s="2" t="e">
        <f>IF(AND(H13&gt;='入围价70%'!H13,H13&lt;='入围价110%'!H13),1,0)</f>
        <v>#DIV/0!</v>
      </c>
      <c r="Q13" s="2" t="e">
        <f>IF(AND(I13&gt;='入围价70%'!I13,I13&lt;='入围价110%'!I13),1,0)</f>
        <v>#DIV/0!</v>
      </c>
      <c r="R13" s="2" t="e">
        <f>IF(AND(J13&gt;='入围价70%'!J13,J13&lt;='入围价110%'!J13),1,0)</f>
        <v>#DIV/0!</v>
      </c>
      <c r="S13" s="2" t="e">
        <f>IF(AND(K13&gt;='入围价70%'!K13,K13&lt;='入围价110%'!K13),1,0)</f>
        <v>#DIV/0!</v>
      </c>
      <c r="U13" s="23" t="e">
        <f>IF(E13=入围最低价!E13,1,0)</f>
        <v>#DIV/0!</v>
      </c>
      <c r="V13" s="23" t="e">
        <f>IF(F13=入围最低价!F13,1,0)</f>
        <v>#DIV/0!</v>
      </c>
      <c r="W13" s="23" t="e">
        <f>IF(G13=入围最低价!G13,1,0)</f>
        <v>#DIV/0!</v>
      </c>
      <c r="X13" s="23" t="e">
        <f>IF(H13=入围最低价!H13,1,0)</f>
        <v>#DIV/0!</v>
      </c>
      <c r="Y13" s="23" t="e">
        <f>IF(I13=入围最低价!I13,1,0)</f>
        <v>#DIV/0!</v>
      </c>
      <c r="Z13" s="23" t="e">
        <f>IF(J13=入围最低价!J13,1,0)</f>
        <v>#DIV/0!</v>
      </c>
      <c r="AA13" s="23" t="e">
        <f>IF(K13=入围最低价!K13,1,0)</f>
        <v>#DIV/0!</v>
      </c>
    </row>
    <row r="14" s="2" customFormat="1" ht="20.1" customHeight="1" spans="1:27">
      <c r="A14" s="19">
        <f t="shared" si="0"/>
        <v>10</v>
      </c>
      <c r="B14" s="19" t="s">
        <v>21</v>
      </c>
      <c r="C14" s="20" t="s">
        <v>31</v>
      </c>
      <c r="D14" s="21">
        <v>361</v>
      </c>
      <c r="E14" s="22" t="s">
        <v>176</v>
      </c>
      <c r="F14" s="22" t="s">
        <v>176</v>
      </c>
      <c r="G14" s="22" t="s">
        <v>176</v>
      </c>
      <c r="H14" s="22" t="s">
        <v>176</v>
      </c>
      <c r="I14" s="22" t="s">
        <v>176</v>
      </c>
      <c r="J14" s="22" t="s">
        <v>176</v>
      </c>
      <c r="K14" s="22" t="s">
        <v>176</v>
      </c>
      <c r="M14" s="2" t="e">
        <f>IF(AND(E14&gt;='入围价70%'!E14,E14&lt;='入围价110%'!E14),1,0)</f>
        <v>#DIV/0!</v>
      </c>
      <c r="N14" s="2" t="e">
        <f>IF(AND(F14&gt;='入围价70%'!F14,F14&lt;='入围价110%'!F14),1,0)</f>
        <v>#DIV/0!</v>
      </c>
      <c r="O14" s="2" t="e">
        <f>IF(AND(G14&gt;='入围价70%'!G14,G14&lt;='入围价110%'!G14),1,0)</f>
        <v>#DIV/0!</v>
      </c>
      <c r="P14" s="2" t="e">
        <f>IF(AND(H14&gt;='入围价70%'!H14,H14&lt;='入围价110%'!H14),1,0)</f>
        <v>#DIV/0!</v>
      </c>
      <c r="Q14" s="2" t="e">
        <f>IF(AND(I14&gt;='入围价70%'!I14,I14&lt;='入围价110%'!I14),1,0)</f>
        <v>#DIV/0!</v>
      </c>
      <c r="R14" s="2" t="e">
        <f>IF(AND(J14&gt;='入围价70%'!J14,J14&lt;='入围价110%'!J14),1,0)</f>
        <v>#DIV/0!</v>
      </c>
      <c r="S14" s="2" t="e">
        <f>IF(AND(K14&gt;='入围价70%'!K14,K14&lt;='入围价110%'!K14),1,0)</f>
        <v>#DIV/0!</v>
      </c>
      <c r="U14" s="23" t="e">
        <f>IF(E14=入围最低价!E14,1,0)</f>
        <v>#DIV/0!</v>
      </c>
      <c r="V14" s="23" t="e">
        <f>IF(F14=入围最低价!F14,1,0)</f>
        <v>#DIV/0!</v>
      </c>
      <c r="W14" s="23" t="e">
        <f>IF(G14=入围最低价!G14,1,0)</f>
        <v>#DIV/0!</v>
      </c>
      <c r="X14" s="23" t="e">
        <f>IF(H14=入围最低价!H14,1,0)</f>
        <v>#DIV/0!</v>
      </c>
      <c r="Y14" s="23" t="e">
        <f>IF(I14=入围最低价!I14,1,0)</f>
        <v>#DIV/0!</v>
      </c>
      <c r="Z14" s="23" t="e">
        <f>IF(J14=入围最低价!J14,1,0)</f>
        <v>#DIV/0!</v>
      </c>
      <c r="AA14" s="23" t="e">
        <f>IF(K14=入围最低价!K14,1,0)</f>
        <v>#DIV/0!</v>
      </c>
    </row>
    <row r="15" s="2" customFormat="1" ht="20.1" customHeight="1" spans="1:27">
      <c r="A15" s="19">
        <f t="shared" si="0"/>
        <v>11</v>
      </c>
      <c r="B15" s="19" t="s">
        <v>21</v>
      </c>
      <c r="C15" s="20" t="s">
        <v>32</v>
      </c>
      <c r="D15" s="21">
        <v>300</v>
      </c>
      <c r="E15" s="22" t="s">
        <v>176</v>
      </c>
      <c r="F15" s="22" t="s">
        <v>176</v>
      </c>
      <c r="G15" s="22" t="s">
        <v>176</v>
      </c>
      <c r="H15" s="22" t="s">
        <v>176</v>
      </c>
      <c r="I15" s="22" t="s">
        <v>176</v>
      </c>
      <c r="J15" s="22" t="s">
        <v>176</v>
      </c>
      <c r="K15" s="22" t="s">
        <v>176</v>
      </c>
      <c r="M15" s="2" t="e">
        <f>IF(AND(E15&gt;='入围价70%'!E15,E15&lt;='入围价110%'!E15),1,0)</f>
        <v>#DIV/0!</v>
      </c>
      <c r="N15" s="2" t="e">
        <f>IF(AND(F15&gt;='入围价70%'!F15,F15&lt;='入围价110%'!F15),1,0)</f>
        <v>#DIV/0!</v>
      </c>
      <c r="O15" s="2" t="e">
        <f>IF(AND(G15&gt;='入围价70%'!G15,G15&lt;='入围价110%'!G15),1,0)</f>
        <v>#DIV/0!</v>
      </c>
      <c r="P15" s="2" t="e">
        <f>IF(AND(H15&gt;='入围价70%'!H15,H15&lt;='入围价110%'!H15),1,0)</f>
        <v>#DIV/0!</v>
      </c>
      <c r="Q15" s="2" t="e">
        <f>IF(AND(I15&gt;='入围价70%'!I15,I15&lt;='入围价110%'!I15),1,0)</f>
        <v>#DIV/0!</v>
      </c>
      <c r="R15" s="2" t="e">
        <f>IF(AND(J15&gt;='入围价70%'!J15,J15&lt;='入围价110%'!J15),1,0)</f>
        <v>#DIV/0!</v>
      </c>
      <c r="S15" s="2" t="e">
        <f>IF(AND(K15&gt;='入围价70%'!K15,K15&lt;='入围价110%'!K15),1,0)</f>
        <v>#DIV/0!</v>
      </c>
      <c r="U15" s="23" t="e">
        <f>IF(E15=入围最低价!E15,1,0)</f>
        <v>#DIV/0!</v>
      </c>
      <c r="V15" s="23" t="e">
        <f>IF(F15=入围最低价!F15,1,0)</f>
        <v>#DIV/0!</v>
      </c>
      <c r="W15" s="23" t="e">
        <f>IF(G15=入围最低价!G15,1,0)</f>
        <v>#DIV/0!</v>
      </c>
      <c r="X15" s="23" t="e">
        <f>IF(H15=入围最低价!H15,1,0)</f>
        <v>#DIV/0!</v>
      </c>
      <c r="Y15" s="23" t="e">
        <f>IF(I15=入围最低价!I15,1,0)</f>
        <v>#DIV/0!</v>
      </c>
      <c r="Z15" s="23" t="e">
        <f>IF(J15=入围最低价!J15,1,0)</f>
        <v>#DIV/0!</v>
      </c>
      <c r="AA15" s="23" t="e">
        <f>IF(K15=入围最低价!K15,1,0)</f>
        <v>#DIV/0!</v>
      </c>
    </row>
    <row r="16" s="2" customFormat="1" ht="20.1" customHeight="1" spans="1:27">
      <c r="A16" s="19">
        <f t="shared" si="0"/>
        <v>12</v>
      </c>
      <c r="B16" s="19" t="s">
        <v>21</v>
      </c>
      <c r="C16" s="20" t="s">
        <v>33</v>
      </c>
      <c r="D16" s="21">
        <v>221</v>
      </c>
      <c r="E16" s="22" t="s">
        <v>176</v>
      </c>
      <c r="F16" s="22" t="s">
        <v>176</v>
      </c>
      <c r="G16" s="22" t="s">
        <v>176</v>
      </c>
      <c r="H16" s="22" t="s">
        <v>176</v>
      </c>
      <c r="I16" s="22" t="s">
        <v>176</v>
      </c>
      <c r="J16" s="22" t="s">
        <v>176</v>
      </c>
      <c r="K16" s="22" t="s">
        <v>176</v>
      </c>
      <c r="M16" s="2" t="e">
        <f>IF(AND(E16&gt;='入围价70%'!E16,E16&lt;='入围价110%'!E16),1,0)</f>
        <v>#DIV/0!</v>
      </c>
      <c r="N16" s="2" t="e">
        <f>IF(AND(F16&gt;='入围价70%'!F16,F16&lt;='入围价110%'!F16),1,0)</f>
        <v>#DIV/0!</v>
      </c>
      <c r="O16" s="2" t="e">
        <f>IF(AND(G16&gt;='入围价70%'!G16,G16&lt;='入围价110%'!G16),1,0)</f>
        <v>#DIV/0!</v>
      </c>
      <c r="P16" s="2" t="e">
        <f>IF(AND(H16&gt;='入围价70%'!H16,H16&lt;='入围价110%'!H16),1,0)</f>
        <v>#DIV/0!</v>
      </c>
      <c r="Q16" s="2" t="e">
        <f>IF(AND(I16&gt;='入围价70%'!I16,I16&lt;='入围价110%'!I16),1,0)</f>
        <v>#DIV/0!</v>
      </c>
      <c r="R16" s="2" t="e">
        <f>IF(AND(J16&gt;='入围价70%'!J16,J16&lt;='入围价110%'!J16),1,0)</f>
        <v>#DIV/0!</v>
      </c>
      <c r="S16" s="2" t="e">
        <f>IF(AND(K16&gt;='入围价70%'!K16,K16&lt;='入围价110%'!K16),1,0)</f>
        <v>#DIV/0!</v>
      </c>
      <c r="U16" s="23" t="e">
        <f>IF(E16=入围最低价!E16,1,0)</f>
        <v>#DIV/0!</v>
      </c>
      <c r="V16" s="23" t="e">
        <f>IF(F16=入围最低价!F16,1,0)</f>
        <v>#DIV/0!</v>
      </c>
      <c r="W16" s="23" t="e">
        <f>IF(G16=入围最低价!G16,1,0)</f>
        <v>#DIV/0!</v>
      </c>
      <c r="X16" s="23" t="e">
        <f>IF(H16=入围最低价!H16,1,0)</f>
        <v>#DIV/0!</v>
      </c>
      <c r="Y16" s="23" t="e">
        <f>IF(I16=入围最低价!I16,1,0)</f>
        <v>#DIV/0!</v>
      </c>
      <c r="Z16" s="23" t="e">
        <f>IF(J16=入围最低价!J16,1,0)</f>
        <v>#DIV/0!</v>
      </c>
      <c r="AA16" s="23" t="e">
        <f>IF(K16=入围最低价!K16,1,0)</f>
        <v>#DIV/0!</v>
      </c>
    </row>
    <row r="17" s="2" customFormat="1" ht="20.1" customHeight="1" spans="1:27">
      <c r="A17" s="19">
        <f t="shared" si="0"/>
        <v>13</v>
      </c>
      <c r="B17" s="19" t="s">
        <v>21</v>
      </c>
      <c r="C17" s="20" t="s">
        <v>34</v>
      </c>
      <c r="D17" s="21">
        <v>250</v>
      </c>
      <c r="E17" s="22" t="s">
        <v>176</v>
      </c>
      <c r="F17" s="22" t="s">
        <v>176</v>
      </c>
      <c r="G17" s="22" t="s">
        <v>176</v>
      </c>
      <c r="H17" s="22" t="s">
        <v>176</v>
      </c>
      <c r="I17" s="22" t="s">
        <v>176</v>
      </c>
      <c r="J17" s="22" t="s">
        <v>176</v>
      </c>
      <c r="K17" s="22" t="s">
        <v>176</v>
      </c>
      <c r="M17" s="2" t="e">
        <f>IF(AND(E17&gt;='入围价70%'!E17,E17&lt;='入围价110%'!E17),1,0)</f>
        <v>#DIV/0!</v>
      </c>
      <c r="N17" s="2" t="e">
        <f>IF(AND(F17&gt;='入围价70%'!F17,F17&lt;='入围价110%'!F17),1,0)</f>
        <v>#DIV/0!</v>
      </c>
      <c r="O17" s="2" t="e">
        <f>IF(AND(G17&gt;='入围价70%'!G17,G17&lt;='入围价110%'!G17),1,0)</f>
        <v>#DIV/0!</v>
      </c>
      <c r="P17" s="2" t="e">
        <f>IF(AND(H17&gt;='入围价70%'!H17,H17&lt;='入围价110%'!H17),1,0)</f>
        <v>#DIV/0!</v>
      </c>
      <c r="Q17" s="2" t="e">
        <f>IF(AND(I17&gt;='入围价70%'!I17,I17&lt;='入围价110%'!I17),1,0)</f>
        <v>#DIV/0!</v>
      </c>
      <c r="R17" s="2" t="e">
        <f>IF(AND(J17&gt;='入围价70%'!J17,J17&lt;='入围价110%'!J17),1,0)</f>
        <v>#DIV/0!</v>
      </c>
      <c r="S17" s="2" t="e">
        <f>IF(AND(K17&gt;='入围价70%'!K17,K17&lt;='入围价110%'!K17),1,0)</f>
        <v>#DIV/0!</v>
      </c>
      <c r="U17" s="23" t="e">
        <f>IF(E17=入围最低价!E17,1,0)</f>
        <v>#DIV/0!</v>
      </c>
      <c r="V17" s="23" t="e">
        <f>IF(F17=入围最低价!F17,1,0)</f>
        <v>#DIV/0!</v>
      </c>
      <c r="W17" s="23" t="e">
        <f>IF(G17=入围最低价!G17,1,0)</f>
        <v>#DIV/0!</v>
      </c>
      <c r="X17" s="23" t="e">
        <f>IF(H17=入围最低价!H17,1,0)</f>
        <v>#DIV/0!</v>
      </c>
      <c r="Y17" s="23" t="e">
        <f>IF(I17=入围最低价!I17,1,0)</f>
        <v>#DIV/0!</v>
      </c>
      <c r="Z17" s="23" t="e">
        <f>IF(J17=入围最低价!J17,1,0)</f>
        <v>#DIV/0!</v>
      </c>
      <c r="AA17" s="23" t="e">
        <f>IF(K17=入围最低价!K17,1,0)</f>
        <v>#DIV/0!</v>
      </c>
    </row>
    <row r="18" s="2" customFormat="1" ht="20.1" customHeight="1" spans="1:27">
      <c r="A18" s="19">
        <f t="shared" si="0"/>
        <v>14</v>
      </c>
      <c r="B18" s="19" t="s">
        <v>21</v>
      </c>
      <c r="C18" s="20" t="s">
        <v>35</v>
      </c>
      <c r="D18" s="21">
        <v>229</v>
      </c>
      <c r="E18" s="22" t="s">
        <v>176</v>
      </c>
      <c r="F18" s="22" t="s">
        <v>176</v>
      </c>
      <c r="G18" s="22" t="s">
        <v>176</v>
      </c>
      <c r="H18" s="22" t="s">
        <v>176</v>
      </c>
      <c r="I18" s="22" t="s">
        <v>176</v>
      </c>
      <c r="J18" s="22" t="s">
        <v>176</v>
      </c>
      <c r="K18" s="22" t="s">
        <v>176</v>
      </c>
      <c r="M18" s="2" t="e">
        <f>IF(AND(E18&gt;='入围价70%'!E18,E18&lt;='入围价110%'!E18),1,0)</f>
        <v>#DIV/0!</v>
      </c>
      <c r="N18" s="2" t="e">
        <f>IF(AND(F18&gt;='入围价70%'!F18,F18&lt;='入围价110%'!F18),1,0)</f>
        <v>#DIV/0!</v>
      </c>
      <c r="O18" s="2" t="e">
        <f>IF(AND(G18&gt;='入围价70%'!G18,G18&lt;='入围价110%'!G18),1,0)</f>
        <v>#DIV/0!</v>
      </c>
      <c r="P18" s="2" t="e">
        <f>IF(AND(H18&gt;='入围价70%'!H18,H18&lt;='入围价110%'!H18),1,0)</f>
        <v>#DIV/0!</v>
      </c>
      <c r="Q18" s="2" t="e">
        <f>IF(AND(I18&gt;='入围价70%'!I18,I18&lt;='入围价110%'!I18),1,0)</f>
        <v>#DIV/0!</v>
      </c>
      <c r="R18" s="2" t="e">
        <f>IF(AND(J18&gt;='入围价70%'!J18,J18&lt;='入围价110%'!J18),1,0)</f>
        <v>#DIV/0!</v>
      </c>
      <c r="S18" s="2" t="e">
        <f>IF(AND(K18&gt;='入围价70%'!K18,K18&lt;='入围价110%'!K18),1,0)</f>
        <v>#DIV/0!</v>
      </c>
      <c r="U18" s="23" t="e">
        <f>IF(E18=入围最低价!E18,1,0)</f>
        <v>#DIV/0!</v>
      </c>
      <c r="V18" s="23" t="e">
        <f>IF(F18=入围最低价!F18,1,0)</f>
        <v>#DIV/0!</v>
      </c>
      <c r="W18" s="23" t="e">
        <f>IF(G18=入围最低价!G18,1,0)</f>
        <v>#DIV/0!</v>
      </c>
      <c r="X18" s="23" t="e">
        <f>IF(H18=入围最低价!H18,1,0)</f>
        <v>#DIV/0!</v>
      </c>
      <c r="Y18" s="23" t="e">
        <f>IF(I18=入围最低价!I18,1,0)</f>
        <v>#DIV/0!</v>
      </c>
      <c r="Z18" s="23" t="e">
        <f>IF(J18=入围最低价!J18,1,0)</f>
        <v>#DIV/0!</v>
      </c>
      <c r="AA18" s="23" t="e">
        <f>IF(K18=入围最低价!K18,1,0)</f>
        <v>#DIV/0!</v>
      </c>
    </row>
    <row r="19" s="2" customFormat="1" ht="20.1" customHeight="1" spans="1:27">
      <c r="A19" s="19">
        <f t="shared" si="0"/>
        <v>15</v>
      </c>
      <c r="B19" s="19" t="s">
        <v>21</v>
      </c>
      <c r="C19" s="20" t="s">
        <v>36</v>
      </c>
      <c r="D19" s="21">
        <v>207</v>
      </c>
      <c r="E19" s="22" t="s">
        <v>176</v>
      </c>
      <c r="F19" s="22" t="s">
        <v>176</v>
      </c>
      <c r="G19" s="22" t="s">
        <v>176</v>
      </c>
      <c r="H19" s="22" t="s">
        <v>176</v>
      </c>
      <c r="I19" s="22" t="s">
        <v>176</v>
      </c>
      <c r="J19" s="22" t="s">
        <v>176</v>
      </c>
      <c r="K19" s="22" t="s">
        <v>176</v>
      </c>
      <c r="M19" s="2" t="e">
        <f>IF(AND(E19&gt;='入围价70%'!E19,E19&lt;='入围价110%'!E19),1,0)</f>
        <v>#DIV/0!</v>
      </c>
      <c r="N19" s="2" t="e">
        <f>IF(AND(F19&gt;='入围价70%'!F19,F19&lt;='入围价110%'!F19),1,0)</f>
        <v>#DIV/0!</v>
      </c>
      <c r="O19" s="2" t="e">
        <f>IF(AND(G19&gt;='入围价70%'!G19,G19&lt;='入围价110%'!G19),1,0)</f>
        <v>#DIV/0!</v>
      </c>
      <c r="P19" s="2" t="e">
        <f>IF(AND(H19&gt;='入围价70%'!H19,H19&lt;='入围价110%'!H19),1,0)</f>
        <v>#DIV/0!</v>
      </c>
      <c r="Q19" s="2" t="e">
        <f>IF(AND(I19&gt;='入围价70%'!I19,I19&lt;='入围价110%'!I19),1,0)</f>
        <v>#DIV/0!</v>
      </c>
      <c r="R19" s="2" t="e">
        <f>IF(AND(J19&gt;='入围价70%'!J19,J19&lt;='入围价110%'!J19),1,0)</f>
        <v>#DIV/0!</v>
      </c>
      <c r="S19" s="2" t="e">
        <f>IF(AND(K19&gt;='入围价70%'!K19,K19&lt;='入围价110%'!K19),1,0)</f>
        <v>#DIV/0!</v>
      </c>
      <c r="U19" s="23" t="e">
        <f>IF(E19=入围最低价!E19,1,0)</f>
        <v>#DIV/0!</v>
      </c>
      <c r="V19" s="23" t="e">
        <f>IF(F19=入围最低价!F19,1,0)</f>
        <v>#DIV/0!</v>
      </c>
      <c r="W19" s="23" t="e">
        <f>IF(G19=入围最低价!G19,1,0)</f>
        <v>#DIV/0!</v>
      </c>
      <c r="X19" s="23" t="e">
        <f>IF(H19=入围最低价!H19,1,0)</f>
        <v>#DIV/0!</v>
      </c>
      <c r="Y19" s="23" t="e">
        <f>IF(I19=入围最低价!I19,1,0)</f>
        <v>#DIV/0!</v>
      </c>
      <c r="Z19" s="23" t="e">
        <f>IF(J19=入围最低价!J19,1,0)</f>
        <v>#DIV/0!</v>
      </c>
      <c r="AA19" s="23" t="e">
        <f>IF(K19=入围最低价!K19,1,0)</f>
        <v>#DIV/0!</v>
      </c>
    </row>
    <row r="20" s="2" customFormat="1" ht="20.1" customHeight="1" spans="1:27">
      <c r="A20" s="19">
        <f t="shared" si="0"/>
        <v>16</v>
      </c>
      <c r="B20" s="19" t="s">
        <v>21</v>
      </c>
      <c r="C20" s="20" t="s">
        <v>37</v>
      </c>
      <c r="D20" s="21">
        <v>190</v>
      </c>
      <c r="E20" s="22" t="s">
        <v>176</v>
      </c>
      <c r="F20" s="22" t="s">
        <v>176</v>
      </c>
      <c r="G20" s="22" t="s">
        <v>176</v>
      </c>
      <c r="H20" s="22" t="s">
        <v>176</v>
      </c>
      <c r="I20" s="22" t="s">
        <v>176</v>
      </c>
      <c r="J20" s="22" t="s">
        <v>176</v>
      </c>
      <c r="K20" s="22" t="s">
        <v>176</v>
      </c>
      <c r="M20" s="2" t="e">
        <f>IF(AND(E20&gt;='入围价70%'!E20,E20&lt;='入围价110%'!E20),1,0)</f>
        <v>#DIV/0!</v>
      </c>
      <c r="N20" s="2" t="e">
        <f>IF(AND(F20&gt;='入围价70%'!F20,F20&lt;='入围价110%'!F20),1,0)</f>
        <v>#DIV/0!</v>
      </c>
      <c r="O20" s="2" t="e">
        <f>IF(AND(G20&gt;='入围价70%'!G20,G20&lt;='入围价110%'!G20),1,0)</f>
        <v>#DIV/0!</v>
      </c>
      <c r="P20" s="2" t="e">
        <f>IF(AND(H20&gt;='入围价70%'!H20,H20&lt;='入围价110%'!H20),1,0)</f>
        <v>#DIV/0!</v>
      </c>
      <c r="Q20" s="2" t="e">
        <f>IF(AND(I20&gt;='入围价70%'!I20,I20&lt;='入围价110%'!I20),1,0)</f>
        <v>#DIV/0!</v>
      </c>
      <c r="R20" s="2" t="e">
        <f>IF(AND(J20&gt;='入围价70%'!J20,J20&lt;='入围价110%'!J20),1,0)</f>
        <v>#DIV/0!</v>
      </c>
      <c r="S20" s="2" t="e">
        <f>IF(AND(K20&gt;='入围价70%'!K20,K20&lt;='入围价110%'!K20),1,0)</f>
        <v>#DIV/0!</v>
      </c>
      <c r="U20" s="23" t="e">
        <f>IF(E20=入围最低价!E20,1,0)</f>
        <v>#DIV/0!</v>
      </c>
      <c r="V20" s="23" t="e">
        <f>IF(F20=入围最低价!F20,1,0)</f>
        <v>#DIV/0!</v>
      </c>
      <c r="W20" s="23" t="e">
        <f>IF(G20=入围最低价!G20,1,0)</f>
        <v>#DIV/0!</v>
      </c>
      <c r="X20" s="23" t="e">
        <f>IF(H20=入围最低价!H20,1,0)</f>
        <v>#DIV/0!</v>
      </c>
      <c r="Y20" s="23" t="e">
        <f>IF(I20=入围最低价!I20,1,0)</f>
        <v>#DIV/0!</v>
      </c>
      <c r="Z20" s="23" t="e">
        <f>IF(J20=入围最低价!J20,1,0)</f>
        <v>#DIV/0!</v>
      </c>
      <c r="AA20" s="23" t="e">
        <f>IF(K20=入围最低价!K20,1,0)</f>
        <v>#DIV/0!</v>
      </c>
    </row>
    <row r="21" s="2" customFormat="1" ht="20.1" customHeight="1" spans="1:27">
      <c r="A21" s="19">
        <f t="shared" si="0"/>
        <v>17</v>
      </c>
      <c r="B21" s="19" t="s">
        <v>21</v>
      </c>
      <c r="C21" s="20" t="s">
        <v>38</v>
      </c>
      <c r="D21" s="21">
        <v>200</v>
      </c>
      <c r="E21" s="22" t="s">
        <v>176</v>
      </c>
      <c r="F21" s="22" t="s">
        <v>176</v>
      </c>
      <c r="G21" s="22" t="s">
        <v>176</v>
      </c>
      <c r="H21" s="22" t="s">
        <v>176</v>
      </c>
      <c r="I21" s="22" t="s">
        <v>176</v>
      </c>
      <c r="J21" s="22" t="s">
        <v>176</v>
      </c>
      <c r="K21" s="22" t="s">
        <v>176</v>
      </c>
      <c r="M21" s="2" t="e">
        <f>IF(AND(E21&gt;='入围价70%'!E21,E21&lt;='入围价110%'!E21),1,0)</f>
        <v>#DIV/0!</v>
      </c>
      <c r="N21" s="2" t="e">
        <f>IF(AND(F21&gt;='入围价70%'!F21,F21&lt;='入围价110%'!F21),1,0)</f>
        <v>#DIV/0!</v>
      </c>
      <c r="O21" s="2" t="e">
        <f>IF(AND(G21&gt;='入围价70%'!G21,G21&lt;='入围价110%'!G21),1,0)</f>
        <v>#DIV/0!</v>
      </c>
      <c r="P21" s="2" t="e">
        <f>IF(AND(H21&gt;='入围价70%'!H21,H21&lt;='入围价110%'!H21),1,0)</f>
        <v>#DIV/0!</v>
      </c>
      <c r="Q21" s="2" t="e">
        <f>IF(AND(I21&gt;='入围价70%'!I21,I21&lt;='入围价110%'!I21),1,0)</f>
        <v>#DIV/0!</v>
      </c>
      <c r="R21" s="2" t="e">
        <f>IF(AND(J21&gt;='入围价70%'!J21,J21&lt;='入围价110%'!J21),1,0)</f>
        <v>#DIV/0!</v>
      </c>
      <c r="S21" s="2" t="e">
        <f>IF(AND(K21&gt;='入围价70%'!K21,K21&lt;='入围价110%'!K21),1,0)</f>
        <v>#DIV/0!</v>
      </c>
      <c r="U21" s="23" t="e">
        <f>IF(E21=入围最低价!E21,1,0)</f>
        <v>#DIV/0!</v>
      </c>
      <c r="V21" s="23" t="e">
        <f>IF(F21=入围最低价!F21,1,0)</f>
        <v>#DIV/0!</v>
      </c>
      <c r="W21" s="23" t="e">
        <f>IF(G21=入围最低价!G21,1,0)</f>
        <v>#DIV/0!</v>
      </c>
      <c r="X21" s="23" t="e">
        <f>IF(H21=入围最低价!H21,1,0)</f>
        <v>#DIV/0!</v>
      </c>
      <c r="Y21" s="23" t="e">
        <f>IF(I21=入围最低价!I21,1,0)</f>
        <v>#DIV/0!</v>
      </c>
      <c r="Z21" s="23" t="e">
        <f>IF(J21=入围最低价!J21,1,0)</f>
        <v>#DIV/0!</v>
      </c>
      <c r="AA21" s="23" t="e">
        <f>IF(K21=入围最低价!K21,1,0)</f>
        <v>#DIV/0!</v>
      </c>
    </row>
    <row r="22" s="2" customFormat="1" ht="20.1" customHeight="1" spans="1:27">
      <c r="A22" s="19">
        <f t="shared" si="0"/>
        <v>18</v>
      </c>
      <c r="B22" s="19" t="s">
        <v>21</v>
      </c>
      <c r="C22" s="20" t="s">
        <v>39</v>
      </c>
      <c r="D22" s="21">
        <v>160</v>
      </c>
      <c r="E22" s="22" t="s">
        <v>176</v>
      </c>
      <c r="F22" s="22" t="s">
        <v>176</v>
      </c>
      <c r="G22" s="22" t="s">
        <v>176</v>
      </c>
      <c r="H22" s="22" t="s">
        <v>176</v>
      </c>
      <c r="I22" s="22" t="s">
        <v>176</v>
      </c>
      <c r="J22" s="22" t="s">
        <v>176</v>
      </c>
      <c r="K22" s="22" t="s">
        <v>176</v>
      </c>
      <c r="M22" s="2" t="e">
        <f>IF(AND(E22&gt;='入围价70%'!E22,E22&lt;='入围价110%'!E22),1,0)</f>
        <v>#DIV/0!</v>
      </c>
      <c r="N22" s="2" t="e">
        <f>IF(AND(F22&gt;='入围价70%'!F22,F22&lt;='入围价110%'!F22),1,0)</f>
        <v>#DIV/0!</v>
      </c>
      <c r="O22" s="2" t="e">
        <f>IF(AND(G22&gt;='入围价70%'!G22,G22&lt;='入围价110%'!G22),1,0)</f>
        <v>#DIV/0!</v>
      </c>
      <c r="P22" s="2" t="e">
        <f>IF(AND(H22&gt;='入围价70%'!H22,H22&lt;='入围价110%'!H22),1,0)</f>
        <v>#DIV/0!</v>
      </c>
      <c r="Q22" s="2" t="e">
        <f>IF(AND(I22&gt;='入围价70%'!I22,I22&lt;='入围价110%'!I22),1,0)</f>
        <v>#DIV/0!</v>
      </c>
      <c r="R22" s="2" t="e">
        <f>IF(AND(J22&gt;='入围价70%'!J22,J22&lt;='入围价110%'!J22),1,0)</f>
        <v>#DIV/0!</v>
      </c>
      <c r="S22" s="2" t="e">
        <f>IF(AND(K22&gt;='入围价70%'!K22,K22&lt;='入围价110%'!K22),1,0)</f>
        <v>#DIV/0!</v>
      </c>
      <c r="U22" s="23" t="e">
        <f>IF(E22=入围最低价!E22,1,0)</f>
        <v>#DIV/0!</v>
      </c>
      <c r="V22" s="23" t="e">
        <f>IF(F22=入围最低价!F22,1,0)</f>
        <v>#DIV/0!</v>
      </c>
      <c r="W22" s="23" t="e">
        <f>IF(G22=入围最低价!G22,1,0)</f>
        <v>#DIV/0!</v>
      </c>
      <c r="X22" s="23" t="e">
        <f>IF(H22=入围最低价!H22,1,0)</f>
        <v>#DIV/0!</v>
      </c>
      <c r="Y22" s="23" t="e">
        <f>IF(I22=入围最低价!I22,1,0)</f>
        <v>#DIV/0!</v>
      </c>
      <c r="Z22" s="23" t="e">
        <f>IF(J22=入围最低价!J22,1,0)</f>
        <v>#DIV/0!</v>
      </c>
      <c r="AA22" s="23" t="e">
        <f>IF(K22=入围最低价!K22,1,0)</f>
        <v>#DIV/0!</v>
      </c>
    </row>
    <row r="23" s="2" customFormat="1" ht="20.1" customHeight="1" spans="1:27">
      <c r="A23" s="19">
        <f t="shared" si="0"/>
        <v>19</v>
      </c>
      <c r="B23" s="19" t="s">
        <v>21</v>
      </c>
      <c r="C23" s="20" t="s">
        <v>40</v>
      </c>
      <c r="D23" s="21">
        <v>276</v>
      </c>
      <c r="E23" s="22" t="s">
        <v>176</v>
      </c>
      <c r="F23" s="22" t="s">
        <v>176</v>
      </c>
      <c r="G23" s="22" t="s">
        <v>176</v>
      </c>
      <c r="H23" s="22" t="s">
        <v>176</v>
      </c>
      <c r="I23" s="22" t="s">
        <v>176</v>
      </c>
      <c r="J23" s="22" t="s">
        <v>176</v>
      </c>
      <c r="K23" s="22" t="s">
        <v>176</v>
      </c>
      <c r="M23" s="2" t="e">
        <f>IF(AND(E23&gt;='入围价70%'!E23,E23&lt;='入围价110%'!E23),1,0)</f>
        <v>#DIV/0!</v>
      </c>
      <c r="N23" s="2" t="e">
        <f>IF(AND(F23&gt;='入围价70%'!F23,F23&lt;='入围价110%'!F23),1,0)</f>
        <v>#DIV/0!</v>
      </c>
      <c r="O23" s="2" t="e">
        <f>IF(AND(G23&gt;='入围价70%'!G23,G23&lt;='入围价110%'!G23),1,0)</f>
        <v>#DIV/0!</v>
      </c>
      <c r="P23" s="2" t="e">
        <f>IF(AND(H23&gt;='入围价70%'!H23,H23&lt;='入围价110%'!H23),1,0)</f>
        <v>#DIV/0!</v>
      </c>
      <c r="Q23" s="2" t="e">
        <f>IF(AND(I23&gt;='入围价70%'!I23,I23&lt;='入围价110%'!I23),1,0)</f>
        <v>#DIV/0!</v>
      </c>
      <c r="R23" s="2" t="e">
        <f>IF(AND(J23&gt;='入围价70%'!J23,J23&lt;='入围价110%'!J23),1,0)</f>
        <v>#DIV/0!</v>
      </c>
      <c r="S23" s="2" t="e">
        <f>IF(AND(K23&gt;='入围价70%'!K23,K23&lt;='入围价110%'!K23),1,0)</f>
        <v>#DIV/0!</v>
      </c>
      <c r="U23" s="23" t="e">
        <f>IF(E23=入围最低价!E23,1,0)</f>
        <v>#DIV/0!</v>
      </c>
      <c r="V23" s="23" t="e">
        <f>IF(F23=入围最低价!F23,1,0)</f>
        <v>#DIV/0!</v>
      </c>
      <c r="W23" s="23" t="e">
        <f>IF(G23=入围最低价!G23,1,0)</f>
        <v>#DIV/0!</v>
      </c>
      <c r="X23" s="23" t="e">
        <f>IF(H23=入围最低价!H23,1,0)</f>
        <v>#DIV/0!</v>
      </c>
      <c r="Y23" s="23" t="e">
        <f>IF(I23=入围最低价!I23,1,0)</f>
        <v>#DIV/0!</v>
      </c>
      <c r="Z23" s="23" t="e">
        <f>IF(J23=入围最低价!J23,1,0)</f>
        <v>#DIV/0!</v>
      </c>
      <c r="AA23" s="23" t="e">
        <f>IF(K23=入围最低价!K23,1,0)</f>
        <v>#DIV/0!</v>
      </c>
    </row>
    <row r="24" s="2" customFormat="1" ht="20.1" customHeight="1" spans="1:27">
      <c r="A24" s="19">
        <f t="shared" si="0"/>
        <v>20</v>
      </c>
      <c r="B24" s="19" t="s">
        <v>21</v>
      </c>
      <c r="C24" s="20" t="s">
        <v>41</v>
      </c>
      <c r="D24" s="21">
        <v>176</v>
      </c>
      <c r="E24" s="22" t="s">
        <v>176</v>
      </c>
      <c r="F24" s="22" t="s">
        <v>176</v>
      </c>
      <c r="G24" s="22" t="s">
        <v>176</v>
      </c>
      <c r="H24" s="22" t="s">
        <v>176</v>
      </c>
      <c r="I24" s="22" t="s">
        <v>176</v>
      </c>
      <c r="J24" s="22" t="s">
        <v>176</v>
      </c>
      <c r="K24" s="22" t="s">
        <v>176</v>
      </c>
      <c r="M24" s="2" t="e">
        <f>IF(AND(E24&gt;='入围价70%'!E24,E24&lt;='入围价110%'!E24),1,0)</f>
        <v>#DIV/0!</v>
      </c>
      <c r="N24" s="2" t="e">
        <f>IF(AND(F24&gt;='入围价70%'!F24,F24&lt;='入围价110%'!F24),1,0)</f>
        <v>#DIV/0!</v>
      </c>
      <c r="O24" s="2" t="e">
        <f>IF(AND(G24&gt;='入围价70%'!G24,G24&lt;='入围价110%'!G24),1,0)</f>
        <v>#DIV/0!</v>
      </c>
      <c r="P24" s="2" t="e">
        <f>IF(AND(H24&gt;='入围价70%'!H24,H24&lt;='入围价110%'!H24),1,0)</f>
        <v>#DIV/0!</v>
      </c>
      <c r="Q24" s="2" t="e">
        <f>IF(AND(I24&gt;='入围价70%'!I24,I24&lt;='入围价110%'!I24),1,0)</f>
        <v>#DIV/0!</v>
      </c>
      <c r="R24" s="2" t="e">
        <f>IF(AND(J24&gt;='入围价70%'!J24,J24&lt;='入围价110%'!J24),1,0)</f>
        <v>#DIV/0!</v>
      </c>
      <c r="S24" s="2" t="e">
        <f>IF(AND(K24&gt;='入围价70%'!K24,K24&lt;='入围价110%'!K24),1,0)</f>
        <v>#DIV/0!</v>
      </c>
      <c r="U24" s="23" t="e">
        <f>IF(E24=入围最低价!E24,1,0)</f>
        <v>#DIV/0!</v>
      </c>
      <c r="V24" s="23" t="e">
        <f>IF(F24=入围最低价!F24,1,0)</f>
        <v>#DIV/0!</v>
      </c>
      <c r="W24" s="23" t="e">
        <f>IF(G24=入围最低价!G24,1,0)</f>
        <v>#DIV/0!</v>
      </c>
      <c r="X24" s="23" t="e">
        <f>IF(H24=入围最低价!H24,1,0)</f>
        <v>#DIV/0!</v>
      </c>
      <c r="Y24" s="23" t="e">
        <f>IF(I24=入围最低价!I24,1,0)</f>
        <v>#DIV/0!</v>
      </c>
      <c r="Z24" s="23" t="e">
        <f>IF(J24=入围最低价!J24,1,0)</f>
        <v>#DIV/0!</v>
      </c>
      <c r="AA24" s="23" t="e">
        <f>IF(K24=入围最低价!K24,1,0)</f>
        <v>#DIV/0!</v>
      </c>
    </row>
    <row r="25" s="2" customFormat="1" ht="20.1" customHeight="1" spans="1:27">
      <c r="A25" s="19">
        <f t="shared" si="0"/>
        <v>21</v>
      </c>
      <c r="B25" s="19" t="s">
        <v>21</v>
      </c>
      <c r="C25" s="20" t="s">
        <v>42</v>
      </c>
      <c r="D25" s="21">
        <v>246</v>
      </c>
      <c r="E25" s="22" t="s">
        <v>176</v>
      </c>
      <c r="F25" s="22" t="s">
        <v>176</v>
      </c>
      <c r="G25" s="22" t="s">
        <v>176</v>
      </c>
      <c r="H25" s="22" t="s">
        <v>176</v>
      </c>
      <c r="I25" s="22" t="s">
        <v>176</v>
      </c>
      <c r="J25" s="22" t="s">
        <v>176</v>
      </c>
      <c r="K25" s="22" t="s">
        <v>176</v>
      </c>
      <c r="M25" s="2" t="e">
        <f>IF(AND(E25&gt;='入围价70%'!E25,E25&lt;='入围价110%'!E25),1,0)</f>
        <v>#DIV/0!</v>
      </c>
      <c r="N25" s="2" t="e">
        <f>IF(AND(F25&gt;='入围价70%'!F25,F25&lt;='入围价110%'!F25),1,0)</f>
        <v>#DIV/0!</v>
      </c>
      <c r="O25" s="2" t="e">
        <f>IF(AND(G25&gt;='入围价70%'!G25,G25&lt;='入围价110%'!G25),1,0)</f>
        <v>#DIV/0!</v>
      </c>
      <c r="P25" s="2" t="e">
        <f>IF(AND(H25&gt;='入围价70%'!H25,H25&lt;='入围价110%'!H25),1,0)</f>
        <v>#DIV/0!</v>
      </c>
      <c r="Q25" s="2" t="e">
        <f>IF(AND(I25&gt;='入围价70%'!I25,I25&lt;='入围价110%'!I25),1,0)</f>
        <v>#DIV/0!</v>
      </c>
      <c r="R25" s="2" t="e">
        <f>IF(AND(J25&gt;='入围价70%'!J25,J25&lt;='入围价110%'!J25),1,0)</f>
        <v>#DIV/0!</v>
      </c>
      <c r="S25" s="2" t="e">
        <f>IF(AND(K25&gt;='入围价70%'!K25,K25&lt;='入围价110%'!K25),1,0)</f>
        <v>#DIV/0!</v>
      </c>
      <c r="U25" s="23" t="e">
        <f>IF(E25=入围最低价!E25,1,0)</f>
        <v>#DIV/0!</v>
      </c>
      <c r="V25" s="23" t="e">
        <f>IF(F25=入围最低价!F25,1,0)</f>
        <v>#DIV/0!</v>
      </c>
      <c r="W25" s="23" t="e">
        <f>IF(G25=入围最低价!G25,1,0)</f>
        <v>#DIV/0!</v>
      </c>
      <c r="X25" s="23" t="e">
        <f>IF(H25=入围最低价!H25,1,0)</f>
        <v>#DIV/0!</v>
      </c>
      <c r="Y25" s="23" t="e">
        <f>IF(I25=入围最低价!I25,1,0)</f>
        <v>#DIV/0!</v>
      </c>
      <c r="Z25" s="23" t="e">
        <f>IF(J25=入围最低价!J25,1,0)</f>
        <v>#DIV/0!</v>
      </c>
      <c r="AA25" s="23" t="e">
        <f>IF(K25=入围最低价!K25,1,0)</f>
        <v>#DIV/0!</v>
      </c>
    </row>
    <row r="26" s="2" customFormat="1" ht="20.1" customHeight="1" spans="1:27">
      <c r="A26" s="19">
        <f t="shared" si="0"/>
        <v>22</v>
      </c>
      <c r="B26" s="19" t="s">
        <v>21</v>
      </c>
      <c r="C26" s="20" t="s">
        <v>43</v>
      </c>
      <c r="D26" s="21">
        <v>196</v>
      </c>
      <c r="E26" s="22" t="s">
        <v>176</v>
      </c>
      <c r="F26" s="22" t="s">
        <v>176</v>
      </c>
      <c r="G26" s="22" t="s">
        <v>176</v>
      </c>
      <c r="H26" s="22" t="s">
        <v>176</v>
      </c>
      <c r="I26" s="22" t="s">
        <v>176</v>
      </c>
      <c r="J26" s="22" t="s">
        <v>176</v>
      </c>
      <c r="K26" s="22" t="s">
        <v>176</v>
      </c>
      <c r="M26" s="2" t="e">
        <f>IF(AND(E26&gt;='入围价70%'!E26,E26&lt;='入围价110%'!E26),1,0)</f>
        <v>#DIV/0!</v>
      </c>
      <c r="N26" s="2" t="e">
        <f>IF(AND(F26&gt;='入围价70%'!F26,F26&lt;='入围价110%'!F26),1,0)</f>
        <v>#DIV/0!</v>
      </c>
      <c r="O26" s="2" t="e">
        <f>IF(AND(G26&gt;='入围价70%'!G26,G26&lt;='入围价110%'!G26),1,0)</f>
        <v>#DIV/0!</v>
      </c>
      <c r="P26" s="2" t="e">
        <f>IF(AND(H26&gt;='入围价70%'!H26,H26&lt;='入围价110%'!H26),1,0)</f>
        <v>#DIV/0!</v>
      </c>
      <c r="Q26" s="2" t="e">
        <f>IF(AND(I26&gt;='入围价70%'!I26,I26&lt;='入围价110%'!I26),1,0)</f>
        <v>#DIV/0!</v>
      </c>
      <c r="R26" s="2" t="e">
        <f>IF(AND(J26&gt;='入围价70%'!J26,J26&lt;='入围价110%'!J26),1,0)</f>
        <v>#DIV/0!</v>
      </c>
      <c r="S26" s="2" t="e">
        <f>IF(AND(K26&gt;='入围价70%'!K26,K26&lt;='入围价110%'!K26),1,0)</f>
        <v>#DIV/0!</v>
      </c>
      <c r="U26" s="23" t="e">
        <f>IF(E26=入围最低价!E26,1,0)</f>
        <v>#DIV/0!</v>
      </c>
      <c r="V26" s="23" t="e">
        <f>IF(F26=入围最低价!F26,1,0)</f>
        <v>#DIV/0!</v>
      </c>
      <c r="W26" s="23" t="e">
        <f>IF(G26=入围最低价!G26,1,0)</f>
        <v>#DIV/0!</v>
      </c>
      <c r="X26" s="23" t="e">
        <f>IF(H26=入围最低价!H26,1,0)</f>
        <v>#DIV/0!</v>
      </c>
      <c r="Y26" s="23" t="e">
        <f>IF(I26=入围最低价!I26,1,0)</f>
        <v>#DIV/0!</v>
      </c>
      <c r="Z26" s="23" t="e">
        <f>IF(J26=入围最低价!J26,1,0)</f>
        <v>#DIV/0!</v>
      </c>
      <c r="AA26" s="23" t="e">
        <f>IF(K26=入围最低价!K26,1,0)</f>
        <v>#DIV/0!</v>
      </c>
    </row>
    <row r="27" s="2" customFormat="1" ht="20.1" customHeight="1" spans="1:27">
      <c r="A27" s="19">
        <f t="shared" si="0"/>
        <v>23</v>
      </c>
      <c r="B27" s="19" t="s">
        <v>21</v>
      </c>
      <c r="C27" s="20" t="s">
        <v>44</v>
      </c>
      <c r="D27" s="21">
        <v>194</v>
      </c>
      <c r="E27" s="22" t="s">
        <v>176</v>
      </c>
      <c r="F27" s="22" t="s">
        <v>176</v>
      </c>
      <c r="G27" s="22" t="s">
        <v>176</v>
      </c>
      <c r="H27" s="22" t="s">
        <v>176</v>
      </c>
      <c r="I27" s="22" t="s">
        <v>176</v>
      </c>
      <c r="J27" s="22" t="s">
        <v>176</v>
      </c>
      <c r="K27" s="22" t="s">
        <v>176</v>
      </c>
      <c r="M27" s="2" t="e">
        <f>IF(AND(E27&gt;='入围价70%'!E27,E27&lt;='入围价110%'!E27),1,0)</f>
        <v>#DIV/0!</v>
      </c>
      <c r="N27" s="2" t="e">
        <f>IF(AND(F27&gt;='入围价70%'!F27,F27&lt;='入围价110%'!F27),1,0)</f>
        <v>#DIV/0!</v>
      </c>
      <c r="O27" s="2" t="e">
        <f>IF(AND(G27&gt;='入围价70%'!G27,G27&lt;='入围价110%'!G27),1,0)</f>
        <v>#DIV/0!</v>
      </c>
      <c r="P27" s="2" t="e">
        <f>IF(AND(H27&gt;='入围价70%'!H27,H27&lt;='入围价110%'!H27),1,0)</f>
        <v>#DIV/0!</v>
      </c>
      <c r="Q27" s="2" t="e">
        <f>IF(AND(I27&gt;='入围价70%'!I27,I27&lt;='入围价110%'!I27),1,0)</f>
        <v>#DIV/0!</v>
      </c>
      <c r="R27" s="2" t="e">
        <f>IF(AND(J27&gt;='入围价70%'!J27,J27&lt;='入围价110%'!J27),1,0)</f>
        <v>#DIV/0!</v>
      </c>
      <c r="S27" s="2" t="e">
        <f>IF(AND(K27&gt;='入围价70%'!K27,K27&lt;='入围价110%'!K27),1,0)</f>
        <v>#DIV/0!</v>
      </c>
      <c r="U27" s="23" t="e">
        <f>IF(E27=入围最低价!E27,1,0)</f>
        <v>#DIV/0!</v>
      </c>
      <c r="V27" s="23" t="e">
        <f>IF(F27=入围最低价!F27,1,0)</f>
        <v>#DIV/0!</v>
      </c>
      <c r="W27" s="23" t="e">
        <f>IF(G27=入围最低价!G27,1,0)</f>
        <v>#DIV/0!</v>
      </c>
      <c r="X27" s="23" t="e">
        <f>IF(H27=入围最低价!H27,1,0)</f>
        <v>#DIV/0!</v>
      </c>
      <c r="Y27" s="23" t="e">
        <f>IF(I27=入围最低价!I27,1,0)</f>
        <v>#DIV/0!</v>
      </c>
      <c r="Z27" s="23" t="e">
        <f>IF(J27=入围最低价!J27,1,0)</f>
        <v>#DIV/0!</v>
      </c>
      <c r="AA27" s="23" t="e">
        <f>IF(K27=入围最低价!K27,1,0)</f>
        <v>#DIV/0!</v>
      </c>
    </row>
    <row r="28" s="2" customFormat="1" ht="20.1" customHeight="1" spans="1:27">
      <c r="A28" s="19">
        <f t="shared" si="0"/>
        <v>24</v>
      </c>
      <c r="B28" s="19" t="s">
        <v>21</v>
      </c>
      <c r="C28" s="20" t="s">
        <v>45</v>
      </c>
      <c r="D28" s="21">
        <v>260</v>
      </c>
      <c r="E28" s="22" t="s">
        <v>176</v>
      </c>
      <c r="F28" s="22" t="s">
        <v>176</v>
      </c>
      <c r="G28" s="22" t="s">
        <v>176</v>
      </c>
      <c r="H28" s="22" t="s">
        <v>176</v>
      </c>
      <c r="I28" s="22" t="s">
        <v>176</v>
      </c>
      <c r="J28" s="22" t="s">
        <v>176</v>
      </c>
      <c r="K28" s="22" t="s">
        <v>176</v>
      </c>
      <c r="M28" s="2" t="e">
        <f>IF(AND(E28&gt;='入围价70%'!E28,E28&lt;='入围价110%'!E28),1,0)</f>
        <v>#DIV/0!</v>
      </c>
      <c r="N28" s="2" t="e">
        <f>IF(AND(F28&gt;='入围价70%'!F28,F28&lt;='入围价110%'!F28),1,0)</f>
        <v>#DIV/0!</v>
      </c>
      <c r="O28" s="2" t="e">
        <f>IF(AND(G28&gt;='入围价70%'!G28,G28&lt;='入围价110%'!G28),1,0)</f>
        <v>#DIV/0!</v>
      </c>
      <c r="P28" s="2" t="e">
        <f>IF(AND(H28&gt;='入围价70%'!H28,H28&lt;='入围价110%'!H28),1,0)</f>
        <v>#DIV/0!</v>
      </c>
      <c r="Q28" s="2" t="e">
        <f>IF(AND(I28&gt;='入围价70%'!I28,I28&lt;='入围价110%'!I28),1,0)</f>
        <v>#DIV/0!</v>
      </c>
      <c r="R28" s="2" t="e">
        <f>IF(AND(J28&gt;='入围价70%'!J28,J28&lt;='入围价110%'!J28),1,0)</f>
        <v>#DIV/0!</v>
      </c>
      <c r="S28" s="2" t="e">
        <f>IF(AND(K28&gt;='入围价70%'!K28,K28&lt;='入围价110%'!K28),1,0)</f>
        <v>#DIV/0!</v>
      </c>
      <c r="U28" s="23" t="e">
        <f>IF(E28=入围最低价!E28,1,0)</f>
        <v>#DIV/0!</v>
      </c>
      <c r="V28" s="23" t="e">
        <f>IF(F28=入围最低价!F28,1,0)</f>
        <v>#DIV/0!</v>
      </c>
      <c r="W28" s="23" t="e">
        <f>IF(G28=入围最低价!G28,1,0)</f>
        <v>#DIV/0!</v>
      </c>
      <c r="X28" s="23" t="e">
        <f>IF(H28=入围最低价!H28,1,0)</f>
        <v>#DIV/0!</v>
      </c>
      <c r="Y28" s="23" t="e">
        <f>IF(I28=入围最低价!I28,1,0)</f>
        <v>#DIV/0!</v>
      </c>
      <c r="Z28" s="23" t="e">
        <f>IF(J28=入围最低价!J28,1,0)</f>
        <v>#DIV/0!</v>
      </c>
      <c r="AA28" s="23" t="e">
        <f>IF(K28=入围最低价!K28,1,0)</f>
        <v>#DIV/0!</v>
      </c>
    </row>
    <row r="29" s="2" customFormat="1" ht="20.1" customHeight="1" spans="1:27">
      <c r="A29" s="19">
        <f t="shared" si="0"/>
        <v>25</v>
      </c>
      <c r="B29" s="19" t="s">
        <v>21</v>
      </c>
      <c r="C29" s="20" t="s">
        <v>46</v>
      </c>
      <c r="D29" s="21">
        <v>197</v>
      </c>
      <c r="E29" s="22" t="s">
        <v>176</v>
      </c>
      <c r="F29" s="22" t="s">
        <v>176</v>
      </c>
      <c r="G29" s="22" t="s">
        <v>176</v>
      </c>
      <c r="H29" s="22" t="s">
        <v>176</v>
      </c>
      <c r="I29" s="22" t="s">
        <v>176</v>
      </c>
      <c r="J29" s="22" t="s">
        <v>176</v>
      </c>
      <c r="K29" s="22" t="s">
        <v>176</v>
      </c>
      <c r="M29" s="2" t="e">
        <f>IF(AND(E29&gt;='入围价70%'!E29,E29&lt;='入围价110%'!E29),1,0)</f>
        <v>#DIV/0!</v>
      </c>
      <c r="N29" s="2" t="e">
        <f>IF(AND(F29&gt;='入围价70%'!F29,F29&lt;='入围价110%'!F29),1,0)</f>
        <v>#DIV/0!</v>
      </c>
      <c r="O29" s="2" t="e">
        <f>IF(AND(G29&gt;='入围价70%'!G29,G29&lt;='入围价110%'!G29),1,0)</f>
        <v>#DIV/0!</v>
      </c>
      <c r="P29" s="2" t="e">
        <f>IF(AND(H29&gt;='入围价70%'!H29,H29&lt;='入围价110%'!H29),1,0)</f>
        <v>#DIV/0!</v>
      </c>
      <c r="Q29" s="2" t="e">
        <f>IF(AND(I29&gt;='入围价70%'!I29,I29&lt;='入围价110%'!I29),1,0)</f>
        <v>#DIV/0!</v>
      </c>
      <c r="R29" s="2" t="e">
        <f>IF(AND(J29&gt;='入围价70%'!J29,J29&lt;='入围价110%'!J29),1,0)</f>
        <v>#DIV/0!</v>
      </c>
      <c r="S29" s="2" t="e">
        <f>IF(AND(K29&gt;='入围价70%'!K29,K29&lt;='入围价110%'!K29),1,0)</f>
        <v>#DIV/0!</v>
      </c>
      <c r="U29" s="23" t="e">
        <f>IF(E29=入围最低价!E29,1,0)</f>
        <v>#DIV/0!</v>
      </c>
      <c r="V29" s="23" t="e">
        <f>IF(F29=入围最低价!F29,1,0)</f>
        <v>#DIV/0!</v>
      </c>
      <c r="W29" s="23" t="e">
        <f>IF(G29=入围最低价!G29,1,0)</f>
        <v>#DIV/0!</v>
      </c>
      <c r="X29" s="23" t="e">
        <f>IF(H29=入围最低价!H29,1,0)</f>
        <v>#DIV/0!</v>
      </c>
      <c r="Y29" s="23" t="e">
        <f>IF(I29=入围最低价!I29,1,0)</f>
        <v>#DIV/0!</v>
      </c>
      <c r="Z29" s="23" t="e">
        <f>IF(J29=入围最低价!J29,1,0)</f>
        <v>#DIV/0!</v>
      </c>
      <c r="AA29" s="23" t="e">
        <f>IF(K29=入围最低价!K29,1,0)</f>
        <v>#DIV/0!</v>
      </c>
    </row>
    <row r="30" s="2" customFormat="1" ht="20.1" customHeight="1" spans="1:27">
      <c r="A30" s="19">
        <f t="shared" si="0"/>
        <v>26</v>
      </c>
      <c r="B30" s="19" t="s">
        <v>21</v>
      </c>
      <c r="C30" s="20" t="s">
        <v>47</v>
      </c>
      <c r="D30" s="21">
        <v>320</v>
      </c>
      <c r="E30" s="22" t="s">
        <v>176</v>
      </c>
      <c r="F30" s="22" t="s">
        <v>176</v>
      </c>
      <c r="G30" s="22" t="s">
        <v>176</v>
      </c>
      <c r="H30" s="22" t="s">
        <v>176</v>
      </c>
      <c r="I30" s="22" t="s">
        <v>176</v>
      </c>
      <c r="J30" s="22" t="s">
        <v>176</v>
      </c>
      <c r="K30" s="22" t="s">
        <v>176</v>
      </c>
      <c r="M30" s="2" t="e">
        <f>IF(AND(E30&gt;='入围价70%'!E30,E30&lt;='入围价110%'!E30),1,0)</f>
        <v>#DIV/0!</v>
      </c>
      <c r="N30" s="2" t="e">
        <f>IF(AND(F30&gt;='入围价70%'!F30,F30&lt;='入围价110%'!F30),1,0)</f>
        <v>#DIV/0!</v>
      </c>
      <c r="O30" s="2" t="e">
        <f>IF(AND(G30&gt;='入围价70%'!G30,G30&lt;='入围价110%'!G30),1,0)</f>
        <v>#DIV/0!</v>
      </c>
      <c r="P30" s="2" t="e">
        <f>IF(AND(H30&gt;='入围价70%'!H30,H30&lt;='入围价110%'!H30),1,0)</f>
        <v>#DIV/0!</v>
      </c>
      <c r="Q30" s="2" t="e">
        <f>IF(AND(I30&gt;='入围价70%'!I30,I30&lt;='入围价110%'!I30),1,0)</f>
        <v>#DIV/0!</v>
      </c>
      <c r="R30" s="2" t="e">
        <f>IF(AND(J30&gt;='入围价70%'!J30,J30&lt;='入围价110%'!J30),1,0)</f>
        <v>#DIV/0!</v>
      </c>
      <c r="S30" s="2" t="e">
        <f>IF(AND(K30&gt;='入围价70%'!K30,K30&lt;='入围价110%'!K30),1,0)</f>
        <v>#DIV/0!</v>
      </c>
      <c r="U30" s="23" t="e">
        <f>IF(E30=入围最低价!E30,1,0)</f>
        <v>#DIV/0!</v>
      </c>
      <c r="V30" s="23" t="e">
        <f>IF(F30=入围最低价!F30,1,0)</f>
        <v>#DIV/0!</v>
      </c>
      <c r="W30" s="23" t="e">
        <f>IF(G30=入围最低价!G30,1,0)</f>
        <v>#DIV/0!</v>
      </c>
      <c r="X30" s="23" t="e">
        <f>IF(H30=入围最低价!H30,1,0)</f>
        <v>#DIV/0!</v>
      </c>
      <c r="Y30" s="23" t="e">
        <f>IF(I30=入围最低价!I30,1,0)</f>
        <v>#DIV/0!</v>
      </c>
      <c r="Z30" s="23" t="e">
        <f>IF(J30=入围最低价!J30,1,0)</f>
        <v>#DIV/0!</v>
      </c>
      <c r="AA30" s="23" t="e">
        <f>IF(K30=入围最低价!K30,1,0)</f>
        <v>#DIV/0!</v>
      </c>
    </row>
    <row r="31" s="2" customFormat="1" ht="20.1" customHeight="1" spans="1:27">
      <c r="A31" s="19">
        <f t="shared" si="0"/>
        <v>27</v>
      </c>
      <c r="B31" s="19" t="s">
        <v>21</v>
      </c>
      <c r="C31" s="20" t="s">
        <v>48</v>
      </c>
      <c r="D31" s="21">
        <v>38</v>
      </c>
      <c r="E31" s="22" t="s">
        <v>176</v>
      </c>
      <c r="F31" s="22" t="s">
        <v>176</v>
      </c>
      <c r="G31" s="22" t="s">
        <v>176</v>
      </c>
      <c r="H31" s="22" t="s">
        <v>176</v>
      </c>
      <c r="I31" s="22" t="s">
        <v>176</v>
      </c>
      <c r="J31" s="22" t="s">
        <v>176</v>
      </c>
      <c r="K31" s="22" t="s">
        <v>176</v>
      </c>
      <c r="M31" s="2" t="e">
        <f>IF(AND(E31&gt;='入围价70%'!E31,E31&lt;='入围价110%'!E31),1,0)</f>
        <v>#DIV/0!</v>
      </c>
      <c r="N31" s="2" t="e">
        <f>IF(AND(F31&gt;='入围价70%'!F31,F31&lt;='入围价110%'!F31),1,0)</f>
        <v>#DIV/0!</v>
      </c>
      <c r="O31" s="2" t="e">
        <f>IF(AND(G31&gt;='入围价70%'!G31,G31&lt;='入围价110%'!G31),1,0)</f>
        <v>#DIV/0!</v>
      </c>
      <c r="P31" s="2" t="e">
        <f>IF(AND(H31&gt;='入围价70%'!H31,H31&lt;='入围价110%'!H31),1,0)</f>
        <v>#DIV/0!</v>
      </c>
      <c r="Q31" s="2" t="e">
        <f>IF(AND(I31&gt;='入围价70%'!I31,I31&lt;='入围价110%'!I31),1,0)</f>
        <v>#DIV/0!</v>
      </c>
      <c r="R31" s="2" t="e">
        <f>IF(AND(J31&gt;='入围价70%'!J31,J31&lt;='入围价110%'!J31),1,0)</f>
        <v>#DIV/0!</v>
      </c>
      <c r="S31" s="2" t="e">
        <f>IF(AND(K31&gt;='入围价70%'!K31,K31&lt;='入围价110%'!K31),1,0)</f>
        <v>#DIV/0!</v>
      </c>
      <c r="U31" s="23" t="e">
        <f>IF(E31=入围最低价!E31,1,0)</f>
        <v>#DIV/0!</v>
      </c>
      <c r="V31" s="23" t="e">
        <f>IF(F31=入围最低价!F31,1,0)</f>
        <v>#DIV/0!</v>
      </c>
      <c r="W31" s="23" t="e">
        <f>IF(G31=入围最低价!G31,1,0)</f>
        <v>#DIV/0!</v>
      </c>
      <c r="X31" s="23" t="e">
        <f>IF(H31=入围最低价!H31,1,0)</f>
        <v>#DIV/0!</v>
      </c>
      <c r="Y31" s="23" t="e">
        <f>IF(I31=入围最低价!I31,1,0)</f>
        <v>#DIV/0!</v>
      </c>
      <c r="Z31" s="23" t="e">
        <f>IF(J31=入围最低价!J31,1,0)</f>
        <v>#DIV/0!</v>
      </c>
      <c r="AA31" s="23" t="e">
        <f>IF(K31=入围最低价!K31,1,0)</f>
        <v>#DIV/0!</v>
      </c>
    </row>
    <row r="32" s="2" customFormat="1" ht="20.1" customHeight="1" spans="1:27">
      <c r="A32" s="19">
        <f t="shared" si="0"/>
        <v>28</v>
      </c>
      <c r="B32" s="19" t="s">
        <v>21</v>
      </c>
      <c r="C32" s="20" t="s">
        <v>49</v>
      </c>
      <c r="D32" s="21">
        <v>90</v>
      </c>
      <c r="E32" s="22" t="s">
        <v>176</v>
      </c>
      <c r="F32" s="22" t="s">
        <v>176</v>
      </c>
      <c r="G32" s="22" t="s">
        <v>176</v>
      </c>
      <c r="H32" s="22" t="s">
        <v>176</v>
      </c>
      <c r="I32" s="22" t="s">
        <v>176</v>
      </c>
      <c r="J32" s="22" t="s">
        <v>176</v>
      </c>
      <c r="K32" s="22" t="s">
        <v>176</v>
      </c>
      <c r="M32" s="2" t="e">
        <f>IF(AND(E32&gt;='入围价70%'!E32,E32&lt;='入围价110%'!E32),1,0)</f>
        <v>#DIV/0!</v>
      </c>
      <c r="N32" s="2" t="e">
        <f>IF(AND(F32&gt;='入围价70%'!F32,F32&lt;='入围价110%'!F32),1,0)</f>
        <v>#DIV/0!</v>
      </c>
      <c r="O32" s="2" t="e">
        <f>IF(AND(G32&gt;='入围价70%'!G32,G32&lt;='入围价110%'!G32),1,0)</f>
        <v>#DIV/0!</v>
      </c>
      <c r="P32" s="2" t="e">
        <f>IF(AND(H32&gt;='入围价70%'!H32,H32&lt;='入围价110%'!H32),1,0)</f>
        <v>#DIV/0!</v>
      </c>
      <c r="Q32" s="2" t="e">
        <f>IF(AND(I32&gt;='入围价70%'!I32,I32&lt;='入围价110%'!I32),1,0)</f>
        <v>#DIV/0!</v>
      </c>
      <c r="R32" s="2" t="e">
        <f>IF(AND(J32&gt;='入围价70%'!J32,J32&lt;='入围价110%'!J32),1,0)</f>
        <v>#DIV/0!</v>
      </c>
      <c r="S32" s="2" t="e">
        <f>IF(AND(K32&gt;='入围价70%'!K32,K32&lt;='入围价110%'!K32),1,0)</f>
        <v>#DIV/0!</v>
      </c>
      <c r="U32" s="23" t="e">
        <f>IF(E32=入围最低价!E32,1,0)</f>
        <v>#DIV/0!</v>
      </c>
      <c r="V32" s="23" t="e">
        <f>IF(F32=入围最低价!F32,1,0)</f>
        <v>#DIV/0!</v>
      </c>
      <c r="W32" s="23" t="e">
        <f>IF(G32=入围最低价!G32,1,0)</f>
        <v>#DIV/0!</v>
      </c>
      <c r="X32" s="23" t="e">
        <f>IF(H32=入围最低价!H32,1,0)</f>
        <v>#DIV/0!</v>
      </c>
      <c r="Y32" s="23" t="e">
        <f>IF(I32=入围最低价!I32,1,0)</f>
        <v>#DIV/0!</v>
      </c>
      <c r="Z32" s="23" t="e">
        <f>IF(J32=入围最低价!J32,1,0)</f>
        <v>#DIV/0!</v>
      </c>
      <c r="AA32" s="23" t="e">
        <f>IF(K32=入围最低价!K32,1,0)</f>
        <v>#DIV/0!</v>
      </c>
    </row>
    <row r="33" s="2" customFormat="1" ht="20.1" customHeight="1" spans="1:27">
      <c r="A33" s="19">
        <f t="shared" si="0"/>
        <v>29</v>
      </c>
      <c r="B33" s="19" t="s">
        <v>21</v>
      </c>
      <c r="C33" s="20" t="s">
        <v>50</v>
      </c>
      <c r="D33" s="21">
        <v>246</v>
      </c>
      <c r="E33" s="22" t="s">
        <v>176</v>
      </c>
      <c r="F33" s="22" t="s">
        <v>176</v>
      </c>
      <c r="G33" s="22" t="s">
        <v>176</v>
      </c>
      <c r="H33" s="22" t="s">
        <v>176</v>
      </c>
      <c r="I33" s="22" t="s">
        <v>176</v>
      </c>
      <c r="J33" s="22" t="s">
        <v>176</v>
      </c>
      <c r="K33" s="22" t="s">
        <v>176</v>
      </c>
      <c r="M33" s="2" t="e">
        <f>IF(AND(E33&gt;='入围价70%'!E33,E33&lt;='入围价110%'!E33),1,0)</f>
        <v>#DIV/0!</v>
      </c>
      <c r="N33" s="2" t="e">
        <f>IF(AND(F33&gt;='入围价70%'!F33,F33&lt;='入围价110%'!F33),1,0)</f>
        <v>#DIV/0!</v>
      </c>
      <c r="O33" s="2" t="e">
        <f>IF(AND(G33&gt;='入围价70%'!G33,G33&lt;='入围价110%'!G33),1,0)</f>
        <v>#DIV/0!</v>
      </c>
      <c r="P33" s="2" t="e">
        <f>IF(AND(H33&gt;='入围价70%'!H33,H33&lt;='入围价110%'!H33),1,0)</f>
        <v>#DIV/0!</v>
      </c>
      <c r="Q33" s="2" t="e">
        <f>IF(AND(I33&gt;='入围价70%'!I33,I33&lt;='入围价110%'!I33),1,0)</f>
        <v>#DIV/0!</v>
      </c>
      <c r="R33" s="2" t="e">
        <f>IF(AND(J33&gt;='入围价70%'!J33,J33&lt;='入围价110%'!J33),1,0)</f>
        <v>#DIV/0!</v>
      </c>
      <c r="S33" s="2" t="e">
        <f>IF(AND(K33&gt;='入围价70%'!K33,K33&lt;='入围价110%'!K33),1,0)</f>
        <v>#DIV/0!</v>
      </c>
      <c r="U33" s="23" t="e">
        <f>IF(E33=入围最低价!E33,1,0)</f>
        <v>#DIV/0!</v>
      </c>
      <c r="V33" s="23" t="e">
        <f>IF(F33=入围最低价!F33,1,0)</f>
        <v>#DIV/0!</v>
      </c>
      <c r="W33" s="23" t="e">
        <f>IF(G33=入围最低价!G33,1,0)</f>
        <v>#DIV/0!</v>
      </c>
      <c r="X33" s="23" t="e">
        <f>IF(H33=入围最低价!H33,1,0)</f>
        <v>#DIV/0!</v>
      </c>
      <c r="Y33" s="23" t="e">
        <f>IF(I33=入围最低价!I33,1,0)</f>
        <v>#DIV/0!</v>
      </c>
      <c r="Z33" s="23" t="e">
        <f>IF(J33=入围最低价!J33,1,0)</f>
        <v>#DIV/0!</v>
      </c>
      <c r="AA33" s="23" t="e">
        <f>IF(K33=入围最低价!K33,1,0)</f>
        <v>#DIV/0!</v>
      </c>
    </row>
    <row r="34" s="2" customFormat="1" ht="20.1" customHeight="1" spans="1:27">
      <c r="A34" s="19">
        <f t="shared" si="0"/>
        <v>30</v>
      </c>
      <c r="B34" s="19" t="s">
        <v>51</v>
      </c>
      <c r="C34" s="20" t="s">
        <v>52</v>
      </c>
      <c r="D34" s="21">
        <v>450</v>
      </c>
      <c r="E34" s="22" t="s">
        <v>176</v>
      </c>
      <c r="F34" s="22" t="s">
        <v>176</v>
      </c>
      <c r="G34" s="22" t="s">
        <v>176</v>
      </c>
      <c r="H34" s="22" t="s">
        <v>176</v>
      </c>
      <c r="I34" s="22" t="s">
        <v>176</v>
      </c>
      <c r="J34" s="22" t="s">
        <v>176</v>
      </c>
      <c r="K34" s="22" t="s">
        <v>176</v>
      </c>
      <c r="M34" s="2" t="e">
        <f>IF(AND(E34&gt;='入围价70%'!E34,E34&lt;='入围价110%'!E34),1,0)</f>
        <v>#DIV/0!</v>
      </c>
      <c r="N34" s="2" t="e">
        <f>IF(AND(F34&gt;='入围价70%'!F34,F34&lt;='入围价110%'!F34),1,0)</f>
        <v>#DIV/0!</v>
      </c>
      <c r="O34" s="2" t="e">
        <f>IF(AND(G34&gt;='入围价70%'!G34,G34&lt;='入围价110%'!G34),1,0)</f>
        <v>#DIV/0!</v>
      </c>
      <c r="P34" s="2" t="e">
        <f>IF(AND(H34&gt;='入围价70%'!H34,H34&lt;='入围价110%'!H34),1,0)</f>
        <v>#DIV/0!</v>
      </c>
      <c r="Q34" s="2" t="e">
        <f>IF(AND(I34&gt;='入围价70%'!I34,I34&lt;='入围价110%'!I34),1,0)</f>
        <v>#DIV/0!</v>
      </c>
      <c r="R34" s="2" t="e">
        <f>IF(AND(J34&gt;='入围价70%'!J34,J34&lt;='入围价110%'!J34),1,0)</f>
        <v>#DIV/0!</v>
      </c>
      <c r="S34" s="2" t="e">
        <f>IF(AND(K34&gt;='入围价70%'!K34,K34&lt;='入围价110%'!K34),1,0)</f>
        <v>#DIV/0!</v>
      </c>
      <c r="U34" s="23" t="e">
        <f>IF(E34=入围最低价!E34,1,0)</f>
        <v>#DIV/0!</v>
      </c>
      <c r="V34" s="23" t="e">
        <f>IF(F34=入围最低价!F34,1,0)</f>
        <v>#DIV/0!</v>
      </c>
      <c r="W34" s="23" t="e">
        <f>IF(G34=入围最低价!G34,1,0)</f>
        <v>#DIV/0!</v>
      </c>
      <c r="X34" s="23" t="e">
        <f>IF(H34=入围最低价!H34,1,0)</f>
        <v>#DIV/0!</v>
      </c>
      <c r="Y34" s="23" t="e">
        <f>IF(I34=入围最低价!I34,1,0)</f>
        <v>#DIV/0!</v>
      </c>
      <c r="Z34" s="23" t="e">
        <f>IF(J34=入围最低价!J34,1,0)</f>
        <v>#DIV/0!</v>
      </c>
      <c r="AA34" s="23" t="e">
        <f>IF(K34=入围最低价!K34,1,0)</f>
        <v>#DIV/0!</v>
      </c>
    </row>
    <row r="35" s="2" customFormat="1" ht="20.1" customHeight="1" spans="1:27">
      <c r="A35" s="19">
        <f t="shared" si="0"/>
        <v>31</v>
      </c>
      <c r="B35" s="19" t="s">
        <v>51</v>
      </c>
      <c r="C35" s="20" t="s">
        <v>53</v>
      </c>
      <c r="D35" s="21">
        <v>390</v>
      </c>
      <c r="E35" s="22" t="s">
        <v>176</v>
      </c>
      <c r="F35" s="22" t="s">
        <v>176</v>
      </c>
      <c r="G35" s="22" t="s">
        <v>176</v>
      </c>
      <c r="H35" s="22" t="s">
        <v>176</v>
      </c>
      <c r="I35" s="22" t="s">
        <v>176</v>
      </c>
      <c r="J35" s="22" t="s">
        <v>176</v>
      </c>
      <c r="K35" s="22" t="s">
        <v>176</v>
      </c>
      <c r="M35" s="2" t="e">
        <f>IF(AND(E35&gt;='入围价70%'!E35,E35&lt;='入围价110%'!E35),1,0)</f>
        <v>#DIV/0!</v>
      </c>
      <c r="N35" s="2" t="e">
        <f>IF(AND(F35&gt;='入围价70%'!F35,F35&lt;='入围价110%'!F35),1,0)</f>
        <v>#DIV/0!</v>
      </c>
      <c r="O35" s="2" t="e">
        <f>IF(AND(G35&gt;='入围价70%'!G35,G35&lt;='入围价110%'!G35),1,0)</f>
        <v>#DIV/0!</v>
      </c>
      <c r="P35" s="2" t="e">
        <f>IF(AND(H35&gt;='入围价70%'!H35,H35&lt;='入围价110%'!H35),1,0)</f>
        <v>#DIV/0!</v>
      </c>
      <c r="Q35" s="2" t="e">
        <f>IF(AND(I35&gt;='入围价70%'!I35,I35&lt;='入围价110%'!I35),1,0)</f>
        <v>#DIV/0!</v>
      </c>
      <c r="R35" s="2" t="e">
        <f>IF(AND(J35&gt;='入围价70%'!J35,J35&lt;='入围价110%'!J35),1,0)</f>
        <v>#DIV/0!</v>
      </c>
      <c r="S35" s="2" t="e">
        <f>IF(AND(K35&gt;='入围价70%'!K35,K35&lt;='入围价110%'!K35),1,0)</f>
        <v>#DIV/0!</v>
      </c>
      <c r="U35" s="23" t="e">
        <f>IF(E35=入围最低价!E35,1,0)</f>
        <v>#DIV/0!</v>
      </c>
      <c r="V35" s="23" t="e">
        <f>IF(F35=入围最低价!F35,1,0)</f>
        <v>#DIV/0!</v>
      </c>
      <c r="W35" s="23" t="e">
        <f>IF(G35=入围最低价!G35,1,0)</f>
        <v>#DIV/0!</v>
      </c>
      <c r="X35" s="23" t="e">
        <f>IF(H35=入围最低价!H35,1,0)</f>
        <v>#DIV/0!</v>
      </c>
      <c r="Y35" s="23" t="e">
        <f>IF(I35=入围最低价!I35,1,0)</f>
        <v>#DIV/0!</v>
      </c>
      <c r="Z35" s="23" t="e">
        <f>IF(J35=入围最低价!J35,1,0)</f>
        <v>#DIV/0!</v>
      </c>
      <c r="AA35" s="23" t="e">
        <f>IF(K35=入围最低价!K35,1,0)</f>
        <v>#DIV/0!</v>
      </c>
    </row>
    <row r="36" s="2" customFormat="1" ht="20.1" customHeight="1" spans="1:27">
      <c r="A36" s="19">
        <f t="shared" si="0"/>
        <v>32</v>
      </c>
      <c r="B36" s="19" t="s">
        <v>51</v>
      </c>
      <c r="C36" s="20" t="s">
        <v>54</v>
      </c>
      <c r="D36" s="21">
        <v>411</v>
      </c>
      <c r="E36" s="22" t="s">
        <v>176</v>
      </c>
      <c r="F36" s="22" t="s">
        <v>176</v>
      </c>
      <c r="G36" s="22" t="s">
        <v>176</v>
      </c>
      <c r="H36" s="22" t="s">
        <v>176</v>
      </c>
      <c r="I36" s="22" t="s">
        <v>176</v>
      </c>
      <c r="J36" s="22" t="s">
        <v>176</v>
      </c>
      <c r="K36" s="22" t="s">
        <v>176</v>
      </c>
      <c r="M36" s="2" t="e">
        <f>IF(AND(E36&gt;='入围价70%'!E36,E36&lt;='入围价110%'!E36),1,0)</f>
        <v>#DIV/0!</v>
      </c>
      <c r="N36" s="2" t="e">
        <f>IF(AND(F36&gt;='入围价70%'!F36,F36&lt;='入围价110%'!F36),1,0)</f>
        <v>#DIV/0!</v>
      </c>
      <c r="O36" s="2" t="e">
        <f>IF(AND(G36&gt;='入围价70%'!G36,G36&lt;='入围价110%'!G36),1,0)</f>
        <v>#DIV/0!</v>
      </c>
      <c r="P36" s="2" t="e">
        <f>IF(AND(H36&gt;='入围价70%'!H36,H36&lt;='入围价110%'!H36),1,0)</f>
        <v>#DIV/0!</v>
      </c>
      <c r="Q36" s="2" t="e">
        <f>IF(AND(I36&gt;='入围价70%'!I36,I36&lt;='入围价110%'!I36),1,0)</f>
        <v>#DIV/0!</v>
      </c>
      <c r="R36" s="2" t="e">
        <f>IF(AND(J36&gt;='入围价70%'!J36,J36&lt;='入围价110%'!J36),1,0)</f>
        <v>#DIV/0!</v>
      </c>
      <c r="S36" s="2" t="e">
        <f>IF(AND(K36&gt;='入围价70%'!K36,K36&lt;='入围价110%'!K36),1,0)</f>
        <v>#DIV/0!</v>
      </c>
      <c r="U36" s="23" t="e">
        <f>IF(E36=入围最低价!E36,1,0)</f>
        <v>#DIV/0!</v>
      </c>
      <c r="V36" s="23" t="e">
        <f>IF(F36=入围最低价!F36,1,0)</f>
        <v>#DIV/0!</v>
      </c>
      <c r="W36" s="23" t="e">
        <f>IF(G36=入围最低价!G36,1,0)</f>
        <v>#DIV/0!</v>
      </c>
      <c r="X36" s="23" t="e">
        <f>IF(H36=入围最低价!H36,1,0)</f>
        <v>#DIV/0!</v>
      </c>
      <c r="Y36" s="23" t="e">
        <f>IF(I36=入围最低价!I36,1,0)</f>
        <v>#DIV/0!</v>
      </c>
      <c r="Z36" s="23" t="e">
        <f>IF(J36=入围最低价!J36,1,0)</f>
        <v>#DIV/0!</v>
      </c>
      <c r="AA36" s="23" t="e">
        <f>IF(K36=入围最低价!K36,1,0)</f>
        <v>#DIV/0!</v>
      </c>
    </row>
    <row r="37" s="2" customFormat="1" ht="20.1" customHeight="1" spans="1:27">
      <c r="A37" s="19">
        <f t="shared" si="0"/>
        <v>33</v>
      </c>
      <c r="B37" s="19" t="s">
        <v>51</v>
      </c>
      <c r="C37" s="20" t="s">
        <v>55</v>
      </c>
      <c r="D37" s="21">
        <v>442</v>
      </c>
      <c r="E37" s="22" t="s">
        <v>176</v>
      </c>
      <c r="F37" s="22" t="s">
        <v>176</v>
      </c>
      <c r="G37" s="22" t="s">
        <v>176</v>
      </c>
      <c r="H37" s="22" t="s">
        <v>176</v>
      </c>
      <c r="I37" s="22" t="s">
        <v>176</v>
      </c>
      <c r="J37" s="22" t="s">
        <v>176</v>
      </c>
      <c r="K37" s="22" t="s">
        <v>176</v>
      </c>
      <c r="M37" s="2" t="e">
        <f>IF(AND(E37&gt;='入围价70%'!E37,E37&lt;='入围价110%'!E37),1,0)</f>
        <v>#DIV/0!</v>
      </c>
      <c r="N37" s="2" t="e">
        <f>IF(AND(F37&gt;='入围价70%'!F37,F37&lt;='入围价110%'!F37),1,0)</f>
        <v>#DIV/0!</v>
      </c>
      <c r="O37" s="2" t="e">
        <f>IF(AND(G37&gt;='入围价70%'!G37,G37&lt;='入围价110%'!G37),1,0)</f>
        <v>#DIV/0!</v>
      </c>
      <c r="P37" s="2" t="e">
        <f>IF(AND(H37&gt;='入围价70%'!H37,H37&lt;='入围价110%'!H37),1,0)</f>
        <v>#DIV/0!</v>
      </c>
      <c r="Q37" s="2" t="e">
        <f>IF(AND(I37&gt;='入围价70%'!I37,I37&lt;='入围价110%'!I37),1,0)</f>
        <v>#DIV/0!</v>
      </c>
      <c r="R37" s="2" t="e">
        <f>IF(AND(J37&gt;='入围价70%'!J37,J37&lt;='入围价110%'!J37),1,0)</f>
        <v>#DIV/0!</v>
      </c>
      <c r="S37" s="2" t="e">
        <f>IF(AND(K37&gt;='入围价70%'!K37,K37&lt;='入围价110%'!K37),1,0)</f>
        <v>#DIV/0!</v>
      </c>
      <c r="U37" s="23" t="e">
        <f>IF(E37=入围最低价!E37,1,0)</f>
        <v>#DIV/0!</v>
      </c>
      <c r="V37" s="23" t="e">
        <f>IF(F37=入围最低价!F37,1,0)</f>
        <v>#DIV/0!</v>
      </c>
      <c r="W37" s="23" t="e">
        <f>IF(G37=入围最低价!G37,1,0)</f>
        <v>#DIV/0!</v>
      </c>
      <c r="X37" s="23" t="e">
        <f>IF(H37=入围最低价!H37,1,0)</f>
        <v>#DIV/0!</v>
      </c>
      <c r="Y37" s="23" t="e">
        <f>IF(I37=入围最低价!I37,1,0)</f>
        <v>#DIV/0!</v>
      </c>
      <c r="Z37" s="23" t="e">
        <f>IF(J37=入围最低价!J37,1,0)</f>
        <v>#DIV/0!</v>
      </c>
      <c r="AA37" s="23" t="e">
        <f>IF(K37=入围最低价!K37,1,0)</f>
        <v>#DIV/0!</v>
      </c>
    </row>
    <row r="38" s="2" customFormat="1" ht="20.1" customHeight="1" spans="1:27">
      <c r="A38" s="19">
        <f t="shared" si="0"/>
        <v>34</v>
      </c>
      <c r="B38" s="19" t="s">
        <v>51</v>
      </c>
      <c r="C38" s="20" t="s">
        <v>56</v>
      </c>
      <c r="D38" s="21">
        <v>358</v>
      </c>
      <c r="E38" s="22" t="s">
        <v>176</v>
      </c>
      <c r="F38" s="22" t="s">
        <v>176</v>
      </c>
      <c r="G38" s="22" t="s">
        <v>176</v>
      </c>
      <c r="H38" s="22" t="s">
        <v>176</v>
      </c>
      <c r="I38" s="22" t="s">
        <v>176</v>
      </c>
      <c r="J38" s="22" t="s">
        <v>176</v>
      </c>
      <c r="K38" s="22" t="s">
        <v>176</v>
      </c>
      <c r="M38" s="2" t="e">
        <f>IF(AND(E38&gt;='入围价70%'!E38,E38&lt;='入围价110%'!E38),1,0)</f>
        <v>#DIV/0!</v>
      </c>
      <c r="N38" s="2" t="e">
        <f>IF(AND(F38&gt;='入围价70%'!F38,F38&lt;='入围价110%'!F38),1,0)</f>
        <v>#DIV/0!</v>
      </c>
      <c r="O38" s="2" t="e">
        <f>IF(AND(G38&gt;='入围价70%'!G38,G38&lt;='入围价110%'!G38),1,0)</f>
        <v>#DIV/0!</v>
      </c>
      <c r="P38" s="2" t="e">
        <f>IF(AND(H38&gt;='入围价70%'!H38,H38&lt;='入围价110%'!H38),1,0)</f>
        <v>#DIV/0!</v>
      </c>
      <c r="Q38" s="2" t="e">
        <f>IF(AND(I38&gt;='入围价70%'!I38,I38&lt;='入围价110%'!I38),1,0)</f>
        <v>#DIV/0!</v>
      </c>
      <c r="R38" s="2" t="e">
        <f>IF(AND(J38&gt;='入围价70%'!J38,J38&lt;='入围价110%'!J38),1,0)</f>
        <v>#DIV/0!</v>
      </c>
      <c r="S38" s="2" t="e">
        <f>IF(AND(K38&gt;='入围价70%'!K38,K38&lt;='入围价110%'!K38),1,0)</f>
        <v>#DIV/0!</v>
      </c>
      <c r="U38" s="23" t="e">
        <f>IF(E38=入围最低价!E38,1,0)</f>
        <v>#DIV/0!</v>
      </c>
      <c r="V38" s="23" t="e">
        <f>IF(F38=入围最低价!F38,1,0)</f>
        <v>#DIV/0!</v>
      </c>
      <c r="W38" s="23" t="e">
        <f>IF(G38=入围最低价!G38,1,0)</f>
        <v>#DIV/0!</v>
      </c>
      <c r="X38" s="23" t="e">
        <f>IF(H38=入围最低价!H38,1,0)</f>
        <v>#DIV/0!</v>
      </c>
      <c r="Y38" s="23" t="e">
        <f>IF(I38=入围最低价!I38,1,0)</f>
        <v>#DIV/0!</v>
      </c>
      <c r="Z38" s="23" t="e">
        <f>IF(J38=入围最低价!J38,1,0)</f>
        <v>#DIV/0!</v>
      </c>
      <c r="AA38" s="23" t="e">
        <f>IF(K38=入围最低价!K38,1,0)</f>
        <v>#DIV/0!</v>
      </c>
    </row>
    <row r="39" s="2" customFormat="1" ht="20.1" customHeight="1" spans="1:27">
      <c r="A39" s="19">
        <f t="shared" si="0"/>
        <v>35</v>
      </c>
      <c r="B39" s="19" t="s">
        <v>51</v>
      </c>
      <c r="C39" s="20" t="s">
        <v>57</v>
      </c>
      <c r="D39" s="21">
        <v>126</v>
      </c>
      <c r="E39" s="22" t="s">
        <v>176</v>
      </c>
      <c r="F39" s="22" t="s">
        <v>176</v>
      </c>
      <c r="G39" s="22" t="s">
        <v>176</v>
      </c>
      <c r="H39" s="22" t="s">
        <v>176</v>
      </c>
      <c r="I39" s="22" t="s">
        <v>176</v>
      </c>
      <c r="J39" s="22" t="s">
        <v>176</v>
      </c>
      <c r="K39" s="22" t="s">
        <v>176</v>
      </c>
      <c r="M39" s="2" t="e">
        <f>IF(AND(E39&gt;='入围价70%'!E39,E39&lt;='入围价110%'!E39),1,0)</f>
        <v>#DIV/0!</v>
      </c>
      <c r="N39" s="2" t="e">
        <f>IF(AND(F39&gt;='入围价70%'!F39,F39&lt;='入围价110%'!F39),1,0)</f>
        <v>#DIV/0!</v>
      </c>
      <c r="O39" s="2" t="e">
        <f>IF(AND(G39&gt;='入围价70%'!G39,G39&lt;='入围价110%'!G39),1,0)</f>
        <v>#DIV/0!</v>
      </c>
      <c r="P39" s="2" t="e">
        <f>IF(AND(H39&gt;='入围价70%'!H39,H39&lt;='入围价110%'!H39),1,0)</f>
        <v>#DIV/0!</v>
      </c>
      <c r="Q39" s="2" t="e">
        <f>IF(AND(I39&gt;='入围价70%'!I39,I39&lt;='入围价110%'!I39),1,0)</f>
        <v>#DIV/0!</v>
      </c>
      <c r="R39" s="2" t="e">
        <f>IF(AND(J39&gt;='入围价70%'!J39,J39&lt;='入围价110%'!J39),1,0)</f>
        <v>#DIV/0!</v>
      </c>
      <c r="S39" s="2" t="e">
        <f>IF(AND(K39&gt;='入围价70%'!K39,K39&lt;='入围价110%'!K39),1,0)</f>
        <v>#DIV/0!</v>
      </c>
      <c r="U39" s="23" t="e">
        <f>IF(E39=入围最低价!E39,1,0)</f>
        <v>#DIV/0!</v>
      </c>
      <c r="V39" s="23" t="e">
        <f>IF(F39=入围最低价!F39,1,0)</f>
        <v>#DIV/0!</v>
      </c>
      <c r="W39" s="23" t="e">
        <f>IF(G39=入围最低价!G39,1,0)</f>
        <v>#DIV/0!</v>
      </c>
      <c r="X39" s="23" t="e">
        <f>IF(H39=入围最低价!H39,1,0)</f>
        <v>#DIV/0!</v>
      </c>
      <c r="Y39" s="23" t="e">
        <f>IF(I39=入围最低价!I39,1,0)</f>
        <v>#DIV/0!</v>
      </c>
      <c r="Z39" s="23" t="e">
        <f>IF(J39=入围最低价!J39,1,0)</f>
        <v>#DIV/0!</v>
      </c>
      <c r="AA39" s="23" t="e">
        <f>IF(K39=入围最低价!K39,1,0)</f>
        <v>#DIV/0!</v>
      </c>
    </row>
    <row r="40" s="2" customFormat="1" ht="20.1" customHeight="1" spans="1:27">
      <c r="A40" s="19">
        <f t="shared" si="0"/>
        <v>36</v>
      </c>
      <c r="B40" s="19" t="s">
        <v>51</v>
      </c>
      <c r="C40" s="20" t="s">
        <v>58</v>
      </c>
      <c r="D40" s="21">
        <v>297</v>
      </c>
      <c r="E40" s="22" t="s">
        <v>176</v>
      </c>
      <c r="F40" s="22" t="s">
        <v>176</v>
      </c>
      <c r="G40" s="22" t="s">
        <v>176</v>
      </c>
      <c r="H40" s="22" t="s">
        <v>176</v>
      </c>
      <c r="I40" s="22" t="s">
        <v>176</v>
      </c>
      <c r="J40" s="22" t="s">
        <v>176</v>
      </c>
      <c r="K40" s="22" t="s">
        <v>176</v>
      </c>
      <c r="M40" s="2" t="e">
        <f>IF(AND(E40&gt;='入围价70%'!E40,E40&lt;='入围价110%'!E40),1,0)</f>
        <v>#DIV/0!</v>
      </c>
      <c r="N40" s="2" t="e">
        <f>IF(AND(F40&gt;='入围价70%'!F40,F40&lt;='入围价110%'!F40),1,0)</f>
        <v>#DIV/0!</v>
      </c>
      <c r="O40" s="2" t="e">
        <f>IF(AND(G40&gt;='入围价70%'!G40,G40&lt;='入围价110%'!G40),1,0)</f>
        <v>#DIV/0!</v>
      </c>
      <c r="P40" s="2" t="e">
        <f>IF(AND(H40&gt;='入围价70%'!H40,H40&lt;='入围价110%'!H40),1,0)</f>
        <v>#DIV/0!</v>
      </c>
      <c r="Q40" s="2" t="e">
        <f>IF(AND(I40&gt;='入围价70%'!I40,I40&lt;='入围价110%'!I40),1,0)</f>
        <v>#DIV/0!</v>
      </c>
      <c r="R40" s="2" t="e">
        <f>IF(AND(J40&gt;='入围价70%'!J40,J40&lt;='入围价110%'!J40),1,0)</f>
        <v>#DIV/0!</v>
      </c>
      <c r="S40" s="2" t="e">
        <f>IF(AND(K40&gt;='入围价70%'!K40,K40&lt;='入围价110%'!K40),1,0)</f>
        <v>#DIV/0!</v>
      </c>
      <c r="U40" s="23" t="e">
        <f>IF(E40=入围最低价!E40,1,0)</f>
        <v>#DIV/0!</v>
      </c>
      <c r="V40" s="23" t="e">
        <f>IF(F40=入围最低价!F40,1,0)</f>
        <v>#DIV/0!</v>
      </c>
      <c r="W40" s="23" t="e">
        <f>IF(G40=入围最低价!G40,1,0)</f>
        <v>#DIV/0!</v>
      </c>
      <c r="X40" s="23" t="e">
        <f>IF(H40=入围最低价!H40,1,0)</f>
        <v>#DIV/0!</v>
      </c>
      <c r="Y40" s="23" t="e">
        <f>IF(I40=入围最低价!I40,1,0)</f>
        <v>#DIV/0!</v>
      </c>
      <c r="Z40" s="23" t="e">
        <f>IF(J40=入围最低价!J40,1,0)</f>
        <v>#DIV/0!</v>
      </c>
      <c r="AA40" s="23" t="e">
        <f>IF(K40=入围最低价!K40,1,0)</f>
        <v>#DIV/0!</v>
      </c>
    </row>
    <row r="41" s="2" customFormat="1" ht="20.1" customHeight="1" spans="1:27">
      <c r="A41" s="19">
        <f t="shared" si="0"/>
        <v>37</v>
      </c>
      <c r="B41" s="19" t="s">
        <v>51</v>
      </c>
      <c r="C41" s="20" t="s">
        <v>59</v>
      </c>
      <c r="D41" s="21">
        <v>347</v>
      </c>
      <c r="E41" s="22" t="s">
        <v>176</v>
      </c>
      <c r="F41" s="22" t="s">
        <v>176</v>
      </c>
      <c r="G41" s="22" t="s">
        <v>176</v>
      </c>
      <c r="H41" s="22" t="s">
        <v>176</v>
      </c>
      <c r="I41" s="22" t="s">
        <v>176</v>
      </c>
      <c r="J41" s="22" t="s">
        <v>176</v>
      </c>
      <c r="K41" s="22" t="s">
        <v>176</v>
      </c>
      <c r="M41" s="2" t="e">
        <f>IF(AND(E41&gt;='入围价70%'!E41,E41&lt;='入围价110%'!E41),1,0)</f>
        <v>#DIV/0!</v>
      </c>
      <c r="N41" s="2" t="e">
        <f>IF(AND(F41&gt;='入围价70%'!F41,F41&lt;='入围价110%'!F41),1,0)</f>
        <v>#DIV/0!</v>
      </c>
      <c r="O41" s="2" t="e">
        <f>IF(AND(G41&gt;='入围价70%'!G41,G41&lt;='入围价110%'!G41),1,0)</f>
        <v>#DIV/0!</v>
      </c>
      <c r="P41" s="2" t="e">
        <f>IF(AND(H41&gt;='入围价70%'!H41,H41&lt;='入围价110%'!H41),1,0)</f>
        <v>#DIV/0!</v>
      </c>
      <c r="Q41" s="2" t="e">
        <f>IF(AND(I41&gt;='入围价70%'!I41,I41&lt;='入围价110%'!I41),1,0)</f>
        <v>#DIV/0!</v>
      </c>
      <c r="R41" s="2" t="e">
        <f>IF(AND(J41&gt;='入围价70%'!J41,J41&lt;='入围价110%'!J41),1,0)</f>
        <v>#DIV/0!</v>
      </c>
      <c r="S41" s="2" t="e">
        <f>IF(AND(K41&gt;='入围价70%'!K41,K41&lt;='入围价110%'!K41),1,0)</f>
        <v>#DIV/0!</v>
      </c>
      <c r="U41" s="23" t="e">
        <f>IF(E41=入围最低价!E41,1,0)</f>
        <v>#DIV/0!</v>
      </c>
      <c r="V41" s="23" t="e">
        <f>IF(F41=入围最低价!F41,1,0)</f>
        <v>#DIV/0!</v>
      </c>
      <c r="W41" s="23" t="e">
        <f>IF(G41=入围最低价!G41,1,0)</f>
        <v>#DIV/0!</v>
      </c>
      <c r="X41" s="23" t="e">
        <f>IF(H41=入围最低价!H41,1,0)</f>
        <v>#DIV/0!</v>
      </c>
      <c r="Y41" s="23" t="e">
        <f>IF(I41=入围最低价!I41,1,0)</f>
        <v>#DIV/0!</v>
      </c>
      <c r="Z41" s="23" t="e">
        <f>IF(J41=入围最低价!J41,1,0)</f>
        <v>#DIV/0!</v>
      </c>
      <c r="AA41" s="23" t="e">
        <f>IF(K41=入围最低价!K41,1,0)</f>
        <v>#DIV/0!</v>
      </c>
    </row>
    <row r="42" s="2" customFormat="1" ht="20.1" customHeight="1" spans="1:27">
      <c r="A42" s="19">
        <f t="shared" si="0"/>
        <v>38</v>
      </c>
      <c r="B42" s="19" t="s">
        <v>51</v>
      </c>
      <c r="C42" s="20" t="s">
        <v>60</v>
      </c>
      <c r="D42" s="21">
        <v>383</v>
      </c>
      <c r="E42" s="22" t="s">
        <v>176</v>
      </c>
      <c r="F42" s="22" t="s">
        <v>176</v>
      </c>
      <c r="G42" s="22" t="s">
        <v>176</v>
      </c>
      <c r="H42" s="22" t="s">
        <v>176</v>
      </c>
      <c r="I42" s="22" t="s">
        <v>176</v>
      </c>
      <c r="J42" s="22" t="s">
        <v>176</v>
      </c>
      <c r="K42" s="22" t="s">
        <v>176</v>
      </c>
      <c r="M42" s="2" t="e">
        <f>IF(AND(E42&gt;='入围价70%'!E42,E42&lt;='入围价110%'!E42),1,0)</f>
        <v>#DIV/0!</v>
      </c>
      <c r="N42" s="2" t="e">
        <f>IF(AND(F42&gt;='入围价70%'!F42,F42&lt;='入围价110%'!F42),1,0)</f>
        <v>#DIV/0!</v>
      </c>
      <c r="O42" s="2" t="e">
        <f>IF(AND(G42&gt;='入围价70%'!G42,G42&lt;='入围价110%'!G42),1,0)</f>
        <v>#DIV/0!</v>
      </c>
      <c r="P42" s="2" t="e">
        <f>IF(AND(H42&gt;='入围价70%'!H42,H42&lt;='入围价110%'!H42),1,0)</f>
        <v>#DIV/0!</v>
      </c>
      <c r="Q42" s="2" t="e">
        <f>IF(AND(I42&gt;='入围价70%'!I42,I42&lt;='入围价110%'!I42),1,0)</f>
        <v>#DIV/0!</v>
      </c>
      <c r="R42" s="2" t="e">
        <f>IF(AND(J42&gt;='入围价70%'!J42,J42&lt;='入围价110%'!J42),1,0)</f>
        <v>#DIV/0!</v>
      </c>
      <c r="S42" s="2" t="e">
        <f>IF(AND(K42&gt;='入围价70%'!K42,K42&lt;='入围价110%'!K42),1,0)</f>
        <v>#DIV/0!</v>
      </c>
      <c r="U42" s="23" t="e">
        <f>IF(E42=入围最低价!E42,1,0)</f>
        <v>#DIV/0!</v>
      </c>
      <c r="V42" s="23" t="e">
        <f>IF(F42=入围最低价!F42,1,0)</f>
        <v>#DIV/0!</v>
      </c>
      <c r="W42" s="23" t="e">
        <f>IF(G42=入围最低价!G42,1,0)</f>
        <v>#DIV/0!</v>
      </c>
      <c r="X42" s="23" t="e">
        <f>IF(H42=入围最低价!H42,1,0)</f>
        <v>#DIV/0!</v>
      </c>
      <c r="Y42" s="23" t="e">
        <f>IF(I42=入围最低价!I42,1,0)</f>
        <v>#DIV/0!</v>
      </c>
      <c r="Z42" s="23" t="e">
        <f>IF(J42=入围最低价!J42,1,0)</f>
        <v>#DIV/0!</v>
      </c>
      <c r="AA42" s="23" t="e">
        <f>IF(K42=入围最低价!K42,1,0)</f>
        <v>#DIV/0!</v>
      </c>
    </row>
    <row r="43" s="2" customFormat="1" ht="20.1" customHeight="1" spans="1:27">
      <c r="A43" s="19">
        <f t="shared" si="0"/>
        <v>39</v>
      </c>
      <c r="B43" s="19" t="s">
        <v>51</v>
      </c>
      <c r="C43" s="20" t="s">
        <v>61</v>
      </c>
      <c r="D43" s="21">
        <v>287</v>
      </c>
      <c r="E43" s="22" t="s">
        <v>176</v>
      </c>
      <c r="F43" s="22" t="s">
        <v>176</v>
      </c>
      <c r="G43" s="22" t="s">
        <v>176</v>
      </c>
      <c r="H43" s="22" t="s">
        <v>176</v>
      </c>
      <c r="I43" s="22" t="s">
        <v>176</v>
      </c>
      <c r="J43" s="22" t="s">
        <v>176</v>
      </c>
      <c r="K43" s="22" t="s">
        <v>176</v>
      </c>
      <c r="M43" s="2" t="e">
        <f>IF(AND(E43&gt;='入围价70%'!E43,E43&lt;='入围价110%'!E43),1,0)</f>
        <v>#DIV/0!</v>
      </c>
      <c r="N43" s="2" t="e">
        <f>IF(AND(F43&gt;='入围价70%'!F43,F43&lt;='入围价110%'!F43),1,0)</f>
        <v>#DIV/0!</v>
      </c>
      <c r="O43" s="2" t="e">
        <f>IF(AND(G43&gt;='入围价70%'!G43,G43&lt;='入围价110%'!G43),1,0)</f>
        <v>#DIV/0!</v>
      </c>
      <c r="P43" s="2" t="e">
        <f>IF(AND(H43&gt;='入围价70%'!H43,H43&lt;='入围价110%'!H43),1,0)</f>
        <v>#DIV/0!</v>
      </c>
      <c r="Q43" s="2" t="e">
        <f>IF(AND(I43&gt;='入围价70%'!I43,I43&lt;='入围价110%'!I43),1,0)</f>
        <v>#DIV/0!</v>
      </c>
      <c r="R43" s="2" t="e">
        <f>IF(AND(J43&gt;='入围价70%'!J43,J43&lt;='入围价110%'!J43),1,0)</f>
        <v>#DIV/0!</v>
      </c>
      <c r="S43" s="2" t="e">
        <f>IF(AND(K43&gt;='入围价70%'!K43,K43&lt;='入围价110%'!K43),1,0)</f>
        <v>#DIV/0!</v>
      </c>
      <c r="U43" s="23" t="e">
        <f>IF(E43=入围最低价!E43,1,0)</f>
        <v>#DIV/0!</v>
      </c>
      <c r="V43" s="23" t="e">
        <f>IF(F43=入围最低价!F43,1,0)</f>
        <v>#DIV/0!</v>
      </c>
      <c r="W43" s="23" t="e">
        <f>IF(G43=入围最低价!G43,1,0)</f>
        <v>#DIV/0!</v>
      </c>
      <c r="X43" s="23" t="e">
        <f>IF(H43=入围最低价!H43,1,0)</f>
        <v>#DIV/0!</v>
      </c>
      <c r="Y43" s="23" t="e">
        <f>IF(I43=入围最低价!I43,1,0)</f>
        <v>#DIV/0!</v>
      </c>
      <c r="Z43" s="23" t="e">
        <f>IF(J43=入围最低价!J43,1,0)</f>
        <v>#DIV/0!</v>
      </c>
      <c r="AA43" s="23" t="e">
        <f>IF(K43=入围最低价!K43,1,0)</f>
        <v>#DIV/0!</v>
      </c>
    </row>
    <row r="44" s="2" customFormat="1" ht="20.1" customHeight="1" spans="1:27">
      <c r="A44" s="19">
        <f t="shared" si="0"/>
        <v>40</v>
      </c>
      <c r="B44" s="19" t="s">
        <v>51</v>
      </c>
      <c r="C44" s="20" t="s">
        <v>62</v>
      </c>
      <c r="D44" s="21">
        <v>446</v>
      </c>
      <c r="E44" s="22" t="s">
        <v>176</v>
      </c>
      <c r="F44" s="22" t="s">
        <v>176</v>
      </c>
      <c r="G44" s="22" t="s">
        <v>176</v>
      </c>
      <c r="H44" s="22" t="s">
        <v>176</v>
      </c>
      <c r="I44" s="22" t="s">
        <v>176</v>
      </c>
      <c r="J44" s="22" t="s">
        <v>176</v>
      </c>
      <c r="K44" s="22" t="s">
        <v>176</v>
      </c>
      <c r="M44" s="2" t="e">
        <f>IF(AND(E44&gt;='入围价70%'!E44,E44&lt;='入围价110%'!E44),1,0)</f>
        <v>#DIV/0!</v>
      </c>
      <c r="N44" s="2" t="e">
        <f>IF(AND(F44&gt;='入围价70%'!F44,F44&lt;='入围价110%'!F44),1,0)</f>
        <v>#DIV/0!</v>
      </c>
      <c r="O44" s="2" t="e">
        <f>IF(AND(G44&gt;='入围价70%'!G44,G44&lt;='入围价110%'!G44),1,0)</f>
        <v>#DIV/0!</v>
      </c>
      <c r="P44" s="2" t="e">
        <f>IF(AND(H44&gt;='入围价70%'!H44,H44&lt;='入围价110%'!H44),1,0)</f>
        <v>#DIV/0!</v>
      </c>
      <c r="Q44" s="2" t="e">
        <f>IF(AND(I44&gt;='入围价70%'!I44,I44&lt;='入围价110%'!I44),1,0)</f>
        <v>#DIV/0!</v>
      </c>
      <c r="R44" s="2" t="e">
        <f>IF(AND(J44&gt;='入围价70%'!J44,J44&lt;='入围价110%'!J44),1,0)</f>
        <v>#DIV/0!</v>
      </c>
      <c r="S44" s="2" t="e">
        <f>IF(AND(K44&gt;='入围价70%'!K44,K44&lt;='入围价110%'!K44),1,0)</f>
        <v>#DIV/0!</v>
      </c>
      <c r="U44" s="23" t="e">
        <f>IF(E44=入围最低价!E44,1,0)</f>
        <v>#DIV/0!</v>
      </c>
      <c r="V44" s="23" t="e">
        <f>IF(F44=入围最低价!F44,1,0)</f>
        <v>#DIV/0!</v>
      </c>
      <c r="W44" s="23" t="e">
        <f>IF(G44=入围最低价!G44,1,0)</f>
        <v>#DIV/0!</v>
      </c>
      <c r="X44" s="23" t="e">
        <f>IF(H44=入围最低价!H44,1,0)</f>
        <v>#DIV/0!</v>
      </c>
      <c r="Y44" s="23" t="e">
        <f>IF(I44=入围最低价!I44,1,0)</f>
        <v>#DIV/0!</v>
      </c>
      <c r="Z44" s="23" t="e">
        <f>IF(J44=入围最低价!J44,1,0)</f>
        <v>#DIV/0!</v>
      </c>
      <c r="AA44" s="23" t="e">
        <f>IF(K44=入围最低价!K44,1,0)</f>
        <v>#DIV/0!</v>
      </c>
    </row>
    <row r="45" s="2" customFormat="1" ht="20.1" customHeight="1" spans="1:27">
      <c r="A45" s="19">
        <f t="shared" si="0"/>
        <v>41</v>
      </c>
      <c r="B45" s="19" t="s">
        <v>63</v>
      </c>
      <c r="C45" s="20" t="s">
        <v>64</v>
      </c>
      <c r="D45" s="21">
        <v>945</v>
      </c>
      <c r="E45" s="22" t="s">
        <v>176</v>
      </c>
      <c r="F45" s="22" t="s">
        <v>176</v>
      </c>
      <c r="G45" s="22" t="s">
        <v>176</v>
      </c>
      <c r="H45" s="22" t="s">
        <v>176</v>
      </c>
      <c r="I45" s="22" t="s">
        <v>176</v>
      </c>
      <c r="J45" s="22" t="s">
        <v>176</v>
      </c>
      <c r="K45" s="22" t="s">
        <v>176</v>
      </c>
      <c r="M45" s="2" t="e">
        <f>IF(AND(E45&gt;='入围价70%'!E45,E45&lt;='入围价110%'!E45),1,0)</f>
        <v>#DIV/0!</v>
      </c>
      <c r="N45" s="2" t="e">
        <f>IF(AND(F45&gt;='入围价70%'!F45,F45&lt;='入围价110%'!F45),1,0)</f>
        <v>#DIV/0!</v>
      </c>
      <c r="O45" s="2" t="e">
        <f>IF(AND(G45&gt;='入围价70%'!G45,G45&lt;='入围价110%'!G45),1,0)</f>
        <v>#DIV/0!</v>
      </c>
      <c r="P45" s="2" t="e">
        <f>IF(AND(H45&gt;='入围价70%'!H45,H45&lt;='入围价110%'!H45),1,0)</f>
        <v>#DIV/0!</v>
      </c>
      <c r="Q45" s="2" t="e">
        <f>IF(AND(I45&gt;='入围价70%'!I45,I45&lt;='入围价110%'!I45),1,0)</f>
        <v>#DIV/0!</v>
      </c>
      <c r="R45" s="2" t="e">
        <f>IF(AND(J45&gt;='入围价70%'!J45,J45&lt;='入围价110%'!J45),1,0)</f>
        <v>#DIV/0!</v>
      </c>
      <c r="S45" s="2" t="e">
        <f>IF(AND(K45&gt;='入围价70%'!K45,K45&lt;='入围价110%'!K45),1,0)</f>
        <v>#DIV/0!</v>
      </c>
      <c r="U45" s="23" t="e">
        <f>IF(E45=入围最低价!E45,1,0)</f>
        <v>#DIV/0!</v>
      </c>
      <c r="V45" s="23" t="e">
        <f>IF(F45=入围最低价!F45,1,0)</f>
        <v>#DIV/0!</v>
      </c>
      <c r="W45" s="23" t="e">
        <f>IF(G45=入围最低价!G45,1,0)</f>
        <v>#DIV/0!</v>
      </c>
      <c r="X45" s="23" t="e">
        <f>IF(H45=入围最低价!H45,1,0)</f>
        <v>#DIV/0!</v>
      </c>
      <c r="Y45" s="23" t="e">
        <f>IF(I45=入围最低价!I45,1,0)</f>
        <v>#DIV/0!</v>
      </c>
      <c r="Z45" s="23" t="e">
        <f>IF(J45=入围最低价!J45,1,0)</f>
        <v>#DIV/0!</v>
      </c>
      <c r="AA45" s="23" t="e">
        <f>IF(K45=入围最低价!K45,1,0)</f>
        <v>#DIV/0!</v>
      </c>
    </row>
    <row r="46" s="2" customFormat="1" ht="20.1" customHeight="1" spans="1:27">
      <c r="A46" s="19">
        <f t="shared" si="0"/>
        <v>42</v>
      </c>
      <c r="B46" s="19" t="s">
        <v>63</v>
      </c>
      <c r="C46" s="20" t="s">
        <v>65</v>
      </c>
      <c r="D46" s="21">
        <v>1416</v>
      </c>
      <c r="E46" s="22" t="s">
        <v>176</v>
      </c>
      <c r="F46" s="22" t="s">
        <v>176</v>
      </c>
      <c r="G46" s="22" t="s">
        <v>176</v>
      </c>
      <c r="H46" s="22" t="s">
        <v>176</v>
      </c>
      <c r="I46" s="22" t="s">
        <v>176</v>
      </c>
      <c r="J46" s="22" t="s">
        <v>176</v>
      </c>
      <c r="K46" s="22" t="s">
        <v>176</v>
      </c>
      <c r="M46" s="2" t="e">
        <f>IF(AND(E46&gt;='入围价70%'!E46,E46&lt;='入围价110%'!E46),1,0)</f>
        <v>#DIV/0!</v>
      </c>
      <c r="N46" s="2" t="e">
        <f>IF(AND(F46&gt;='入围价70%'!F46,F46&lt;='入围价110%'!F46),1,0)</f>
        <v>#DIV/0!</v>
      </c>
      <c r="O46" s="2" t="e">
        <f>IF(AND(G46&gt;='入围价70%'!G46,G46&lt;='入围价110%'!G46),1,0)</f>
        <v>#DIV/0!</v>
      </c>
      <c r="P46" s="2" t="e">
        <f>IF(AND(H46&gt;='入围价70%'!H46,H46&lt;='入围价110%'!H46),1,0)</f>
        <v>#DIV/0!</v>
      </c>
      <c r="Q46" s="2" t="e">
        <f>IF(AND(I46&gt;='入围价70%'!I46,I46&lt;='入围价110%'!I46),1,0)</f>
        <v>#DIV/0!</v>
      </c>
      <c r="R46" s="2" t="e">
        <f>IF(AND(J46&gt;='入围价70%'!J46,J46&lt;='入围价110%'!J46),1,0)</f>
        <v>#DIV/0!</v>
      </c>
      <c r="S46" s="2" t="e">
        <f>IF(AND(K46&gt;='入围价70%'!K46,K46&lt;='入围价110%'!K46),1,0)</f>
        <v>#DIV/0!</v>
      </c>
      <c r="U46" s="23" t="e">
        <f>IF(E46=入围最低价!E46,1,0)</f>
        <v>#DIV/0!</v>
      </c>
      <c r="V46" s="23" t="e">
        <f>IF(F46=入围最低价!F46,1,0)</f>
        <v>#DIV/0!</v>
      </c>
      <c r="W46" s="23" t="e">
        <f>IF(G46=入围最低价!G46,1,0)</f>
        <v>#DIV/0!</v>
      </c>
      <c r="X46" s="23" t="e">
        <f>IF(H46=入围最低价!H46,1,0)</f>
        <v>#DIV/0!</v>
      </c>
      <c r="Y46" s="23" t="e">
        <f>IF(I46=入围最低价!I46,1,0)</f>
        <v>#DIV/0!</v>
      </c>
      <c r="Z46" s="23" t="e">
        <f>IF(J46=入围最低价!J46,1,0)</f>
        <v>#DIV/0!</v>
      </c>
      <c r="AA46" s="23" t="e">
        <f>IF(K46=入围最低价!K46,1,0)</f>
        <v>#DIV/0!</v>
      </c>
    </row>
    <row r="47" s="2" customFormat="1" ht="20.1" customHeight="1" spans="1:27">
      <c r="A47" s="19">
        <f t="shared" si="0"/>
        <v>43</v>
      </c>
      <c r="B47" s="19" t="s">
        <v>63</v>
      </c>
      <c r="C47" s="20" t="s">
        <v>66</v>
      </c>
      <c r="D47" s="21">
        <v>1026</v>
      </c>
      <c r="E47" s="22" t="s">
        <v>176</v>
      </c>
      <c r="F47" s="22" t="s">
        <v>176</v>
      </c>
      <c r="G47" s="22" t="s">
        <v>176</v>
      </c>
      <c r="H47" s="22" t="s">
        <v>176</v>
      </c>
      <c r="I47" s="22" t="s">
        <v>176</v>
      </c>
      <c r="J47" s="22" t="s">
        <v>176</v>
      </c>
      <c r="K47" s="22" t="s">
        <v>176</v>
      </c>
      <c r="M47" s="2" t="e">
        <f>IF(AND(E47&gt;='入围价70%'!E47,E47&lt;='入围价110%'!E47),1,0)</f>
        <v>#DIV/0!</v>
      </c>
      <c r="N47" s="2" t="e">
        <f>IF(AND(F47&gt;='入围价70%'!F47,F47&lt;='入围价110%'!F47),1,0)</f>
        <v>#DIV/0!</v>
      </c>
      <c r="O47" s="2" t="e">
        <f>IF(AND(G47&gt;='入围价70%'!G47,G47&lt;='入围价110%'!G47),1,0)</f>
        <v>#DIV/0!</v>
      </c>
      <c r="P47" s="2" t="e">
        <f>IF(AND(H47&gt;='入围价70%'!H47,H47&lt;='入围价110%'!H47),1,0)</f>
        <v>#DIV/0!</v>
      </c>
      <c r="Q47" s="2" t="e">
        <f>IF(AND(I47&gt;='入围价70%'!I47,I47&lt;='入围价110%'!I47),1,0)</f>
        <v>#DIV/0!</v>
      </c>
      <c r="R47" s="2" t="e">
        <f>IF(AND(J47&gt;='入围价70%'!J47,J47&lt;='入围价110%'!J47),1,0)</f>
        <v>#DIV/0!</v>
      </c>
      <c r="S47" s="2" t="e">
        <f>IF(AND(K47&gt;='入围价70%'!K47,K47&lt;='入围价110%'!K47),1,0)</f>
        <v>#DIV/0!</v>
      </c>
      <c r="U47" s="23" t="e">
        <f>IF(E47=入围最低价!E47,1,0)</f>
        <v>#DIV/0!</v>
      </c>
      <c r="V47" s="23" t="e">
        <f>IF(F47=入围最低价!F47,1,0)</f>
        <v>#DIV/0!</v>
      </c>
      <c r="W47" s="23" t="e">
        <f>IF(G47=入围最低价!G47,1,0)</f>
        <v>#DIV/0!</v>
      </c>
      <c r="X47" s="23" t="e">
        <f>IF(H47=入围最低价!H47,1,0)</f>
        <v>#DIV/0!</v>
      </c>
      <c r="Y47" s="23" t="e">
        <f>IF(I47=入围最低价!I47,1,0)</f>
        <v>#DIV/0!</v>
      </c>
      <c r="Z47" s="23" t="e">
        <f>IF(J47=入围最低价!J47,1,0)</f>
        <v>#DIV/0!</v>
      </c>
      <c r="AA47" s="23" t="e">
        <f>IF(K47=入围最低价!K47,1,0)</f>
        <v>#DIV/0!</v>
      </c>
    </row>
    <row r="48" s="2" customFormat="1" ht="20.1" customHeight="1" spans="1:27">
      <c r="A48" s="19">
        <f t="shared" si="0"/>
        <v>44</v>
      </c>
      <c r="B48" s="19" t="s">
        <v>67</v>
      </c>
      <c r="C48" s="20" t="s">
        <v>68</v>
      </c>
      <c r="D48" s="21">
        <v>489</v>
      </c>
      <c r="E48" s="22" t="s">
        <v>176</v>
      </c>
      <c r="F48" s="22" t="s">
        <v>176</v>
      </c>
      <c r="G48" s="22" t="s">
        <v>176</v>
      </c>
      <c r="H48" s="22" t="s">
        <v>176</v>
      </c>
      <c r="I48" s="22" t="s">
        <v>176</v>
      </c>
      <c r="J48" s="22" t="s">
        <v>176</v>
      </c>
      <c r="K48" s="22" t="s">
        <v>176</v>
      </c>
      <c r="M48" s="2" t="e">
        <f>IF(AND(E48&gt;='入围价70%'!E48,E48&lt;='入围价110%'!E48),1,0)</f>
        <v>#DIV/0!</v>
      </c>
      <c r="N48" s="2" t="e">
        <f>IF(AND(F48&gt;='入围价70%'!F48,F48&lt;='入围价110%'!F48),1,0)</f>
        <v>#DIV/0!</v>
      </c>
      <c r="O48" s="2" t="e">
        <f>IF(AND(G48&gt;='入围价70%'!G48,G48&lt;='入围价110%'!G48),1,0)</f>
        <v>#DIV/0!</v>
      </c>
      <c r="P48" s="2" t="e">
        <f>IF(AND(H48&gt;='入围价70%'!H48,H48&lt;='入围价110%'!H48),1,0)</f>
        <v>#DIV/0!</v>
      </c>
      <c r="Q48" s="2" t="e">
        <f>IF(AND(I48&gt;='入围价70%'!I48,I48&lt;='入围价110%'!I48),1,0)</f>
        <v>#DIV/0!</v>
      </c>
      <c r="R48" s="2" t="e">
        <f>IF(AND(J48&gt;='入围价70%'!J48,J48&lt;='入围价110%'!J48),1,0)</f>
        <v>#DIV/0!</v>
      </c>
      <c r="S48" s="2" t="e">
        <f>IF(AND(K48&gt;='入围价70%'!K48,K48&lt;='入围价110%'!K48),1,0)</f>
        <v>#DIV/0!</v>
      </c>
      <c r="U48" s="23" t="e">
        <f>IF(E48=入围最低价!E48,1,0)</f>
        <v>#DIV/0!</v>
      </c>
      <c r="V48" s="23" t="e">
        <f>IF(F48=入围最低价!F48,1,0)</f>
        <v>#DIV/0!</v>
      </c>
      <c r="W48" s="23" t="e">
        <f>IF(G48=入围最低价!G48,1,0)</f>
        <v>#DIV/0!</v>
      </c>
      <c r="X48" s="23" t="e">
        <f>IF(H48=入围最低价!H48,1,0)</f>
        <v>#DIV/0!</v>
      </c>
      <c r="Y48" s="23" t="e">
        <f>IF(I48=入围最低价!I48,1,0)</f>
        <v>#DIV/0!</v>
      </c>
      <c r="Z48" s="23" t="e">
        <f>IF(J48=入围最低价!J48,1,0)</f>
        <v>#DIV/0!</v>
      </c>
      <c r="AA48" s="23" t="e">
        <f>IF(K48=入围最低价!K48,1,0)</f>
        <v>#DIV/0!</v>
      </c>
    </row>
    <row r="49" s="2" customFormat="1" ht="20.1" customHeight="1" spans="1:27">
      <c r="A49" s="19">
        <f t="shared" si="0"/>
        <v>45</v>
      </c>
      <c r="B49" s="19" t="s">
        <v>67</v>
      </c>
      <c r="C49" s="20" t="s">
        <v>69</v>
      </c>
      <c r="D49" s="21">
        <v>343</v>
      </c>
      <c r="E49" s="22" t="s">
        <v>176</v>
      </c>
      <c r="F49" s="22" t="s">
        <v>176</v>
      </c>
      <c r="G49" s="22" t="s">
        <v>176</v>
      </c>
      <c r="H49" s="22" t="s">
        <v>176</v>
      </c>
      <c r="I49" s="22" t="s">
        <v>176</v>
      </c>
      <c r="J49" s="22" t="s">
        <v>176</v>
      </c>
      <c r="K49" s="22" t="s">
        <v>176</v>
      </c>
      <c r="M49" s="2" t="e">
        <f>IF(AND(E49&gt;='入围价70%'!E49,E49&lt;='入围价110%'!E49),1,0)</f>
        <v>#DIV/0!</v>
      </c>
      <c r="N49" s="2" t="e">
        <f>IF(AND(F49&gt;='入围价70%'!F49,F49&lt;='入围价110%'!F49),1,0)</f>
        <v>#DIV/0!</v>
      </c>
      <c r="O49" s="2" t="e">
        <f>IF(AND(G49&gt;='入围价70%'!G49,G49&lt;='入围价110%'!G49),1,0)</f>
        <v>#DIV/0!</v>
      </c>
      <c r="P49" s="2" t="e">
        <f>IF(AND(H49&gt;='入围价70%'!H49,H49&lt;='入围价110%'!H49),1,0)</f>
        <v>#DIV/0!</v>
      </c>
      <c r="Q49" s="2" t="e">
        <f>IF(AND(I49&gt;='入围价70%'!I49,I49&lt;='入围价110%'!I49),1,0)</f>
        <v>#DIV/0!</v>
      </c>
      <c r="R49" s="2" t="e">
        <f>IF(AND(J49&gt;='入围价70%'!J49,J49&lt;='入围价110%'!J49),1,0)</f>
        <v>#DIV/0!</v>
      </c>
      <c r="S49" s="2" t="e">
        <f>IF(AND(K49&gt;='入围价70%'!K49,K49&lt;='入围价110%'!K49),1,0)</f>
        <v>#DIV/0!</v>
      </c>
      <c r="U49" s="23" t="e">
        <f>IF(E49=入围最低价!E49,1,0)</f>
        <v>#DIV/0!</v>
      </c>
      <c r="V49" s="23" t="e">
        <f>IF(F49=入围最低价!F49,1,0)</f>
        <v>#DIV/0!</v>
      </c>
      <c r="W49" s="23" t="e">
        <f>IF(G49=入围最低价!G49,1,0)</f>
        <v>#DIV/0!</v>
      </c>
      <c r="X49" s="23" t="e">
        <f>IF(H49=入围最低价!H49,1,0)</f>
        <v>#DIV/0!</v>
      </c>
      <c r="Y49" s="23" t="e">
        <f>IF(I49=入围最低价!I49,1,0)</f>
        <v>#DIV/0!</v>
      </c>
      <c r="Z49" s="23" t="e">
        <f>IF(J49=入围最低价!J49,1,0)</f>
        <v>#DIV/0!</v>
      </c>
      <c r="AA49" s="23" t="e">
        <f>IF(K49=入围最低价!K49,1,0)</f>
        <v>#DIV/0!</v>
      </c>
    </row>
    <row r="50" s="2" customFormat="1" ht="20.1" customHeight="1" spans="1:27">
      <c r="A50" s="19">
        <f t="shared" si="0"/>
        <v>46</v>
      </c>
      <c r="B50" s="19" t="s">
        <v>67</v>
      </c>
      <c r="C50" s="20" t="s">
        <v>70</v>
      </c>
      <c r="D50" s="21">
        <v>586</v>
      </c>
      <c r="E50" s="22" t="s">
        <v>176</v>
      </c>
      <c r="F50" s="22" t="s">
        <v>176</v>
      </c>
      <c r="G50" s="22" t="s">
        <v>176</v>
      </c>
      <c r="H50" s="22" t="s">
        <v>176</v>
      </c>
      <c r="I50" s="22" t="s">
        <v>176</v>
      </c>
      <c r="J50" s="22" t="s">
        <v>176</v>
      </c>
      <c r="K50" s="22" t="s">
        <v>176</v>
      </c>
      <c r="M50" s="2" t="e">
        <f>IF(AND(E50&gt;='入围价70%'!E50,E50&lt;='入围价110%'!E50),1,0)</f>
        <v>#DIV/0!</v>
      </c>
      <c r="N50" s="2" t="e">
        <f>IF(AND(F50&gt;='入围价70%'!F50,F50&lt;='入围价110%'!F50),1,0)</f>
        <v>#DIV/0!</v>
      </c>
      <c r="O50" s="2" t="e">
        <f>IF(AND(G50&gt;='入围价70%'!G50,G50&lt;='入围价110%'!G50),1,0)</f>
        <v>#DIV/0!</v>
      </c>
      <c r="P50" s="2" t="e">
        <f>IF(AND(H50&gt;='入围价70%'!H50,H50&lt;='入围价110%'!H50),1,0)</f>
        <v>#DIV/0!</v>
      </c>
      <c r="Q50" s="2" t="e">
        <f>IF(AND(I50&gt;='入围价70%'!I50,I50&lt;='入围价110%'!I50),1,0)</f>
        <v>#DIV/0!</v>
      </c>
      <c r="R50" s="2" t="e">
        <f>IF(AND(J50&gt;='入围价70%'!J50,J50&lt;='入围价110%'!J50),1,0)</f>
        <v>#DIV/0!</v>
      </c>
      <c r="S50" s="2" t="e">
        <f>IF(AND(K50&gt;='入围价70%'!K50,K50&lt;='入围价110%'!K50),1,0)</f>
        <v>#DIV/0!</v>
      </c>
      <c r="U50" s="23" t="e">
        <f>IF(E50=入围最低价!E50,1,0)</f>
        <v>#DIV/0!</v>
      </c>
      <c r="V50" s="23" t="e">
        <f>IF(F50=入围最低价!F50,1,0)</f>
        <v>#DIV/0!</v>
      </c>
      <c r="W50" s="23" t="e">
        <f>IF(G50=入围最低价!G50,1,0)</f>
        <v>#DIV/0!</v>
      </c>
      <c r="X50" s="23" t="e">
        <f>IF(H50=入围最低价!H50,1,0)</f>
        <v>#DIV/0!</v>
      </c>
      <c r="Y50" s="23" t="e">
        <f>IF(I50=入围最低价!I50,1,0)</f>
        <v>#DIV/0!</v>
      </c>
      <c r="Z50" s="23" t="e">
        <f>IF(J50=入围最低价!J50,1,0)</f>
        <v>#DIV/0!</v>
      </c>
      <c r="AA50" s="23" t="e">
        <f>IF(K50=入围最低价!K50,1,0)</f>
        <v>#DIV/0!</v>
      </c>
    </row>
    <row r="51" s="2" customFormat="1" ht="20.1" customHeight="1" spans="1:27">
      <c r="A51" s="19">
        <f t="shared" si="0"/>
        <v>47</v>
      </c>
      <c r="B51" s="19" t="s">
        <v>71</v>
      </c>
      <c r="C51" s="20" t="s">
        <v>72</v>
      </c>
      <c r="D51" s="21">
        <v>799</v>
      </c>
      <c r="E51" s="22" t="s">
        <v>176</v>
      </c>
      <c r="F51" s="22" t="s">
        <v>176</v>
      </c>
      <c r="G51" s="22" t="s">
        <v>176</v>
      </c>
      <c r="H51" s="22" t="s">
        <v>176</v>
      </c>
      <c r="I51" s="22" t="s">
        <v>176</v>
      </c>
      <c r="J51" s="22" t="s">
        <v>176</v>
      </c>
      <c r="K51" s="22" t="s">
        <v>176</v>
      </c>
      <c r="M51" s="2" t="e">
        <f>IF(AND(E51&gt;='入围价70%'!E51,E51&lt;='入围价110%'!E51),1,0)</f>
        <v>#DIV/0!</v>
      </c>
      <c r="N51" s="2" t="e">
        <f>IF(AND(F51&gt;='入围价70%'!F51,F51&lt;='入围价110%'!F51),1,0)</f>
        <v>#DIV/0!</v>
      </c>
      <c r="O51" s="2" t="e">
        <f>IF(AND(G51&gt;='入围价70%'!G51,G51&lt;='入围价110%'!G51),1,0)</f>
        <v>#DIV/0!</v>
      </c>
      <c r="P51" s="2" t="e">
        <f>IF(AND(H51&gt;='入围价70%'!H51,H51&lt;='入围价110%'!H51),1,0)</f>
        <v>#DIV/0!</v>
      </c>
      <c r="Q51" s="2" t="e">
        <f>IF(AND(I51&gt;='入围价70%'!I51,I51&lt;='入围价110%'!I51),1,0)</f>
        <v>#DIV/0!</v>
      </c>
      <c r="R51" s="2" t="e">
        <f>IF(AND(J51&gt;='入围价70%'!J51,J51&lt;='入围价110%'!J51),1,0)</f>
        <v>#DIV/0!</v>
      </c>
      <c r="S51" s="2" t="e">
        <f>IF(AND(K51&gt;='入围价70%'!K51,K51&lt;='入围价110%'!K51),1,0)</f>
        <v>#DIV/0!</v>
      </c>
      <c r="U51" s="23" t="e">
        <f>IF(E51=入围最低价!E51,1,0)</f>
        <v>#DIV/0!</v>
      </c>
      <c r="V51" s="23" t="e">
        <f>IF(F51=入围最低价!F51,1,0)</f>
        <v>#DIV/0!</v>
      </c>
      <c r="W51" s="23" t="e">
        <f>IF(G51=入围最低价!G51,1,0)</f>
        <v>#DIV/0!</v>
      </c>
      <c r="X51" s="23" t="e">
        <f>IF(H51=入围最低价!H51,1,0)</f>
        <v>#DIV/0!</v>
      </c>
      <c r="Y51" s="23" t="e">
        <f>IF(I51=入围最低价!I51,1,0)</f>
        <v>#DIV/0!</v>
      </c>
      <c r="Z51" s="23" t="e">
        <f>IF(J51=入围最低价!J51,1,0)</f>
        <v>#DIV/0!</v>
      </c>
      <c r="AA51" s="23" t="e">
        <f>IF(K51=入围最低价!K51,1,0)</f>
        <v>#DIV/0!</v>
      </c>
    </row>
    <row r="52" s="2" customFormat="1" ht="20.1" customHeight="1" spans="1:27">
      <c r="A52" s="19">
        <f t="shared" si="0"/>
        <v>48</v>
      </c>
      <c r="B52" s="19" t="s">
        <v>71</v>
      </c>
      <c r="C52" s="20" t="s">
        <v>73</v>
      </c>
      <c r="D52" s="21">
        <v>484</v>
      </c>
      <c r="E52" s="22" t="s">
        <v>176</v>
      </c>
      <c r="F52" s="22" t="s">
        <v>176</v>
      </c>
      <c r="G52" s="22" t="s">
        <v>176</v>
      </c>
      <c r="H52" s="22" t="s">
        <v>176</v>
      </c>
      <c r="I52" s="22" t="s">
        <v>176</v>
      </c>
      <c r="J52" s="22" t="s">
        <v>176</v>
      </c>
      <c r="K52" s="22" t="s">
        <v>176</v>
      </c>
      <c r="M52" s="2" t="e">
        <f>IF(AND(E52&gt;='入围价70%'!E52,E52&lt;='入围价110%'!E52),1,0)</f>
        <v>#DIV/0!</v>
      </c>
      <c r="N52" s="2" t="e">
        <f>IF(AND(F52&gt;='入围价70%'!F52,F52&lt;='入围价110%'!F52),1,0)</f>
        <v>#DIV/0!</v>
      </c>
      <c r="O52" s="2" t="e">
        <f>IF(AND(G52&gt;='入围价70%'!G52,G52&lt;='入围价110%'!G52),1,0)</f>
        <v>#DIV/0!</v>
      </c>
      <c r="P52" s="2" t="e">
        <f>IF(AND(H52&gt;='入围价70%'!H52,H52&lt;='入围价110%'!H52),1,0)</f>
        <v>#DIV/0!</v>
      </c>
      <c r="Q52" s="2" t="e">
        <f>IF(AND(I52&gt;='入围价70%'!I52,I52&lt;='入围价110%'!I52),1,0)</f>
        <v>#DIV/0!</v>
      </c>
      <c r="R52" s="2" t="e">
        <f>IF(AND(J52&gt;='入围价70%'!J52,J52&lt;='入围价110%'!J52),1,0)</f>
        <v>#DIV/0!</v>
      </c>
      <c r="S52" s="2" t="e">
        <f>IF(AND(K52&gt;='入围价70%'!K52,K52&lt;='入围价110%'!K52),1,0)</f>
        <v>#DIV/0!</v>
      </c>
      <c r="U52" s="23" t="e">
        <f>IF(E52=入围最低价!E52,1,0)</f>
        <v>#DIV/0!</v>
      </c>
      <c r="V52" s="23" t="e">
        <f>IF(F52=入围最低价!F52,1,0)</f>
        <v>#DIV/0!</v>
      </c>
      <c r="W52" s="23" t="e">
        <f>IF(G52=入围最低价!G52,1,0)</f>
        <v>#DIV/0!</v>
      </c>
      <c r="X52" s="23" t="e">
        <f>IF(H52=入围最低价!H52,1,0)</f>
        <v>#DIV/0!</v>
      </c>
      <c r="Y52" s="23" t="e">
        <f>IF(I52=入围最低价!I52,1,0)</f>
        <v>#DIV/0!</v>
      </c>
      <c r="Z52" s="23" t="e">
        <f>IF(J52=入围最低价!J52,1,0)</f>
        <v>#DIV/0!</v>
      </c>
      <c r="AA52" s="23" t="e">
        <f>IF(K52=入围最低价!K52,1,0)</f>
        <v>#DIV/0!</v>
      </c>
    </row>
    <row r="53" s="2" customFormat="1" ht="20.1" customHeight="1" spans="1:27">
      <c r="A53" s="19">
        <f t="shared" si="0"/>
        <v>49</v>
      </c>
      <c r="B53" s="19" t="s">
        <v>71</v>
      </c>
      <c r="C53" s="20" t="s">
        <v>74</v>
      </c>
      <c r="D53" s="21">
        <v>727.4</v>
      </c>
      <c r="E53" s="22" t="s">
        <v>176</v>
      </c>
      <c r="F53" s="22" t="s">
        <v>176</v>
      </c>
      <c r="G53" s="22" t="s">
        <v>176</v>
      </c>
      <c r="H53" s="22" t="s">
        <v>176</v>
      </c>
      <c r="I53" s="22" t="s">
        <v>176</v>
      </c>
      <c r="J53" s="22" t="s">
        <v>176</v>
      </c>
      <c r="K53" s="22" t="s">
        <v>176</v>
      </c>
      <c r="M53" s="2" t="e">
        <f>IF(AND(E53&gt;='入围价70%'!E53,E53&lt;='入围价110%'!E53),1,0)</f>
        <v>#DIV/0!</v>
      </c>
      <c r="N53" s="2" t="e">
        <f>IF(AND(F53&gt;='入围价70%'!F53,F53&lt;='入围价110%'!F53),1,0)</f>
        <v>#DIV/0!</v>
      </c>
      <c r="O53" s="2" t="e">
        <f>IF(AND(G53&gt;='入围价70%'!G53,G53&lt;='入围价110%'!G53),1,0)</f>
        <v>#DIV/0!</v>
      </c>
      <c r="P53" s="2" t="e">
        <f>IF(AND(H53&gt;='入围价70%'!H53,H53&lt;='入围价110%'!H53),1,0)</f>
        <v>#DIV/0!</v>
      </c>
      <c r="Q53" s="2" t="e">
        <f>IF(AND(I53&gt;='入围价70%'!I53,I53&lt;='入围价110%'!I53),1,0)</f>
        <v>#DIV/0!</v>
      </c>
      <c r="R53" s="2" t="e">
        <f>IF(AND(J53&gt;='入围价70%'!J53,J53&lt;='入围价110%'!J53),1,0)</f>
        <v>#DIV/0!</v>
      </c>
      <c r="S53" s="2" t="e">
        <f>IF(AND(K53&gt;='入围价70%'!K53,K53&lt;='入围价110%'!K53),1,0)</f>
        <v>#DIV/0!</v>
      </c>
      <c r="U53" s="23" t="e">
        <f>IF(E53=入围最低价!E53,1,0)</f>
        <v>#DIV/0!</v>
      </c>
      <c r="V53" s="23" t="e">
        <f>IF(F53=入围最低价!F53,1,0)</f>
        <v>#DIV/0!</v>
      </c>
      <c r="W53" s="23" t="e">
        <f>IF(G53=入围最低价!G53,1,0)</f>
        <v>#DIV/0!</v>
      </c>
      <c r="X53" s="23" t="e">
        <f>IF(H53=入围最低价!H53,1,0)</f>
        <v>#DIV/0!</v>
      </c>
      <c r="Y53" s="23" t="e">
        <f>IF(I53=入围最低价!I53,1,0)</f>
        <v>#DIV/0!</v>
      </c>
      <c r="Z53" s="23" t="e">
        <f>IF(J53=入围最低价!J53,1,0)</f>
        <v>#DIV/0!</v>
      </c>
      <c r="AA53" s="23" t="e">
        <f>IF(K53=入围最低价!K53,1,0)</f>
        <v>#DIV/0!</v>
      </c>
    </row>
    <row r="54" s="2" customFormat="1" ht="20.1" customHeight="1" spans="1:27">
      <c r="A54" s="19">
        <f t="shared" si="0"/>
        <v>50</v>
      </c>
      <c r="B54" s="19" t="s">
        <v>71</v>
      </c>
      <c r="C54" s="20" t="s">
        <v>75</v>
      </c>
      <c r="D54" s="21">
        <v>637</v>
      </c>
      <c r="E54" s="22" t="s">
        <v>176</v>
      </c>
      <c r="F54" s="22" t="s">
        <v>176</v>
      </c>
      <c r="G54" s="22" t="s">
        <v>176</v>
      </c>
      <c r="H54" s="22" t="s">
        <v>176</v>
      </c>
      <c r="I54" s="22" t="s">
        <v>176</v>
      </c>
      <c r="J54" s="22" t="s">
        <v>176</v>
      </c>
      <c r="K54" s="22" t="s">
        <v>176</v>
      </c>
      <c r="M54" s="2" t="e">
        <f>IF(AND(E54&gt;='入围价70%'!E54,E54&lt;='入围价110%'!E54),1,0)</f>
        <v>#DIV/0!</v>
      </c>
      <c r="N54" s="2" t="e">
        <f>IF(AND(F54&gt;='入围价70%'!F54,F54&lt;='入围价110%'!F54),1,0)</f>
        <v>#DIV/0!</v>
      </c>
      <c r="O54" s="2" t="e">
        <f>IF(AND(G54&gt;='入围价70%'!G54,G54&lt;='入围价110%'!G54),1,0)</f>
        <v>#DIV/0!</v>
      </c>
      <c r="P54" s="2" t="e">
        <f>IF(AND(H54&gt;='入围价70%'!H54,H54&lt;='入围价110%'!H54),1,0)</f>
        <v>#DIV/0!</v>
      </c>
      <c r="Q54" s="2" t="e">
        <f>IF(AND(I54&gt;='入围价70%'!I54,I54&lt;='入围价110%'!I54),1,0)</f>
        <v>#DIV/0!</v>
      </c>
      <c r="R54" s="2" t="e">
        <f>IF(AND(J54&gt;='入围价70%'!J54,J54&lt;='入围价110%'!J54),1,0)</f>
        <v>#DIV/0!</v>
      </c>
      <c r="S54" s="2" t="e">
        <f>IF(AND(K54&gt;='入围价70%'!K54,K54&lt;='入围价110%'!K54),1,0)</f>
        <v>#DIV/0!</v>
      </c>
      <c r="U54" s="23" t="e">
        <f>IF(E54=入围最低价!E54,1,0)</f>
        <v>#DIV/0!</v>
      </c>
      <c r="V54" s="23" t="e">
        <f>IF(F54=入围最低价!F54,1,0)</f>
        <v>#DIV/0!</v>
      </c>
      <c r="W54" s="23" t="e">
        <f>IF(G54=入围最低价!G54,1,0)</f>
        <v>#DIV/0!</v>
      </c>
      <c r="X54" s="23" t="e">
        <f>IF(H54=入围最低价!H54,1,0)</f>
        <v>#DIV/0!</v>
      </c>
      <c r="Y54" s="23" t="e">
        <f>IF(I54=入围最低价!I54,1,0)</f>
        <v>#DIV/0!</v>
      </c>
      <c r="Z54" s="23" t="e">
        <f>IF(J54=入围最低价!J54,1,0)</f>
        <v>#DIV/0!</v>
      </c>
      <c r="AA54" s="23" t="e">
        <f>IF(K54=入围最低价!K54,1,0)</f>
        <v>#DIV/0!</v>
      </c>
    </row>
    <row r="55" s="2" customFormat="1" ht="20.1" customHeight="1" spans="1:27">
      <c r="A55" s="19">
        <f t="shared" si="0"/>
        <v>51</v>
      </c>
      <c r="B55" s="19" t="s">
        <v>76</v>
      </c>
      <c r="C55" s="20" t="s">
        <v>77</v>
      </c>
      <c r="D55" s="21">
        <v>816</v>
      </c>
      <c r="E55" s="22" t="s">
        <v>176</v>
      </c>
      <c r="F55" s="22" t="s">
        <v>176</v>
      </c>
      <c r="G55" s="22" t="s">
        <v>176</v>
      </c>
      <c r="H55" s="22" t="s">
        <v>176</v>
      </c>
      <c r="I55" s="22" t="s">
        <v>176</v>
      </c>
      <c r="J55" s="22" t="s">
        <v>176</v>
      </c>
      <c r="K55" s="22" t="s">
        <v>176</v>
      </c>
      <c r="M55" s="2" t="e">
        <f>IF(AND(E55&gt;='入围价70%'!E55,E55&lt;='入围价110%'!E55),1,0)</f>
        <v>#DIV/0!</v>
      </c>
      <c r="N55" s="2" t="e">
        <f>IF(AND(F55&gt;='入围价70%'!F55,F55&lt;='入围价110%'!F55),1,0)</f>
        <v>#DIV/0!</v>
      </c>
      <c r="O55" s="2" t="e">
        <f>IF(AND(G55&gt;='入围价70%'!G55,G55&lt;='入围价110%'!G55),1,0)</f>
        <v>#DIV/0!</v>
      </c>
      <c r="P55" s="2" t="e">
        <f>IF(AND(H55&gt;='入围价70%'!H55,H55&lt;='入围价110%'!H55),1,0)</f>
        <v>#DIV/0!</v>
      </c>
      <c r="Q55" s="2" t="e">
        <f>IF(AND(I55&gt;='入围价70%'!I55,I55&lt;='入围价110%'!I55),1,0)</f>
        <v>#DIV/0!</v>
      </c>
      <c r="R55" s="2" t="e">
        <f>IF(AND(J55&gt;='入围价70%'!J55,J55&lt;='入围价110%'!J55),1,0)</f>
        <v>#DIV/0!</v>
      </c>
      <c r="S55" s="2" t="e">
        <f>IF(AND(K55&gt;='入围价70%'!K55,K55&lt;='入围价110%'!K55),1,0)</f>
        <v>#DIV/0!</v>
      </c>
      <c r="U55" s="23" t="e">
        <f>IF(E55=入围最低价!E55,1,0)</f>
        <v>#DIV/0!</v>
      </c>
      <c r="V55" s="23" t="e">
        <f>IF(F55=入围最低价!F55,1,0)</f>
        <v>#DIV/0!</v>
      </c>
      <c r="W55" s="23" t="e">
        <f>IF(G55=入围最低价!G55,1,0)</f>
        <v>#DIV/0!</v>
      </c>
      <c r="X55" s="23" t="e">
        <f>IF(H55=入围最低价!H55,1,0)</f>
        <v>#DIV/0!</v>
      </c>
      <c r="Y55" s="23" t="e">
        <f>IF(I55=入围最低价!I55,1,0)</f>
        <v>#DIV/0!</v>
      </c>
      <c r="Z55" s="23" t="e">
        <f>IF(J55=入围最低价!J55,1,0)</f>
        <v>#DIV/0!</v>
      </c>
      <c r="AA55" s="23" t="e">
        <f>IF(K55=入围最低价!K55,1,0)</f>
        <v>#DIV/0!</v>
      </c>
    </row>
    <row r="56" s="2" customFormat="1" ht="20.1" customHeight="1" spans="1:27">
      <c r="A56" s="19">
        <f t="shared" si="0"/>
        <v>52</v>
      </c>
      <c r="B56" s="19" t="s">
        <v>76</v>
      </c>
      <c r="C56" s="20" t="s">
        <v>78</v>
      </c>
      <c r="D56" s="21">
        <v>720</v>
      </c>
      <c r="E56" s="22" t="s">
        <v>176</v>
      </c>
      <c r="F56" s="22" t="s">
        <v>176</v>
      </c>
      <c r="G56" s="22" t="s">
        <v>176</v>
      </c>
      <c r="H56" s="22" t="s">
        <v>176</v>
      </c>
      <c r="I56" s="22" t="s">
        <v>176</v>
      </c>
      <c r="J56" s="22" t="s">
        <v>176</v>
      </c>
      <c r="K56" s="22" t="s">
        <v>176</v>
      </c>
      <c r="M56" s="2" t="e">
        <f>IF(AND(E56&gt;='入围价70%'!E56,E56&lt;='入围价110%'!E56),1,0)</f>
        <v>#DIV/0!</v>
      </c>
      <c r="N56" s="2" t="e">
        <f>IF(AND(F56&gt;='入围价70%'!F56,F56&lt;='入围价110%'!F56),1,0)</f>
        <v>#DIV/0!</v>
      </c>
      <c r="O56" s="2" t="e">
        <f>IF(AND(G56&gt;='入围价70%'!G56,G56&lt;='入围价110%'!G56),1,0)</f>
        <v>#DIV/0!</v>
      </c>
      <c r="P56" s="2" t="e">
        <f>IF(AND(H56&gt;='入围价70%'!H56,H56&lt;='入围价110%'!H56),1,0)</f>
        <v>#DIV/0!</v>
      </c>
      <c r="Q56" s="2" t="e">
        <f>IF(AND(I56&gt;='入围价70%'!I56,I56&lt;='入围价110%'!I56),1,0)</f>
        <v>#DIV/0!</v>
      </c>
      <c r="R56" s="2" t="e">
        <f>IF(AND(J56&gt;='入围价70%'!J56,J56&lt;='入围价110%'!J56),1,0)</f>
        <v>#DIV/0!</v>
      </c>
      <c r="S56" s="2" t="e">
        <f>IF(AND(K56&gt;='入围价70%'!K56,K56&lt;='入围价110%'!K56),1,0)</f>
        <v>#DIV/0!</v>
      </c>
      <c r="U56" s="23" t="e">
        <f>IF(E56=入围最低价!E56,1,0)</f>
        <v>#DIV/0!</v>
      </c>
      <c r="V56" s="23" t="e">
        <f>IF(F56=入围最低价!F56,1,0)</f>
        <v>#DIV/0!</v>
      </c>
      <c r="W56" s="23" t="e">
        <f>IF(G56=入围最低价!G56,1,0)</f>
        <v>#DIV/0!</v>
      </c>
      <c r="X56" s="23" t="e">
        <f>IF(H56=入围最低价!H56,1,0)</f>
        <v>#DIV/0!</v>
      </c>
      <c r="Y56" s="23" t="e">
        <f>IF(I56=入围最低价!I56,1,0)</f>
        <v>#DIV/0!</v>
      </c>
      <c r="Z56" s="23" t="e">
        <f>IF(J56=入围最低价!J56,1,0)</f>
        <v>#DIV/0!</v>
      </c>
      <c r="AA56" s="23" t="e">
        <f>IF(K56=入围最低价!K56,1,0)</f>
        <v>#DIV/0!</v>
      </c>
    </row>
    <row r="57" s="2" customFormat="1" ht="20.1" customHeight="1" spans="1:27">
      <c r="A57" s="19">
        <f t="shared" si="0"/>
        <v>53</v>
      </c>
      <c r="B57" s="19" t="s">
        <v>76</v>
      </c>
      <c r="C57" s="20" t="s">
        <v>79</v>
      </c>
      <c r="D57" s="21">
        <v>849</v>
      </c>
      <c r="E57" s="22" t="s">
        <v>176</v>
      </c>
      <c r="F57" s="22" t="s">
        <v>176</v>
      </c>
      <c r="G57" s="22" t="s">
        <v>176</v>
      </c>
      <c r="H57" s="22" t="s">
        <v>176</v>
      </c>
      <c r="I57" s="22" t="s">
        <v>176</v>
      </c>
      <c r="J57" s="22" t="s">
        <v>176</v>
      </c>
      <c r="K57" s="22" t="s">
        <v>176</v>
      </c>
      <c r="M57" s="2" t="e">
        <f>IF(AND(E57&gt;='入围价70%'!E57,E57&lt;='入围价110%'!E57),1,0)</f>
        <v>#DIV/0!</v>
      </c>
      <c r="N57" s="2" t="e">
        <f>IF(AND(F57&gt;='入围价70%'!F57,F57&lt;='入围价110%'!F57),1,0)</f>
        <v>#DIV/0!</v>
      </c>
      <c r="O57" s="2" t="e">
        <f>IF(AND(G57&gt;='入围价70%'!G57,G57&lt;='入围价110%'!G57),1,0)</f>
        <v>#DIV/0!</v>
      </c>
      <c r="P57" s="2" t="e">
        <f>IF(AND(H57&gt;='入围价70%'!H57,H57&lt;='入围价110%'!H57),1,0)</f>
        <v>#DIV/0!</v>
      </c>
      <c r="Q57" s="2" t="e">
        <f>IF(AND(I57&gt;='入围价70%'!I57,I57&lt;='入围价110%'!I57),1,0)</f>
        <v>#DIV/0!</v>
      </c>
      <c r="R57" s="2" t="e">
        <f>IF(AND(J57&gt;='入围价70%'!J57,J57&lt;='入围价110%'!J57),1,0)</f>
        <v>#DIV/0!</v>
      </c>
      <c r="S57" s="2" t="e">
        <f>IF(AND(K57&gt;='入围价70%'!K57,K57&lt;='入围价110%'!K57),1,0)</f>
        <v>#DIV/0!</v>
      </c>
      <c r="U57" s="23" t="e">
        <f>IF(E57=入围最低价!E57,1,0)</f>
        <v>#DIV/0!</v>
      </c>
      <c r="V57" s="23" t="e">
        <f>IF(F57=入围最低价!F57,1,0)</f>
        <v>#DIV/0!</v>
      </c>
      <c r="W57" s="23" t="e">
        <f>IF(G57=入围最低价!G57,1,0)</f>
        <v>#DIV/0!</v>
      </c>
      <c r="X57" s="23" t="e">
        <f>IF(H57=入围最低价!H57,1,0)</f>
        <v>#DIV/0!</v>
      </c>
      <c r="Y57" s="23" t="e">
        <f>IF(I57=入围最低价!I57,1,0)</f>
        <v>#DIV/0!</v>
      </c>
      <c r="Z57" s="23" t="e">
        <f>IF(J57=入围最低价!J57,1,0)</f>
        <v>#DIV/0!</v>
      </c>
      <c r="AA57" s="23" t="e">
        <f>IF(K57=入围最低价!K57,1,0)</f>
        <v>#DIV/0!</v>
      </c>
    </row>
    <row r="58" s="2" customFormat="1" ht="20.1" customHeight="1" spans="1:27">
      <c r="A58" s="19">
        <f t="shared" si="0"/>
        <v>54</v>
      </c>
      <c r="B58" s="19" t="s">
        <v>76</v>
      </c>
      <c r="C58" s="20" t="s">
        <v>80</v>
      </c>
      <c r="D58" s="21">
        <v>539</v>
      </c>
      <c r="E58" s="22" t="s">
        <v>176</v>
      </c>
      <c r="F58" s="22" t="s">
        <v>176</v>
      </c>
      <c r="G58" s="22" t="s">
        <v>176</v>
      </c>
      <c r="H58" s="22" t="s">
        <v>176</v>
      </c>
      <c r="I58" s="22" t="s">
        <v>176</v>
      </c>
      <c r="J58" s="22" t="s">
        <v>176</v>
      </c>
      <c r="K58" s="22" t="s">
        <v>176</v>
      </c>
      <c r="M58" s="2" t="e">
        <f>IF(AND(E58&gt;='入围价70%'!E58,E58&lt;='入围价110%'!E58),1,0)</f>
        <v>#DIV/0!</v>
      </c>
      <c r="N58" s="2" t="e">
        <f>IF(AND(F58&gt;='入围价70%'!F58,F58&lt;='入围价110%'!F58),1,0)</f>
        <v>#DIV/0!</v>
      </c>
      <c r="O58" s="2" t="e">
        <f>IF(AND(G58&gt;='入围价70%'!G58,G58&lt;='入围价110%'!G58),1,0)</f>
        <v>#DIV/0!</v>
      </c>
      <c r="P58" s="2" t="e">
        <f>IF(AND(H58&gt;='入围价70%'!H58,H58&lt;='入围价110%'!H58),1,0)</f>
        <v>#DIV/0!</v>
      </c>
      <c r="Q58" s="2" t="e">
        <f>IF(AND(I58&gt;='入围价70%'!I58,I58&lt;='入围价110%'!I58),1,0)</f>
        <v>#DIV/0!</v>
      </c>
      <c r="R58" s="2" t="e">
        <f>IF(AND(J58&gt;='入围价70%'!J58,J58&lt;='入围价110%'!J58),1,0)</f>
        <v>#DIV/0!</v>
      </c>
      <c r="S58" s="2" t="e">
        <f>IF(AND(K58&gt;='入围价70%'!K58,K58&lt;='入围价110%'!K58),1,0)</f>
        <v>#DIV/0!</v>
      </c>
      <c r="U58" s="23" t="e">
        <f>IF(E58=入围最低价!E58,1,0)</f>
        <v>#DIV/0!</v>
      </c>
      <c r="V58" s="23" t="e">
        <f>IF(F58=入围最低价!F58,1,0)</f>
        <v>#DIV/0!</v>
      </c>
      <c r="W58" s="23" t="e">
        <f>IF(G58=入围最低价!G58,1,0)</f>
        <v>#DIV/0!</v>
      </c>
      <c r="X58" s="23" t="e">
        <f>IF(H58=入围最低价!H58,1,0)</f>
        <v>#DIV/0!</v>
      </c>
      <c r="Y58" s="23" t="e">
        <f>IF(I58=入围最低价!I58,1,0)</f>
        <v>#DIV/0!</v>
      </c>
      <c r="Z58" s="23" t="e">
        <f>IF(J58=入围最低价!J58,1,0)</f>
        <v>#DIV/0!</v>
      </c>
      <c r="AA58" s="23" t="e">
        <f>IF(K58=入围最低价!K58,1,0)</f>
        <v>#DIV/0!</v>
      </c>
    </row>
    <row r="59" s="2" customFormat="1" ht="20.1" customHeight="1" spans="1:27">
      <c r="A59" s="19">
        <f t="shared" si="0"/>
        <v>55</v>
      </c>
      <c r="B59" s="19" t="s">
        <v>81</v>
      </c>
      <c r="C59" s="24" t="s">
        <v>82</v>
      </c>
      <c r="D59" s="21">
        <v>1009</v>
      </c>
      <c r="E59" s="22" t="s">
        <v>176</v>
      </c>
      <c r="F59" s="22" t="s">
        <v>176</v>
      </c>
      <c r="G59" s="22" t="s">
        <v>176</v>
      </c>
      <c r="H59" s="22" t="s">
        <v>176</v>
      </c>
      <c r="I59" s="22" t="s">
        <v>176</v>
      </c>
      <c r="J59" s="22" t="s">
        <v>176</v>
      </c>
      <c r="K59" s="22" t="s">
        <v>176</v>
      </c>
      <c r="M59" s="2" t="e">
        <f>IF(AND(E59&gt;='入围价70%'!E59,E59&lt;='入围价110%'!E59),1,0)</f>
        <v>#DIV/0!</v>
      </c>
      <c r="N59" s="2" t="e">
        <f>IF(AND(F59&gt;='入围价70%'!F59,F59&lt;='入围价110%'!F59),1,0)</f>
        <v>#DIV/0!</v>
      </c>
      <c r="O59" s="2" t="e">
        <f>IF(AND(G59&gt;='入围价70%'!G59,G59&lt;='入围价110%'!G59),1,0)</f>
        <v>#DIV/0!</v>
      </c>
      <c r="P59" s="2" t="e">
        <f>IF(AND(H59&gt;='入围价70%'!H59,H59&lt;='入围价110%'!H59),1,0)</f>
        <v>#DIV/0!</v>
      </c>
      <c r="Q59" s="2" t="e">
        <f>IF(AND(I59&gt;='入围价70%'!I59,I59&lt;='入围价110%'!I59),1,0)</f>
        <v>#DIV/0!</v>
      </c>
      <c r="R59" s="2" t="e">
        <f>IF(AND(J59&gt;='入围价70%'!J59,J59&lt;='入围价110%'!J59),1,0)</f>
        <v>#DIV/0!</v>
      </c>
      <c r="S59" s="2" t="e">
        <f>IF(AND(K59&gt;='入围价70%'!K59,K59&lt;='入围价110%'!K59),1,0)</f>
        <v>#DIV/0!</v>
      </c>
      <c r="U59" s="23" t="e">
        <f>IF(E59=入围最低价!E59,1,0)</f>
        <v>#DIV/0!</v>
      </c>
      <c r="V59" s="23" t="e">
        <f>IF(F59=入围最低价!F59,1,0)</f>
        <v>#DIV/0!</v>
      </c>
      <c r="W59" s="23" t="e">
        <f>IF(G59=入围最低价!G59,1,0)</f>
        <v>#DIV/0!</v>
      </c>
      <c r="X59" s="23" t="e">
        <f>IF(H59=入围最低价!H59,1,0)</f>
        <v>#DIV/0!</v>
      </c>
      <c r="Y59" s="23" t="e">
        <f>IF(I59=入围最低价!I59,1,0)</f>
        <v>#DIV/0!</v>
      </c>
      <c r="Z59" s="23" t="e">
        <f>IF(J59=入围最低价!J59,1,0)</f>
        <v>#DIV/0!</v>
      </c>
      <c r="AA59" s="23" t="e">
        <f>IF(K59=入围最低价!K59,1,0)</f>
        <v>#DIV/0!</v>
      </c>
    </row>
    <row r="60" s="2" customFormat="1" ht="20.1" customHeight="1" spans="1:27">
      <c r="A60" s="19">
        <f t="shared" si="0"/>
        <v>56</v>
      </c>
      <c r="B60" s="19" t="s">
        <v>81</v>
      </c>
      <c r="C60" s="20" t="s">
        <v>83</v>
      </c>
      <c r="D60" s="21">
        <v>844</v>
      </c>
      <c r="E60" s="22" t="s">
        <v>176</v>
      </c>
      <c r="F60" s="22" t="s">
        <v>176</v>
      </c>
      <c r="G60" s="22" t="s">
        <v>176</v>
      </c>
      <c r="H60" s="22" t="s">
        <v>176</v>
      </c>
      <c r="I60" s="22" t="s">
        <v>176</v>
      </c>
      <c r="J60" s="22" t="s">
        <v>176</v>
      </c>
      <c r="K60" s="22" t="s">
        <v>176</v>
      </c>
      <c r="M60" s="2" t="e">
        <f>IF(AND(E60&gt;='入围价70%'!E60,E60&lt;='入围价110%'!E60),1,0)</f>
        <v>#DIV/0!</v>
      </c>
      <c r="N60" s="2" t="e">
        <f>IF(AND(F60&gt;='入围价70%'!F60,F60&lt;='入围价110%'!F60),1,0)</f>
        <v>#DIV/0!</v>
      </c>
      <c r="O60" s="2" t="e">
        <f>IF(AND(G60&gt;='入围价70%'!G60,G60&lt;='入围价110%'!G60),1,0)</f>
        <v>#DIV/0!</v>
      </c>
      <c r="P60" s="2" t="e">
        <f>IF(AND(H60&gt;='入围价70%'!H60,H60&lt;='入围价110%'!H60),1,0)</f>
        <v>#DIV/0!</v>
      </c>
      <c r="Q60" s="2" t="e">
        <f>IF(AND(I60&gt;='入围价70%'!I60,I60&lt;='入围价110%'!I60),1,0)</f>
        <v>#DIV/0!</v>
      </c>
      <c r="R60" s="2" t="e">
        <f>IF(AND(J60&gt;='入围价70%'!J60,J60&lt;='入围价110%'!J60),1,0)</f>
        <v>#DIV/0!</v>
      </c>
      <c r="S60" s="2" t="e">
        <f>IF(AND(K60&gt;='入围价70%'!K60,K60&lt;='入围价110%'!K60),1,0)</f>
        <v>#DIV/0!</v>
      </c>
      <c r="U60" s="23" t="e">
        <f>IF(E60=入围最低价!E60,1,0)</f>
        <v>#DIV/0!</v>
      </c>
      <c r="V60" s="23" t="e">
        <f>IF(F60=入围最低价!F60,1,0)</f>
        <v>#DIV/0!</v>
      </c>
      <c r="W60" s="23" t="e">
        <f>IF(G60=入围最低价!G60,1,0)</f>
        <v>#DIV/0!</v>
      </c>
      <c r="X60" s="23" t="e">
        <f>IF(H60=入围最低价!H60,1,0)</f>
        <v>#DIV/0!</v>
      </c>
      <c r="Y60" s="23" t="e">
        <f>IF(I60=入围最低价!I60,1,0)</f>
        <v>#DIV/0!</v>
      </c>
      <c r="Z60" s="23" t="e">
        <f>IF(J60=入围最低价!J60,1,0)</f>
        <v>#DIV/0!</v>
      </c>
      <c r="AA60" s="23" t="e">
        <f>IF(K60=入围最低价!K60,1,0)</f>
        <v>#DIV/0!</v>
      </c>
    </row>
    <row r="61" s="2" customFormat="1" ht="20.1" customHeight="1" spans="1:27">
      <c r="A61" s="19">
        <f t="shared" si="0"/>
        <v>57</v>
      </c>
      <c r="B61" s="19" t="s">
        <v>81</v>
      </c>
      <c r="C61" s="20" t="s">
        <v>84</v>
      </c>
      <c r="D61" s="21">
        <v>955.5</v>
      </c>
      <c r="E61" s="22" t="s">
        <v>176</v>
      </c>
      <c r="F61" s="22" t="s">
        <v>176</v>
      </c>
      <c r="G61" s="22" t="s">
        <v>176</v>
      </c>
      <c r="H61" s="22" t="s">
        <v>176</v>
      </c>
      <c r="I61" s="22" t="s">
        <v>176</v>
      </c>
      <c r="J61" s="22" t="s">
        <v>176</v>
      </c>
      <c r="K61" s="22" t="s">
        <v>176</v>
      </c>
      <c r="M61" s="2" t="e">
        <f>IF(AND(E61&gt;='入围价70%'!E61,E61&lt;='入围价110%'!E61),1,0)</f>
        <v>#DIV/0!</v>
      </c>
      <c r="N61" s="2" t="e">
        <f>IF(AND(F61&gt;='入围价70%'!F61,F61&lt;='入围价110%'!F61),1,0)</f>
        <v>#DIV/0!</v>
      </c>
      <c r="O61" s="2" t="e">
        <f>IF(AND(G61&gt;='入围价70%'!G61,G61&lt;='入围价110%'!G61),1,0)</f>
        <v>#DIV/0!</v>
      </c>
      <c r="P61" s="2" t="e">
        <f>IF(AND(H61&gt;='入围价70%'!H61,H61&lt;='入围价110%'!H61),1,0)</f>
        <v>#DIV/0!</v>
      </c>
      <c r="Q61" s="2" t="e">
        <f>IF(AND(I61&gt;='入围价70%'!I61,I61&lt;='入围价110%'!I61),1,0)</f>
        <v>#DIV/0!</v>
      </c>
      <c r="R61" s="2" t="e">
        <f>IF(AND(J61&gt;='入围价70%'!J61,J61&lt;='入围价110%'!J61),1,0)</f>
        <v>#DIV/0!</v>
      </c>
      <c r="S61" s="2" t="e">
        <f>IF(AND(K61&gt;='入围价70%'!K61,K61&lt;='入围价110%'!K61),1,0)</f>
        <v>#DIV/0!</v>
      </c>
      <c r="U61" s="23" t="e">
        <f>IF(E61=入围最低价!E61,1,0)</f>
        <v>#DIV/0!</v>
      </c>
      <c r="V61" s="23" t="e">
        <f>IF(F61=入围最低价!F61,1,0)</f>
        <v>#DIV/0!</v>
      </c>
      <c r="W61" s="23" t="e">
        <f>IF(G61=入围最低价!G61,1,0)</f>
        <v>#DIV/0!</v>
      </c>
      <c r="X61" s="23" t="e">
        <f>IF(H61=入围最低价!H61,1,0)</f>
        <v>#DIV/0!</v>
      </c>
      <c r="Y61" s="23" t="e">
        <f>IF(I61=入围最低价!I61,1,0)</f>
        <v>#DIV/0!</v>
      </c>
      <c r="Z61" s="23" t="e">
        <f>IF(J61=入围最低价!J61,1,0)</f>
        <v>#DIV/0!</v>
      </c>
      <c r="AA61" s="23" t="e">
        <f>IF(K61=入围最低价!K61,1,0)</f>
        <v>#DIV/0!</v>
      </c>
    </row>
    <row r="62" s="2" customFormat="1" ht="20.1" customHeight="1" spans="1:27">
      <c r="A62" s="19">
        <f t="shared" si="0"/>
        <v>58</v>
      </c>
      <c r="B62" s="19" t="s">
        <v>85</v>
      </c>
      <c r="C62" s="20" t="s">
        <v>86</v>
      </c>
      <c r="D62" s="21">
        <v>1271</v>
      </c>
      <c r="E62" s="22" t="s">
        <v>176</v>
      </c>
      <c r="F62" s="22" t="s">
        <v>176</v>
      </c>
      <c r="G62" s="22" t="s">
        <v>176</v>
      </c>
      <c r="H62" s="22" t="s">
        <v>176</v>
      </c>
      <c r="I62" s="22" t="s">
        <v>176</v>
      </c>
      <c r="J62" s="22" t="s">
        <v>176</v>
      </c>
      <c r="K62" s="22" t="s">
        <v>176</v>
      </c>
      <c r="M62" s="2" t="e">
        <f>IF(AND(E62&gt;='入围价70%'!E62,E62&lt;='入围价110%'!E62),1,0)</f>
        <v>#DIV/0!</v>
      </c>
      <c r="N62" s="2" t="e">
        <f>IF(AND(F62&gt;='入围价70%'!F62,F62&lt;='入围价110%'!F62),1,0)</f>
        <v>#DIV/0!</v>
      </c>
      <c r="O62" s="2" t="e">
        <f>IF(AND(G62&gt;='入围价70%'!G62,G62&lt;='入围价110%'!G62),1,0)</f>
        <v>#DIV/0!</v>
      </c>
      <c r="P62" s="2" t="e">
        <f>IF(AND(H62&gt;='入围价70%'!H62,H62&lt;='入围价110%'!H62),1,0)</f>
        <v>#DIV/0!</v>
      </c>
      <c r="Q62" s="2" t="e">
        <f>IF(AND(I62&gt;='入围价70%'!I62,I62&lt;='入围价110%'!I62),1,0)</f>
        <v>#DIV/0!</v>
      </c>
      <c r="R62" s="2" t="e">
        <f>IF(AND(J62&gt;='入围价70%'!J62,J62&lt;='入围价110%'!J62),1,0)</f>
        <v>#DIV/0!</v>
      </c>
      <c r="S62" s="2" t="e">
        <f>IF(AND(K62&gt;='入围价70%'!K62,K62&lt;='入围价110%'!K62),1,0)</f>
        <v>#DIV/0!</v>
      </c>
      <c r="U62" s="23" t="e">
        <f>IF(E62=入围最低价!E62,1,0)</f>
        <v>#DIV/0!</v>
      </c>
      <c r="V62" s="23" t="e">
        <f>IF(F62=入围最低价!F62,1,0)</f>
        <v>#DIV/0!</v>
      </c>
      <c r="W62" s="23" t="e">
        <f>IF(G62=入围最低价!G62,1,0)</f>
        <v>#DIV/0!</v>
      </c>
      <c r="X62" s="23" t="e">
        <f>IF(H62=入围最低价!H62,1,0)</f>
        <v>#DIV/0!</v>
      </c>
      <c r="Y62" s="23" t="e">
        <f>IF(I62=入围最低价!I62,1,0)</f>
        <v>#DIV/0!</v>
      </c>
      <c r="Z62" s="23" t="e">
        <f>IF(J62=入围最低价!J62,1,0)</f>
        <v>#DIV/0!</v>
      </c>
      <c r="AA62" s="23" t="e">
        <f>IF(K62=入围最低价!K62,1,0)</f>
        <v>#DIV/0!</v>
      </c>
    </row>
    <row r="63" s="2" customFormat="1" ht="20.1" customHeight="1" spans="1:27">
      <c r="A63" s="19">
        <f t="shared" si="0"/>
        <v>59</v>
      </c>
      <c r="B63" s="19" t="s">
        <v>85</v>
      </c>
      <c r="C63" s="20" t="s">
        <v>87</v>
      </c>
      <c r="D63" s="21">
        <v>1394</v>
      </c>
      <c r="E63" s="22" t="s">
        <v>176</v>
      </c>
      <c r="F63" s="22" t="s">
        <v>176</v>
      </c>
      <c r="G63" s="22" t="s">
        <v>176</v>
      </c>
      <c r="H63" s="22" t="s">
        <v>176</v>
      </c>
      <c r="I63" s="22" t="s">
        <v>176</v>
      </c>
      <c r="J63" s="22" t="s">
        <v>176</v>
      </c>
      <c r="K63" s="22" t="s">
        <v>176</v>
      </c>
      <c r="M63" s="2" t="e">
        <f>IF(AND(E63&gt;='入围价70%'!E63,E63&lt;='入围价110%'!E63),1,0)</f>
        <v>#DIV/0!</v>
      </c>
      <c r="N63" s="2" t="e">
        <f>IF(AND(F63&gt;='入围价70%'!F63,F63&lt;='入围价110%'!F63),1,0)</f>
        <v>#DIV/0!</v>
      </c>
      <c r="O63" s="2" t="e">
        <f>IF(AND(G63&gt;='入围价70%'!G63,G63&lt;='入围价110%'!G63),1,0)</f>
        <v>#DIV/0!</v>
      </c>
      <c r="P63" s="2" t="e">
        <f>IF(AND(H63&gt;='入围价70%'!H63,H63&lt;='入围价110%'!H63),1,0)</f>
        <v>#DIV/0!</v>
      </c>
      <c r="Q63" s="2" t="e">
        <f>IF(AND(I63&gt;='入围价70%'!I63,I63&lt;='入围价110%'!I63),1,0)</f>
        <v>#DIV/0!</v>
      </c>
      <c r="R63" s="2" t="e">
        <f>IF(AND(J63&gt;='入围价70%'!J63,J63&lt;='入围价110%'!J63),1,0)</f>
        <v>#DIV/0!</v>
      </c>
      <c r="S63" s="2" t="e">
        <f>IF(AND(K63&gt;='入围价70%'!K63,K63&lt;='入围价110%'!K63),1,0)</f>
        <v>#DIV/0!</v>
      </c>
      <c r="U63" s="23" t="e">
        <f>IF(E63=入围最低价!E63,1,0)</f>
        <v>#DIV/0!</v>
      </c>
      <c r="V63" s="23" t="e">
        <f>IF(F63=入围最低价!F63,1,0)</f>
        <v>#DIV/0!</v>
      </c>
      <c r="W63" s="23" t="e">
        <f>IF(G63=入围最低价!G63,1,0)</f>
        <v>#DIV/0!</v>
      </c>
      <c r="X63" s="23" t="e">
        <f>IF(H63=入围最低价!H63,1,0)</f>
        <v>#DIV/0!</v>
      </c>
      <c r="Y63" s="23" t="e">
        <f>IF(I63=入围最低价!I63,1,0)</f>
        <v>#DIV/0!</v>
      </c>
      <c r="Z63" s="23" t="e">
        <f>IF(J63=入围最低价!J63,1,0)</f>
        <v>#DIV/0!</v>
      </c>
      <c r="AA63" s="23" t="e">
        <f>IF(K63=入围最低价!K63,1,0)</f>
        <v>#DIV/0!</v>
      </c>
    </row>
    <row r="64" s="2" customFormat="1" ht="20.1" customHeight="1" spans="1:27">
      <c r="A64" s="19">
        <f t="shared" si="0"/>
        <v>60</v>
      </c>
      <c r="B64" s="19" t="s">
        <v>85</v>
      </c>
      <c r="C64" s="20" t="s">
        <v>88</v>
      </c>
      <c r="D64" s="21">
        <v>1417.8</v>
      </c>
      <c r="E64" s="22" t="s">
        <v>176</v>
      </c>
      <c r="F64" s="22" t="s">
        <v>176</v>
      </c>
      <c r="G64" s="22" t="s">
        <v>176</v>
      </c>
      <c r="H64" s="22" t="s">
        <v>176</v>
      </c>
      <c r="I64" s="22" t="s">
        <v>176</v>
      </c>
      <c r="J64" s="22" t="s">
        <v>176</v>
      </c>
      <c r="K64" s="22" t="s">
        <v>176</v>
      </c>
      <c r="M64" s="2" t="e">
        <f>IF(AND(E64&gt;='入围价70%'!E64,E64&lt;='入围价110%'!E64),1,0)</f>
        <v>#DIV/0!</v>
      </c>
      <c r="N64" s="2" t="e">
        <f>IF(AND(F64&gt;='入围价70%'!F64,F64&lt;='入围价110%'!F64),1,0)</f>
        <v>#DIV/0!</v>
      </c>
      <c r="O64" s="2" t="e">
        <f>IF(AND(G64&gt;='入围价70%'!G64,G64&lt;='入围价110%'!G64),1,0)</f>
        <v>#DIV/0!</v>
      </c>
      <c r="P64" s="2" t="e">
        <f>IF(AND(H64&gt;='入围价70%'!H64,H64&lt;='入围价110%'!H64),1,0)</f>
        <v>#DIV/0!</v>
      </c>
      <c r="Q64" s="2" t="e">
        <f>IF(AND(I64&gt;='入围价70%'!I64,I64&lt;='入围价110%'!I64),1,0)</f>
        <v>#DIV/0!</v>
      </c>
      <c r="R64" s="2" t="e">
        <f>IF(AND(J64&gt;='入围价70%'!J64,J64&lt;='入围价110%'!J64),1,0)</f>
        <v>#DIV/0!</v>
      </c>
      <c r="S64" s="2" t="e">
        <f>IF(AND(K64&gt;='入围价70%'!K64,K64&lt;='入围价110%'!K64),1,0)</f>
        <v>#DIV/0!</v>
      </c>
      <c r="U64" s="23" t="e">
        <f>IF(E64=入围最低价!E64,1,0)</f>
        <v>#DIV/0!</v>
      </c>
      <c r="V64" s="23" t="e">
        <f>IF(F64=入围最低价!F64,1,0)</f>
        <v>#DIV/0!</v>
      </c>
      <c r="W64" s="23" t="e">
        <f>IF(G64=入围最低价!G64,1,0)</f>
        <v>#DIV/0!</v>
      </c>
      <c r="X64" s="23" t="e">
        <f>IF(H64=入围最低价!H64,1,0)</f>
        <v>#DIV/0!</v>
      </c>
      <c r="Y64" s="23" t="e">
        <f>IF(I64=入围最低价!I64,1,0)</f>
        <v>#DIV/0!</v>
      </c>
      <c r="Z64" s="23" t="e">
        <f>IF(J64=入围最低价!J64,1,0)</f>
        <v>#DIV/0!</v>
      </c>
      <c r="AA64" s="23" t="e">
        <f>IF(K64=入围最低价!K64,1,0)</f>
        <v>#DIV/0!</v>
      </c>
    </row>
    <row r="65" s="2" customFormat="1" ht="20.1" customHeight="1" spans="1:27">
      <c r="A65" s="19">
        <f t="shared" si="0"/>
        <v>61</v>
      </c>
      <c r="B65" s="19" t="s">
        <v>85</v>
      </c>
      <c r="C65" s="20" t="s">
        <v>89</v>
      </c>
      <c r="D65" s="21">
        <v>1354.6</v>
      </c>
      <c r="E65" s="22" t="s">
        <v>176</v>
      </c>
      <c r="F65" s="22" t="s">
        <v>176</v>
      </c>
      <c r="G65" s="22" t="s">
        <v>176</v>
      </c>
      <c r="H65" s="22" t="s">
        <v>176</v>
      </c>
      <c r="I65" s="22" t="s">
        <v>176</v>
      </c>
      <c r="J65" s="22" t="s">
        <v>176</v>
      </c>
      <c r="K65" s="22" t="s">
        <v>176</v>
      </c>
      <c r="M65" s="2" t="e">
        <f>IF(AND(E65&gt;='入围价70%'!E65,E65&lt;='入围价110%'!E65),1,0)</f>
        <v>#DIV/0!</v>
      </c>
      <c r="N65" s="2" t="e">
        <f>IF(AND(F65&gt;='入围价70%'!F65,F65&lt;='入围价110%'!F65),1,0)</f>
        <v>#DIV/0!</v>
      </c>
      <c r="O65" s="2" t="e">
        <f>IF(AND(G65&gt;='入围价70%'!G65,G65&lt;='入围价110%'!G65),1,0)</f>
        <v>#DIV/0!</v>
      </c>
      <c r="P65" s="2" t="e">
        <f>IF(AND(H65&gt;='入围价70%'!H65,H65&lt;='入围价110%'!H65),1,0)</f>
        <v>#DIV/0!</v>
      </c>
      <c r="Q65" s="2" t="e">
        <f>IF(AND(I65&gt;='入围价70%'!I65,I65&lt;='入围价110%'!I65),1,0)</f>
        <v>#DIV/0!</v>
      </c>
      <c r="R65" s="2" t="e">
        <f>IF(AND(J65&gt;='入围价70%'!J65,J65&lt;='入围价110%'!J65),1,0)</f>
        <v>#DIV/0!</v>
      </c>
      <c r="S65" s="2" t="e">
        <f>IF(AND(K65&gt;='入围价70%'!K65,K65&lt;='入围价110%'!K65),1,0)</f>
        <v>#DIV/0!</v>
      </c>
      <c r="U65" s="23" t="e">
        <f>IF(E65=入围最低价!E65,1,0)</f>
        <v>#DIV/0!</v>
      </c>
      <c r="V65" s="23" t="e">
        <f>IF(F65=入围最低价!F65,1,0)</f>
        <v>#DIV/0!</v>
      </c>
      <c r="W65" s="23" t="e">
        <f>IF(G65=入围最低价!G65,1,0)</f>
        <v>#DIV/0!</v>
      </c>
      <c r="X65" s="23" t="e">
        <f>IF(H65=入围最低价!H65,1,0)</f>
        <v>#DIV/0!</v>
      </c>
      <c r="Y65" s="23" t="e">
        <f>IF(I65=入围最低价!I65,1,0)</f>
        <v>#DIV/0!</v>
      </c>
      <c r="Z65" s="23" t="e">
        <f>IF(J65=入围最低价!J65,1,0)</f>
        <v>#DIV/0!</v>
      </c>
      <c r="AA65" s="23" t="e">
        <f>IF(K65=入围最低价!K65,1,0)</f>
        <v>#DIV/0!</v>
      </c>
    </row>
    <row r="66" s="2" customFormat="1" ht="20.1" customHeight="1" spans="1:27">
      <c r="A66" s="19">
        <f t="shared" si="0"/>
        <v>62</v>
      </c>
      <c r="B66" s="19" t="s">
        <v>85</v>
      </c>
      <c r="C66" s="20" t="s">
        <v>90</v>
      </c>
      <c r="D66" s="21">
        <v>1187</v>
      </c>
      <c r="E66" s="22" t="s">
        <v>176</v>
      </c>
      <c r="F66" s="22" t="s">
        <v>176</v>
      </c>
      <c r="G66" s="22" t="s">
        <v>176</v>
      </c>
      <c r="H66" s="22" t="s">
        <v>176</v>
      </c>
      <c r="I66" s="22" t="s">
        <v>176</v>
      </c>
      <c r="J66" s="22" t="s">
        <v>176</v>
      </c>
      <c r="K66" s="22" t="s">
        <v>176</v>
      </c>
      <c r="M66" s="2" t="e">
        <f>IF(AND(E66&gt;='入围价70%'!E66,E66&lt;='入围价110%'!E66),1,0)</f>
        <v>#DIV/0!</v>
      </c>
      <c r="N66" s="2" t="e">
        <f>IF(AND(F66&gt;='入围价70%'!F66,F66&lt;='入围价110%'!F66),1,0)</f>
        <v>#DIV/0!</v>
      </c>
      <c r="O66" s="2" t="e">
        <f>IF(AND(G66&gt;='入围价70%'!G66,G66&lt;='入围价110%'!G66),1,0)</f>
        <v>#DIV/0!</v>
      </c>
      <c r="P66" s="2" t="e">
        <f>IF(AND(H66&gt;='入围价70%'!H66,H66&lt;='入围价110%'!H66),1,0)</f>
        <v>#DIV/0!</v>
      </c>
      <c r="Q66" s="2" t="e">
        <f>IF(AND(I66&gt;='入围价70%'!I66,I66&lt;='入围价110%'!I66),1,0)</f>
        <v>#DIV/0!</v>
      </c>
      <c r="R66" s="2" t="e">
        <f>IF(AND(J66&gt;='入围价70%'!J66,J66&lt;='入围价110%'!J66),1,0)</f>
        <v>#DIV/0!</v>
      </c>
      <c r="S66" s="2" t="e">
        <f>IF(AND(K66&gt;='入围价70%'!K66,K66&lt;='入围价110%'!K66),1,0)</f>
        <v>#DIV/0!</v>
      </c>
      <c r="U66" s="23" t="e">
        <f>IF(E66=入围最低价!E66,1,0)</f>
        <v>#DIV/0!</v>
      </c>
      <c r="V66" s="23" t="e">
        <f>IF(F66=入围最低价!F66,1,0)</f>
        <v>#DIV/0!</v>
      </c>
      <c r="W66" s="23" t="e">
        <f>IF(G66=入围最低价!G66,1,0)</f>
        <v>#DIV/0!</v>
      </c>
      <c r="X66" s="23" t="e">
        <f>IF(H66=入围最低价!H66,1,0)</f>
        <v>#DIV/0!</v>
      </c>
      <c r="Y66" s="23" t="e">
        <f>IF(I66=入围最低价!I66,1,0)</f>
        <v>#DIV/0!</v>
      </c>
      <c r="Z66" s="23" t="e">
        <f>IF(J66=入围最低价!J66,1,0)</f>
        <v>#DIV/0!</v>
      </c>
      <c r="AA66" s="23" t="e">
        <f>IF(K66=入围最低价!K66,1,0)</f>
        <v>#DIV/0!</v>
      </c>
    </row>
    <row r="67" s="2" customFormat="1" ht="20.1" customHeight="1" spans="1:27">
      <c r="A67" s="19">
        <f t="shared" si="0"/>
        <v>63</v>
      </c>
      <c r="B67" s="19" t="s">
        <v>91</v>
      </c>
      <c r="C67" s="20" t="s">
        <v>92</v>
      </c>
      <c r="D67" s="21">
        <v>1633</v>
      </c>
      <c r="E67" s="22" t="s">
        <v>176</v>
      </c>
      <c r="F67" s="22" t="s">
        <v>176</v>
      </c>
      <c r="G67" s="22" t="s">
        <v>176</v>
      </c>
      <c r="H67" s="22" t="s">
        <v>176</v>
      </c>
      <c r="I67" s="22" t="s">
        <v>176</v>
      </c>
      <c r="J67" s="22" t="s">
        <v>176</v>
      </c>
      <c r="K67" s="22" t="s">
        <v>176</v>
      </c>
      <c r="M67" s="2" t="e">
        <f>IF(AND(E67&gt;='入围价70%'!E67,E67&lt;='入围价110%'!E67),1,0)</f>
        <v>#DIV/0!</v>
      </c>
      <c r="N67" s="2" t="e">
        <f>IF(AND(F67&gt;='入围价70%'!F67,F67&lt;='入围价110%'!F67),1,0)</f>
        <v>#DIV/0!</v>
      </c>
      <c r="O67" s="2" t="e">
        <f>IF(AND(G67&gt;='入围价70%'!G67,G67&lt;='入围价110%'!G67),1,0)</f>
        <v>#DIV/0!</v>
      </c>
      <c r="P67" s="2" t="e">
        <f>IF(AND(H67&gt;='入围价70%'!H67,H67&lt;='入围价110%'!H67),1,0)</f>
        <v>#DIV/0!</v>
      </c>
      <c r="Q67" s="2" t="e">
        <f>IF(AND(I67&gt;='入围价70%'!I67,I67&lt;='入围价110%'!I67),1,0)</f>
        <v>#DIV/0!</v>
      </c>
      <c r="R67" s="2" t="e">
        <f>IF(AND(J67&gt;='入围价70%'!J67,J67&lt;='入围价110%'!J67),1,0)</f>
        <v>#DIV/0!</v>
      </c>
      <c r="S67" s="2" t="e">
        <f>IF(AND(K67&gt;='入围价70%'!K67,K67&lt;='入围价110%'!K67),1,0)</f>
        <v>#DIV/0!</v>
      </c>
      <c r="U67" s="23" t="e">
        <f>IF(E67=入围最低价!E67,1,0)</f>
        <v>#DIV/0!</v>
      </c>
      <c r="V67" s="23" t="e">
        <f>IF(F67=入围最低价!F67,1,0)</f>
        <v>#DIV/0!</v>
      </c>
      <c r="W67" s="23" t="e">
        <f>IF(G67=入围最低价!G67,1,0)</f>
        <v>#DIV/0!</v>
      </c>
      <c r="X67" s="23" t="e">
        <f>IF(H67=入围最低价!H67,1,0)</f>
        <v>#DIV/0!</v>
      </c>
      <c r="Y67" s="23" t="e">
        <f>IF(I67=入围最低价!I67,1,0)</f>
        <v>#DIV/0!</v>
      </c>
      <c r="Z67" s="23" t="e">
        <f>IF(J67=入围最低价!J67,1,0)</f>
        <v>#DIV/0!</v>
      </c>
      <c r="AA67" s="23" t="e">
        <f>IF(K67=入围最低价!K67,1,0)</f>
        <v>#DIV/0!</v>
      </c>
    </row>
    <row r="68" s="2" customFormat="1" ht="20.1" customHeight="1" spans="1:27">
      <c r="A68" s="19">
        <f t="shared" si="0"/>
        <v>64</v>
      </c>
      <c r="B68" s="19" t="s">
        <v>91</v>
      </c>
      <c r="C68" s="20" t="s">
        <v>93</v>
      </c>
      <c r="D68" s="21">
        <v>1468</v>
      </c>
      <c r="E68" s="22" t="s">
        <v>176</v>
      </c>
      <c r="F68" s="22" t="s">
        <v>176</v>
      </c>
      <c r="G68" s="22" t="s">
        <v>176</v>
      </c>
      <c r="H68" s="22" t="s">
        <v>176</v>
      </c>
      <c r="I68" s="22" t="s">
        <v>176</v>
      </c>
      <c r="J68" s="22" t="s">
        <v>176</v>
      </c>
      <c r="K68" s="22" t="s">
        <v>176</v>
      </c>
      <c r="M68" s="2" t="e">
        <f>IF(AND(E68&gt;='入围价70%'!E68,E68&lt;='入围价110%'!E68),1,0)</f>
        <v>#DIV/0!</v>
      </c>
      <c r="N68" s="2" t="e">
        <f>IF(AND(F68&gt;='入围价70%'!F68,F68&lt;='入围价110%'!F68),1,0)</f>
        <v>#DIV/0!</v>
      </c>
      <c r="O68" s="2" t="e">
        <f>IF(AND(G68&gt;='入围价70%'!G68,G68&lt;='入围价110%'!G68),1,0)</f>
        <v>#DIV/0!</v>
      </c>
      <c r="P68" s="2" t="e">
        <f>IF(AND(H68&gt;='入围价70%'!H68,H68&lt;='入围价110%'!H68),1,0)</f>
        <v>#DIV/0!</v>
      </c>
      <c r="Q68" s="2" t="e">
        <f>IF(AND(I68&gt;='入围价70%'!I68,I68&lt;='入围价110%'!I68),1,0)</f>
        <v>#DIV/0!</v>
      </c>
      <c r="R68" s="2" t="e">
        <f>IF(AND(J68&gt;='入围价70%'!J68,J68&lt;='入围价110%'!J68),1,0)</f>
        <v>#DIV/0!</v>
      </c>
      <c r="S68" s="2" t="e">
        <f>IF(AND(K68&gt;='入围价70%'!K68,K68&lt;='入围价110%'!K68),1,0)</f>
        <v>#DIV/0!</v>
      </c>
      <c r="U68" s="23" t="e">
        <f>IF(E68=入围最低价!E68,1,0)</f>
        <v>#DIV/0!</v>
      </c>
      <c r="V68" s="23" t="e">
        <f>IF(F68=入围最低价!F68,1,0)</f>
        <v>#DIV/0!</v>
      </c>
      <c r="W68" s="23" t="e">
        <f>IF(G68=入围最低价!G68,1,0)</f>
        <v>#DIV/0!</v>
      </c>
      <c r="X68" s="23" t="e">
        <f>IF(H68=入围最低价!H68,1,0)</f>
        <v>#DIV/0!</v>
      </c>
      <c r="Y68" s="23" t="e">
        <f>IF(I68=入围最低价!I68,1,0)</f>
        <v>#DIV/0!</v>
      </c>
      <c r="Z68" s="23" t="e">
        <f>IF(J68=入围最低价!J68,1,0)</f>
        <v>#DIV/0!</v>
      </c>
      <c r="AA68" s="23" t="e">
        <f>IF(K68=入围最低价!K68,1,0)</f>
        <v>#DIV/0!</v>
      </c>
    </row>
    <row r="69" s="2" customFormat="1" ht="20.1" customHeight="1" spans="1:27">
      <c r="A69" s="19">
        <f t="shared" ref="A69:A127" si="1">ROW()-4</f>
        <v>65</v>
      </c>
      <c r="B69" s="19" t="s">
        <v>91</v>
      </c>
      <c r="C69" s="20" t="s">
        <v>94</v>
      </c>
      <c r="D69" s="21">
        <v>1395.5</v>
      </c>
      <c r="E69" s="22" t="s">
        <v>176</v>
      </c>
      <c r="F69" s="22" t="s">
        <v>176</v>
      </c>
      <c r="G69" s="22" t="s">
        <v>176</v>
      </c>
      <c r="H69" s="22" t="s">
        <v>176</v>
      </c>
      <c r="I69" s="22" t="s">
        <v>176</v>
      </c>
      <c r="J69" s="22" t="s">
        <v>176</v>
      </c>
      <c r="K69" s="22" t="s">
        <v>176</v>
      </c>
      <c r="M69" s="2" t="e">
        <f>IF(AND(E69&gt;='入围价70%'!E69,E69&lt;='入围价110%'!E69),1,0)</f>
        <v>#DIV/0!</v>
      </c>
      <c r="N69" s="2" t="e">
        <f>IF(AND(F69&gt;='入围价70%'!F69,F69&lt;='入围价110%'!F69),1,0)</f>
        <v>#DIV/0!</v>
      </c>
      <c r="O69" s="2" t="e">
        <f>IF(AND(G69&gt;='入围价70%'!G69,G69&lt;='入围价110%'!G69),1,0)</f>
        <v>#DIV/0!</v>
      </c>
      <c r="P69" s="2" t="e">
        <f>IF(AND(H69&gt;='入围价70%'!H69,H69&lt;='入围价110%'!H69),1,0)</f>
        <v>#DIV/0!</v>
      </c>
      <c r="Q69" s="2" t="e">
        <f>IF(AND(I69&gt;='入围价70%'!I69,I69&lt;='入围价110%'!I69),1,0)</f>
        <v>#DIV/0!</v>
      </c>
      <c r="R69" s="2" t="e">
        <f>IF(AND(J69&gt;='入围价70%'!J69,J69&lt;='入围价110%'!J69),1,0)</f>
        <v>#DIV/0!</v>
      </c>
      <c r="S69" s="2" t="e">
        <f>IF(AND(K69&gt;='入围价70%'!K69,K69&lt;='入围价110%'!K69),1,0)</f>
        <v>#DIV/0!</v>
      </c>
      <c r="U69" s="23" t="e">
        <f>IF(E69=入围最低价!E69,1,0)</f>
        <v>#DIV/0!</v>
      </c>
      <c r="V69" s="23" t="e">
        <f>IF(F69=入围最低价!F69,1,0)</f>
        <v>#DIV/0!</v>
      </c>
      <c r="W69" s="23" t="e">
        <f>IF(G69=入围最低价!G69,1,0)</f>
        <v>#DIV/0!</v>
      </c>
      <c r="X69" s="23" t="e">
        <f>IF(H69=入围最低价!H69,1,0)</f>
        <v>#DIV/0!</v>
      </c>
      <c r="Y69" s="23" t="e">
        <f>IF(I69=入围最低价!I69,1,0)</f>
        <v>#DIV/0!</v>
      </c>
      <c r="Z69" s="23" t="e">
        <f>IF(J69=入围最低价!J69,1,0)</f>
        <v>#DIV/0!</v>
      </c>
      <c r="AA69" s="23" t="e">
        <f>IF(K69=入围最低价!K69,1,0)</f>
        <v>#DIV/0!</v>
      </c>
    </row>
    <row r="70" s="2" customFormat="1" ht="20.1" customHeight="1" spans="1:27">
      <c r="A70" s="19">
        <f t="shared" si="1"/>
        <v>66</v>
      </c>
      <c r="B70" s="19" t="s">
        <v>95</v>
      </c>
      <c r="C70" s="20" t="s">
        <v>96</v>
      </c>
      <c r="D70" s="21">
        <v>1263</v>
      </c>
      <c r="E70" s="22" t="s">
        <v>176</v>
      </c>
      <c r="F70" s="22" t="s">
        <v>176</v>
      </c>
      <c r="G70" s="22" t="s">
        <v>176</v>
      </c>
      <c r="H70" s="22" t="s">
        <v>176</v>
      </c>
      <c r="I70" s="22" t="s">
        <v>176</v>
      </c>
      <c r="J70" s="22" t="s">
        <v>176</v>
      </c>
      <c r="K70" s="22" t="s">
        <v>176</v>
      </c>
      <c r="M70" s="2" t="e">
        <f>IF(AND(E70&gt;='入围价70%'!E70,E70&lt;='入围价110%'!E70),1,0)</f>
        <v>#DIV/0!</v>
      </c>
      <c r="N70" s="2" t="e">
        <f>IF(AND(F70&gt;='入围价70%'!F70,F70&lt;='入围价110%'!F70),1,0)</f>
        <v>#DIV/0!</v>
      </c>
      <c r="O70" s="2" t="e">
        <f>IF(AND(G70&gt;='入围价70%'!G70,G70&lt;='入围价110%'!G70),1,0)</f>
        <v>#DIV/0!</v>
      </c>
      <c r="P70" s="2" t="e">
        <f>IF(AND(H70&gt;='入围价70%'!H70,H70&lt;='入围价110%'!H70),1,0)</f>
        <v>#DIV/0!</v>
      </c>
      <c r="Q70" s="2" t="e">
        <f>IF(AND(I70&gt;='入围价70%'!I70,I70&lt;='入围价110%'!I70),1,0)</f>
        <v>#DIV/0!</v>
      </c>
      <c r="R70" s="2" t="e">
        <f>IF(AND(J70&gt;='入围价70%'!J70,J70&lt;='入围价110%'!J70),1,0)</f>
        <v>#DIV/0!</v>
      </c>
      <c r="S70" s="2" t="e">
        <f>IF(AND(K70&gt;='入围价70%'!K70,K70&lt;='入围价110%'!K70),1,0)</f>
        <v>#DIV/0!</v>
      </c>
      <c r="U70" s="23" t="e">
        <f>IF(E70=入围最低价!E70,1,0)</f>
        <v>#DIV/0!</v>
      </c>
      <c r="V70" s="23" t="e">
        <f>IF(F70=入围最低价!F70,1,0)</f>
        <v>#DIV/0!</v>
      </c>
      <c r="W70" s="23" t="e">
        <f>IF(G70=入围最低价!G70,1,0)</f>
        <v>#DIV/0!</v>
      </c>
      <c r="X70" s="23" t="e">
        <f>IF(H70=入围最低价!H70,1,0)</f>
        <v>#DIV/0!</v>
      </c>
      <c r="Y70" s="23" t="e">
        <f>IF(I70=入围最低价!I70,1,0)</f>
        <v>#DIV/0!</v>
      </c>
      <c r="Z70" s="23" t="e">
        <f>IF(J70=入围最低价!J70,1,0)</f>
        <v>#DIV/0!</v>
      </c>
      <c r="AA70" s="23" t="e">
        <f>IF(K70=入围最低价!K70,1,0)</f>
        <v>#DIV/0!</v>
      </c>
    </row>
    <row r="71" s="2" customFormat="1" ht="20.1" customHeight="1" spans="1:27">
      <c r="A71" s="19">
        <f t="shared" si="1"/>
        <v>67</v>
      </c>
      <c r="B71" s="19" t="s">
        <v>95</v>
      </c>
      <c r="C71" s="20" t="s">
        <v>97</v>
      </c>
      <c r="D71" s="21">
        <v>1155</v>
      </c>
      <c r="E71" s="22" t="s">
        <v>176</v>
      </c>
      <c r="F71" s="22" t="s">
        <v>176</v>
      </c>
      <c r="G71" s="22" t="s">
        <v>176</v>
      </c>
      <c r="H71" s="22" t="s">
        <v>176</v>
      </c>
      <c r="I71" s="22" t="s">
        <v>176</v>
      </c>
      <c r="J71" s="22" t="s">
        <v>176</v>
      </c>
      <c r="K71" s="22" t="s">
        <v>176</v>
      </c>
      <c r="M71" s="2" t="e">
        <f>IF(AND(E71&gt;='入围价70%'!E71,E71&lt;='入围价110%'!E71),1,0)</f>
        <v>#DIV/0!</v>
      </c>
      <c r="N71" s="2" t="e">
        <f>IF(AND(F71&gt;='入围价70%'!F71,F71&lt;='入围价110%'!F71),1,0)</f>
        <v>#DIV/0!</v>
      </c>
      <c r="O71" s="2" t="e">
        <f>IF(AND(G71&gt;='入围价70%'!G71,G71&lt;='入围价110%'!G71),1,0)</f>
        <v>#DIV/0!</v>
      </c>
      <c r="P71" s="2" t="e">
        <f>IF(AND(H71&gt;='入围价70%'!H71,H71&lt;='入围价110%'!H71),1,0)</f>
        <v>#DIV/0!</v>
      </c>
      <c r="Q71" s="2" t="e">
        <f>IF(AND(I71&gt;='入围价70%'!I71,I71&lt;='入围价110%'!I71),1,0)</f>
        <v>#DIV/0!</v>
      </c>
      <c r="R71" s="2" t="e">
        <f>IF(AND(J71&gt;='入围价70%'!J71,J71&lt;='入围价110%'!J71),1,0)</f>
        <v>#DIV/0!</v>
      </c>
      <c r="S71" s="2" t="e">
        <f>IF(AND(K71&gt;='入围价70%'!K71,K71&lt;='入围价110%'!K71),1,0)</f>
        <v>#DIV/0!</v>
      </c>
      <c r="U71" s="23" t="e">
        <f>IF(E71=入围最低价!E71,1,0)</f>
        <v>#DIV/0!</v>
      </c>
      <c r="V71" s="23" t="e">
        <f>IF(F71=入围最低价!F71,1,0)</f>
        <v>#DIV/0!</v>
      </c>
      <c r="W71" s="23" t="e">
        <f>IF(G71=入围最低价!G71,1,0)</f>
        <v>#DIV/0!</v>
      </c>
      <c r="X71" s="23" t="e">
        <f>IF(H71=入围最低价!H71,1,0)</f>
        <v>#DIV/0!</v>
      </c>
      <c r="Y71" s="23" t="e">
        <f>IF(I71=入围最低价!I71,1,0)</f>
        <v>#DIV/0!</v>
      </c>
      <c r="Z71" s="23" t="e">
        <f>IF(J71=入围最低价!J71,1,0)</f>
        <v>#DIV/0!</v>
      </c>
      <c r="AA71" s="23" t="e">
        <f>IF(K71=入围最低价!K71,1,0)</f>
        <v>#DIV/0!</v>
      </c>
    </row>
    <row r="72" s="2" customFormat="1" ht="20.1" customHeight="1" spans="1:27">
      <c r="A72" s="19">
        <f t="shared" si="1"/>
        <v>68</v>
      </c>
      <c r="B72" s="19" t="s">
        <v>95</v>
      </c>
      <c r="C72" s="20" t="s">
        <v>98</v>
      </c>
      <c r="D72" s="21">
        <v>1192.5</v>
      </c>
      <c r="E72" s="22" t="s">
        <v>176</v>
      </c>
      <c r="F72" s="22" t="s">
        <v>176</v>
      </c>
      <c r="G72" s="22" t="s">
        <v>176</v>
      </c>
      <c r="H72" s="22" t="s">
        <v>176</v>
      </c>
      <c r="I72" s="22" t="s">
        <v>176</v>
      </c>
      <c r="J72" s="22" t="s">
        <v>176</v>
      </c>
      <c r="K72" s="22" t="s">
        <v>176</v>
      </c>
      <c r="M72" s="2" t="e">
        <f>IF(AND(E72&gt;='入围价70%'!E72,E72&lt;='入围价110%'!E72),1,0)</f>
        <v>#DIV/0!</v>
      </c>
      <c r="N72" s="2" t="e">
        <f>IF(AND(F72&gt;='入围价70%'!F72,F72&lt;='入围价110%'!F72),1,0)</f>
        <v>#DIV/0!</v>
      </c>
      <c r="O72" s="2" t="e">
        <f>IF(AND(G72&gt;='入围价70%'!G72,G72&lt;='入围价110%'!G72),1,0)</f>
        <v>#DIV/0!</v>
      </c>
      <c r="P72" s="2" t="e">
        <f>IF(AND(H72&gt;='入围价70%'!H72,H72&lt;='入围价110%'!H72),1,0)</f>
        <v>#DIV/0!</v>
      </c>
      <c r="Q72" s="2" t="e">
        <f>IF(AND(I72&gt;='入围价70%'!I72,I72&lt;='入围价110%'!I72),1,0)</f>
        <v>#DIV/0!</v>
      </c>
      <c r="R72" s="2" t="e">
        <f>IF(AND(J72&gt;='入围价70%'!J72,J72&lt;='入围价110%'!J72),1,0)</f>
        <v>#DIV/0!</v>
      </c>
      <c r="S72" s="2" t="e">
        <f>IF(AND(K72&gt;='入围价70%'!K72,K72&lt;='入围价110%'!K72),1,0)</f>
        <v>#DIV/0!</v>
      </c>
      <c r="U72" s="23" t="e">
        <f>IF(E72=入围最低价!E72,1,0)</f>
        <v>#DIV/0!</v>
      </c>
      <c r="V72" s="23" t="e">
        <f>IF(F72=入围最低价!F72,1,0)</f>
        <v>#DIV/0!</v>
      </c>
      <c r="W72" s="23" t="e">
        <f>IF(G72=入围最低价!G72,1,0)</f>
        <v>#DIV/0!</v>
      </c>
      <c r="X72" s="23" t="e">
        <f>IF(H72=入围最低价!H72,1,0)</f>
        <v>#DIV/0!</v>
      </c>
      <c r="Y72" s="23" t="e">
        <f>IF(I72=入围最低价!I72,1,0)</f>
        <v>#DIV/0!</v>
      </c>
      <c r="Z72" s="23" t="e">
        <f>IF(J72=入围最低价!J72,1,0)</f>
        <v>#DIV/0!</v>
      </c>
      <c r="AA72" s="23" t="e">
        <f>IF(K72=入围最低价!K72,1,0)</f>
        <v>#DIV/0!</v>
      </c>
    </row>
    <row r="73" s="2" customFormat="1" ht="20.1" customHeight="1" spans="1:27">
      <c r="A73" s="19">
        <f t="shared" si="1"/>
        <v>69</v>
      </c>
      <c r="B73" s="19" t="s">
        <v>95</v>
      </c>
      <c r="C73" s="20" t="s">
        <v>99</v>
      </c>
      <c r="D73" s="21">
        <v>1300</v>
      </c>
      <c r="E73" s="22" t="s">
        <v>176</v>
      </c>
      <c r="F73" s="22" t="s">
        <v>176</v>
      </c>
      <c r="G73" s="22" t="s">
        <v>176</v>
      </c>
      <c r="H73" s="22" t="s">
        <v>176</v>
      </c>
      <c r="I73" s="22" t="s">
        <v>176</v>
      </c>
      <c r="J73" s="22" t="s">
        <v>176</v>
      </c>
      <c r="K73" s="22" t="s">
        <v>176</v>
      </c>
      <c r="M73" s="2" t="e">
        <f>IF(AND(E73&gt;='入围价70%'!E73,E73&lt;='入围价110%'!E73),1,0)</f>
        <v>#DIV/0!</v>
      </c>
      <c r="N73" s="2" t="e">
        <f>IF(AND(F73&gt;='入围价70%'!F73,F73&lt;='入围价110%'!F73),1,0)</f>
        <v>#DIV/0!</v>
      </c>
      <c r="O73" s="2" t="e">
        <f>IF(AND(G73&gt;='入围价70%'!G73,G73&lt;='入围价110%'!G73),1,0)</f>
        <v>#DIV/0!</v>
      </c>
      <c r="P73" s="2" t="e">
        <f>IF(AND(H73&gt;='入围价70%'!H73,H73&lt;='入围价110%'!H73),1,0)</f>
        <v>#DIV/0!</v>
      </c>
      <c r="Q73" s="2" t="e">
        <f>IF(AND(I73&gt;='入围价70%'!I73,I73&lt;='入围价110%'!I73),1,0)</f>
        <v>#DIV/0!</v>
      </c>
      <c r="R73" s="2" t="e">
        <f>IF(AND(J73&gt;='入围价70%'!J73,J73&lt;='入围价110%'!J73),1,0)</f>
        <v>#DIV/0!</v>
      </c>
      <c r="S73" s="2" t="e">
        <f>IF(AND(K73&gt;='入围价70%'!K73,K73&lt;='入围价110%'!K73),1,0)</f>
        <v>#DIV/0!</v>
      </c>
      <c r="U73" s="23" t="e">
        <f>IF(E73=入围最低价!E73,1,0)</f>
        <v>#DIV/0!</v>
      </c>
      <c r="V73" s="23" t="e">
        <f>IF(F73=入围最低价!F73,1,0)</f>
        <v>#DIV/0!</v>
      </c>
      <c r="W73" s="23" t="e">
        <f>IF(G73=入围最低价!G73,1,0)</f>
        <v>#DIV/0!</v>
      </c>
      <c r="X73" s="23" t="e">
        <f>IF(H73=入围最低价!H73,1,0)</f>
        <v>#DIV/0!</v>
      </c>
      <c r="Y73" s="23" t="e">
        <f>IF(I73=入围最低价!I73,1,0)</f>
        <v>#DIV/0!</v>
      </c>
      <c r="Z73" s="23" t="e">
        <f>IF(J73=入围最低价!J73,1,0)</f>
        <v>#DIV/0!</v>
      </c>
      <c r="AA73" s="23" t="e">
        <f>IF(K73=入围最低价!K73,1,0)</f>
        <v>#DIV/0!</v>
      </c>
    </row>
    <row r="74" s="2" customFormat="1" ht="20.1" customHeight="1" spans="1:27">
      <c r="A74" s="19">
        <f t="shared" si="1"/>
        <v>70</v>
      </c>
      <c r="B74" s="19" t="s">
        <v>100</v>
      </c>
      <c r="C74" s="20" t="s">
        <v>101</v>
      </c>
      <c r="D74" s="21">
        <v>1306</v>
      </c>
      <c r="E74" s="22" t="s">
        <v>176</v>
      </c>
      <c r="F74" s="22" t="s">
        <v>176</v>
      </c>
      <c r="G74" s="22" t="s">
        <v>176</v>
      </c>
      <c r="H74" s="22" t="s">
        <v>176</v>
      </c>
      <c r="I74" s="22" t="s">
        <v>176</v>
      </c>
      <c r="J74" s="22" t="s">
        <v>176</v>
      </c>
      <c r="K74" s="22" t="s">
        <v>176</v>
      </c>
      <c r="M74" s="2" t="e">
        <f>IF(AND(E74&gt;='入围价70%'!E74,E74&lt;='入围价110%'!E74),1,0)</f>
        <v>#DIV/0!</v>
      </c>
      <c r="N74" s="2" t="e">
        <f>IF(AND(F74&gt;='入围价70%'!F74,F74&lt;='入围价110%'!F74),1,0)</f>
        <v>#DIV/0!</v>
      </c>
      <c r="O74" s="2" t="e">
        <f>IF(AND(G74&gt;='入围价70%'!G74,G74&lt;='入围价110%'!G74),1,0)</f>
        <v>#DIV/0!</v>
      </c>
      <c r="P74" s="2" t="e">
        <f>IF(AND(H74&gt;='入围价70%'!H74,H74&lt;='入围价110%'!H74),1,0)</f>
        <v>#DIV/0!</v>
      </c>
      <c r="Q74" s="2" t="e">
        <f>IF(AND(I74&gt;='入围价70%'!I74,I74&lt;='入围价110%'!I74),1,0)</f>
        <v>#DIV/0!</v>
      </c>
      <c r="R74" s="2" t="e">
        <f>IF(AND(J74&gt;='入围价70%'!J74,J74&lt;='入围价110%'!J74),1,0)</f>
        <v>#DIV/0!</v>
      </c>
      <c r="S74" s="2" t="e">
        <f>IF(AND(K74&gt;='入围价70%'!K74,K74&lt;='入围价110%'!K74),1,0)</f>
        <v>#DIV/0!</v>
      </c>
      <c r="U74" s="23" t="e">
        <f>IF(E74=入围最低价!E74,1,0)</f>
        <v>#DIV/0!</v>
      </c>
      <c r="V74" s="23" t="e">
        <f>IF(F74=入围最低价!F74,1,0)</f>
        <v>#DIV/0!</v>
      </c>
      <c r="W74" s="23" t="e">
        <f>IF(G74=入围最低价!G74,1,0)</f>
        <v>#DIV/0!</v>
      </c>
      <c r="X74" s="23" t="e">
        <f>IF(H74=入围最低价!H74,1,0)</f>
        <v>#DIV/0!</v>
      </c>
      <c r="Y74" s="23" t="e">
        <f>IF(I74=入围最低价!I74,1,0)</f>
        <v>#DIV/0!</v>
      </c>
      <c r="Z74" s="23" t="e">
        <f>IF(J74=入围最低价!J74,1,0)</f>
        <v>#DIV/0!</v>
      </c>
      <c r="AA74" s="23" t="e">
        <f>IF(K74=入围最低价!K74,1,0)</f>
        <v>#DIV/0!</v>
      </c>
    </row>
    <row r="75" s="2" customFormat="1" ht="20.1" customHeight="1" spans="1:27">
      <c r="A75" s="19">
        <f t="shared" si="1"/>
        <v>71</v>
      </c>
      <c r="B75" s="19" t="s">
        <v>100</v>
      </c>
      <c r="C75" s="20" t="s">
        <v>102</v>
      </c>
      <c r="D75" s="21">
        <v>1503</v>
      </c>
      <c r="E75" s="22" t="s">
        <v>176</v>
      </c>
      <c r="F75" s="22" t="s">
        <v>176</v>
      </c>
      <c r="G75" s="22" t="s">
        <v>176</v>
      </c>
      <c r="H75" s="22" t="s">
        <v>176</v>
      </c>
      <c r="I75" s="22" t="s">
        <v>176</v>
      </c>
      <c r="J75" s="22" t="s">
        <v>176</v>
      </c>
      <c r="K75" s="22" t="s">
        <v>176</v>
      </c>
      <c r="M75" s="2" t="e">
        <f>IF(AND(E75&gt;='入围价70%'!E75,E75&lt;='入围价110%'!E75),1,0)</f>
        <v>#DIV/0!</v>
      </c>
      <c r="N75" s="2" t="e">
        <f>IF(AND(F75&gt;='入围价70%'!F75,F75&lt;='入围价110%'!F75),1,0)</f>
        <v>#DIV/0!</v>
      </c>
      <c r="O75" s="2" t="e">
        <f>IF(AND(G75&gt;='入围价70%'!G75,G75&lt;='入围价110%'!G75),1,0)</f>
        <v>#DIV/0!</v>
      </c>
      <c r="P75" s="2" t="e">
        <f>IF(AND(H75&gt;='入围价70%'!H75,H75&lt;='入围价110%'!H75),1,0)</f>
        <v>#DIV/0!</v>
      </c>
      <c r="Q75" s="2" t="e">
        <f>IF(AND(I75&gt;='入围价70%'!I75,I75&lt;='入围价110%'!I75),1,0)</f>
        <v>#DIV/0!</v>
      </c>
      <c r="R75" s="2" t="e">
        <f>IF(AND(J75&gt;='入围价70%'!J75,J75&lt;='入围价110%'!J75),1,0)</f>
        <v>#DIV/0!</v>
      </c>
      <c r="S75" s="2" t="e">
        <f>IF(AND(K75&gt;='入围价70%'!K75,K75&lt;='入围价110%'!K75),1,0)</f>
        <v>#DIV/0!</v>
      </c>
      <c r="U75" s="23" t="e">
        <f>IF(E75=入围最低价!E75,1,0)</f>
        <v>#DIV/0!</v>
      </c>
      <c r="V75" s="23" t="e">
        <f>IF(F75=入围最低价!F75,1,0)</f>
        <v>#DIV/0!</v>
      </c>
      <c r="W75" s="23" t="e">
        <f>IF(G75=入围最低价!G75,1,0)</f>
        <v>#DIV/0!</v>
      </c>
      <c r="X75" s="23" t="e">
        <f>IF(H75=入围最低价!H75,1,0)</f>
        <v>#DIV/0!</v>
      </c>
      <c r="Y75" s="23" t="e">
        <f>IF(I75=入围最低价!I75,1,0)</f>
        <v>#DIV/0!</v>
      </c>
      <c r="Z75" s="23" t="e">
        <f>IF(J75=入围最低价!J75,1,0)</f>
        <v>#DIV/0!</v>
      </c>
      <c r="AA75" s="23" t="e">
        <f>IF(K75=入围最低价!K75,1,0)</f>
        <v>#DIV/0!</v>
      </c>
    </row>
    <row r="76" s="2" customFormat="1" ht="20.1" customHeight="1" spans="1:27">
      <c r="A76" s="19">
        <f t="shared" si="1"/>
        <v>72</v>
      </c>
      <c r="B76" s="19" t="s">
        <v>100</v>
      </c>
      <c r="C76" s="20" t="s">
        <v>103</v>
      </c>
      <c r="D76" s="21">
        <v>1385</v>
      </c>
      <c r="E76" s="22" t="s">
        <v>176</v>
      </c>
      <c r="F76" s="22" t="s">
        <v>176</v>
      </c>
      <c r="G76" s="22" t="s">
        <v>176</v>
      </c>
      <c r="H76" s="22" t="s">
        <v>176</v>
      </c>
      <c r="I76" s="22" t="s">
        <v>176</v>
      </c>
      <c r="J76" s="22" t="s">
        <v>176</v>
      </c>
      <c r="K76" s="22" t="s">
        <v>176</v>
      </c>
      <c r="M76" s="2" t="e">
        <f>IF(AND(E76&gt;='入围价70%'!E76,E76&lt;='入围价110%'!E76),1,0)</f>
        <v>#DIV/0!</v>
      </c>
      <c r="N76" s="2" t="e">
        <f>IF(AND(F76&gt;='入围价70%'!F76,F76&lt;='入围价110%'!F76),1,0)</f>
        <v>#DIV/0!</v>
      </c>
      <c r="O76" s="2" t="e">
        <f>IF(AND(G76&gt;='入围价70%'!G76,G76&lt;='入围价110%'!G76),1,0)</f>
        <v>#DIV/0!</v>
      </c>
      <c r="P76" s="2" t="e">
        <f>IF(AND(H76&gt;='入围价70%'!H76,H76&lt;='入围价110%'!H76),1,0)</f>
        <v>#DIV/0!</v>
      </c>
      <c r="Q76" s="2" t="e">
        <f>IF(AND(I76&gt;='入围价70%'!I76,I76&lt;='入围价110%'!I76),1,0)</f>
        <v>#DIV/0!</v>
      </c>
      <c r="R76" s="2" t="e">
        <f>IF(AND(J76&gt;='入围价70%'!J76,J76&lt;='入围价110%'!J76),1,0)</f>
        <v>#DIV/0!</v>
      </c>
      <c r="S76" s="2" t="e">
        <f>IF(AND(K76&gt;='入围价70%'!K76,K76&lt;='入围价110%'!K76),1,0)</f>
        <v>#DIV/0!</v>
      </c>
      <c r="U76" s="23" t="e">
        <f>IF(E76=入围最低价!E76,1,0)</f>
        <v>#DIV/0!</v>
      </c>
      <c r="V76" s="23" t="e">
        <f>IF(F76=入围最低价!F76,1,0)</f>
        <v>#DIV/0!</v>
      </c>
      <c r="W76" s="23" t="e">
        <f>IF(G76=入围最低价!G76,1,0)</f>
        <v>#DIV/0!</v>
      </c>
      <c r="X76" s="23" t="e">
        <f>IF(H76=入围最低价!H76,1,0)</f>
        <v>#DIV/0!</v>
      </c>
      <c r="Y76" s="23" t="e">
        <f>IF(I76=入围最低价!I76,1,0)</f>
        <v>#DIV/0!</v>
      </c>
      <c r="Z76" s="23" t="e">
        <f>IF(J76=入围最低价!J76,1,0)</f>
        <v>#DIV/0!</v>
      </c>
      <c r="AA76" s="23" t="e">
        <f>IF(K76=入围最低价!K76,1,0)</f>
        <v>#DIV/0!</v>
      </c>
    </row>
    <row r="77" s="2" customFormat="1" ht="20.1" customHeight="1" spans="1:27">
      <c r="A77" s="19">
        <f t="shared" si="1"/>
        <v>73</v>
      </c>
      <c r="B77" s="19" t="s">
        <v>104</v>
      </c>
      <c r="C77" s="20" t="s">
        <v>105</v>
      </c>
      <c r="D77" s="21">
        <v>1494</v>
      </c>
      <c r="E77" s="22" t="s">
        <v>176</v>
      </c>
      <c r="F77" s="22" t="s">
        <v>176</v>
      </c>
      <c r="G77" s="22" t="s">
        <v>176</v>
      </c>
      <c r="H77" s="22" t="s">
        <v>176</v>
      </c>
      <c r="I77" s="22" t="s">
        <v>176</v>
      </c>
      <c r="J77" s="22" t="s">
        <v>176</v>
      </c>
      <c r="K77" s="22" t="s">
        <v>176</v>
      </c>
      <c r="M77" s="2" t="e">
        <f>IF(AND(E77&gt;='入围价70%'!E77,E77&lt;='入围价110%'!E77),1,0)</f>
        <v>#DIV/0!</v>
      </c>
      <c r="N77" s="2" t="e">
        <f>IF(AND(F77&gt;='入围价70%'!F77,F77&lt;='入围价110%'!F77),1,0)</f>
        <v>#DIV/0!</v>
      </c>
      <c r="O77" s="2" t="e">
        <f>IF(AND(G77&gt;='入围价70%'!G77,G77&lt;='入围价110%'!G77),1,0)</f>
        <v>#DIV/0!</v>
      </c>
      <c r="P77" s="2" t="e">
        <f>IF(AND(H77&gt;='入围价70%'!H77,H77&lt;='入围价110%'!H77),1,0)</f>
        <v>#DIV/0!</v>
      </c>
      <c r="Q77" s="2" t="e">
        <f>IF(AND(I77&gt;='入围价70%'!I77,I77&lt;='入围价110%'!I77),1,0)</f>
        <v>#DIV/0!</v>
      </c>
      <c r="R77" s="2" t="e">
        <f>IF(AND(J77&gt;='入围价70%'!J77,J77&lt;='入围价110%'!J77),1,0)</f>
        <v>#DIV/0!</v>
      </c>
      <c r="S77" s="2" t="e">
        <f>IF(AND(K77&gt;='入围价70%'!K77,K77&lt;='入围价110%'!K77),1,0)</f>
        <v>#DIV/0!</v>
      </c>
      <c r="U77" s="23" t="e">
        <f>IF(E77=入围最低价!E77,1,0)</f>
        <v>#DIV/0!</v>
      </c>
      <c r="V77" s="23" t="e">
        <f>IF(F77=入围最低价!F77,1,0)</f>
        <v>#DIV/0!</v>
      </c>
      <c r="W77" s="23" t="e">
        <f>IF(G77=入围最低价!G77,1,0)</f>
        <v>#DIV/0!</v>
      </c>
      <c r="X77" s="23" t="e">
        <f>IF(H77=入围最低价!H77,1,0)</f>
        <v>#DIV/0!</v>
      </c>
      <c r="Y77" s="23" t="e">
        <f>IF(I77=入围最低价!I77,1,0)</f>
        <v>#DIV/0!</v>
      </c>
      <c r="Z77" s="23" t="e">
        <f>IF(J77=入围最低价!J77,1,0)</f>
        <v>#DIV/0!</v>
      </c>
      <c r="AA77" s="23" t="e">
        <f>IF(K77=入围最低价!K77,1,0)</f>
        <v>#DIV/0!</v>
      </c>
    </row>
    <row r="78" s="2" customFormat="1" ht="20.1" customHeight="1" spans="1:27">
      <c r="A78" s="19">
        <f t="shared" si="1"/>
        <v>74</v>
      </c>
      <c r="B78" s="19" t="s">
        <v>104</v>
      </c>
      <c r="C78" s="20" t="s">
        <v>106</v>
      </c>
      <c r="D78" s="21">
        <v>1654</v>
      </c>
      <c r="E78" s="22" t="s">
        <v>176</v>
      </c>
      <c r="F78" s="22" t="s">
        <v>176</v>
      </c>
      <c r="G78" s="22" t="s">
        <v>176</v>
      </c>
      <c r="H78" s="22" t="s">
        <v>176</v>
      </c>
      <c r="I78" s="22" t="s">
        <v>176</v>
      </c>
      <c r="J78" s="22" t="s">
        <v>176</v>
      </c>
      <c r="K78" s="22" t="s">
        <v>176</v>
      </c>
      <c r="M78" s="2" t="e">
        <f>IF(AND(E78&gt;='入围价70%'!E78,E78&lt;='入围价110%'!E78),1,0)</f>
        <v>#DIV/0!</v>
      </c>
      <c r="N78" s="2" t="e">
        <f>IF(AND(F78&gt;='入围价70%'!F78,F78&lt;='入围价110%'!F78),1,0)</f>
        <v>#DIV/0!</v>
      </c>
      <c r="O78" s="2" t="e">
        <f>IF(AND(G78&gt;='入围价70%'!G78,G78&lt;='入围价110%'!G78),1,0)</f>
        <v>#DIV/0!</v>
      </c>
      <c r="P78" s="2" t="e">
        <f>IF(AND(H78&gt;='入围价70%'!H78,H78&lt;='入围价110%'!H78),1,0)</f>
        <v>#DIV/0!</v>
      </c>
      <c r="Q78" s="2" t="e">
        <f>IF(AND(I78&gt;='入围价70%'!I78,I78&lt;='入围价110%'!I78),1,0)</f>
        <v>#DIV/0!</v>
      </c>
      <c r="R78" s="2" t="e">
        <f>IF(AND(J78&gt;='入围价70%'!J78,J78&lt;='入围价110%'!J78),1,0)</f>
        <v>#DIV/0!</v>
      </c>
      <c r="S78" s="2" t="e">
        <f>IF(AND(K78&gt;='入围价70%'!K78,K78&lt;='入围价110%'!K78),1,0)</f>
        <v>#DIV/0!</v>
      </c>
      <c r="U78" s="23" t="e">
        <f>IF(E78=入围最低价!E78,1,0)</f>
        <v>#DIV/0!</v>
      </c>
      <c r="V78" s="23" t="e">
        <f>IF(F78=入围最低价!F78,1,0)</f>
        <v>#DIV/0!</v>
      </c>
      <c r="W78" s="23" t="e">
        <f>IF(G78=入围最低价!G78,1,0)</f>
        <v>#DIV/0!</v>
      </c>
      <c r="X78" s="23" t="e">
        <f>IF(H78=入围最低价!H78,1,0)</f>
        <v>#DIV/0!</v>
      </c>
      <c r="Y78" s="23" t="e">
        <f>IF(I78=入围最低价!I78,1,0)</f>
        <v>#DIV/0!</v>
      </c>
      <c r="Z78" s="23" t="e">
        <f>IF(J78=入围最低价!J78,1,0)</f>
        <v>#DIV/0!</v>
      </c>
      <c r="AA78" s="23" t="e">
        <f>IF(K78=入围最低价!K78,1,0)</f>
        <v>#DIV/0!</v>
      </c>
    </row>
    <row r="79" s="2" customFormat="1" ht="20.1" customHeight="1" spans="1:27">
      <c r="A79" s="19">
        <f t="shared" si="1"/>
        <v>75</v>
      </c>
      <c r="B79" s="19" t="s">
        <v>104</v>
      </c>
      <c r="C79" s="20" t="s">
        <v>107</v>
      </c>
      <c r="D79" s="21">
        <v>1456</v>
      </c>
      <c r="E79" s="22" t="s">
        <v>176</v>
      </c>
      <c r="F79" s="22" t="s">
        <v>176</v>
      </c>
      <c r="G79" s="22" t="s">
        <v>176</v>
      </c>
      <c r="H79" s="22" t="s">
        <v>176</v>
      </c>
      <c r="I79" s="22" t="s">
        <v>176</v>
      </c>
      <c r="J79" s="22" t="s">
        <v>176</v>
      </c>
      <c r="K79" s="22" t="s">
        <v>176</v>
      </c>
      <c r="M79" s="2" t="e">
        <f>IF(AND(E79&gt;='入围价70%'!E79,E79&lt;='入围价110%'!E79),1,0)</f>
        <v>#DIV/0!</v>
      </c>
      <c r="N79" s="2" t="e">
        <f>IF(AND(F79&gt;='入围价70%'!F79,F79&lt;='入围价110%'!F79),1,0)</f>
        <v>#DIV/0!</v>
      </c>
      <c r="O79" s="2" t="e">
        <f>IF(AND(G79&gt;='入围价70%'!G79,G79&lt;='入围价110%'!G79),1,0)</f>
        <v>#DIV/0!</v>
      </c>
      <c r="P79" s="2" t="e">
        <f>IF(AND(H79&gt;='入围价70%'!H79,H79&lt;='入围价110%'!H79),1,0)</f>
        <v>#DIV/0!</v>
      </c>
      <c r="Q79" s="2" t="e">
        <f>IF(AND(I79&gt;='入围价70%'!I79,I79&lt;='入围价110%'!I79),1,0)</f>
        <v>#DIV/0!</v>
      </c>
      <c r="R79" s="2" t="e">
        <f>IF(AND(J79&gt;='入围价70%'!J79,J79&lt;='入围价110%'!J79),1,0)</f>
        <v>#DIV/0!</v>
      </c>
      <c r="S79" s="2" t="e">
        <f>IF(AND(K79&gt;='入围价70%'!K79,K79&lt;='入围价110%'!K79),1,0)</f>
        <v>#DIV/0!</v>
      </c>
      <c r="U79" s="23" t="e">
        <f>IF(E79=入围最低价!E79,1,0)</f>
        <v>#DIV/0!</v>
      </c>
      <c r="V79" s="23" t="e">
        <f>IF(F79=入围最低价!F79,1,0)</f>
        <v>#DIV/0!</v>
      </c>
      <c r="W79" s="23" t="e">
        <f>IF(G79=入围最低价!G79,1,0)</f>
        <v>#DIV/0!</v>
      </c>
      <c r="X79" s="23" t="e">
        <f>IF(H79=入围最低价!H79,1,0)</f>
        <v>#DIV/0!</v>
      </c>
      <c r="Y79" s="23" t="e">
        <f>IF(I79=入围最低价!I79,1,0)</f>
        <v>#DIV/0!</v>
      </c>
      <c r="Z79" s="23" t="e">
        <f>IF(J79=入围最低价!J79,1,0)</f>
        <v>#DIV/0!</v>
      </c>
      <c r="AA79" s="23" t="e">
        <f>IF(K79=入围最低价!K79,1,0)</f>
        <v>#DIV/0!</v>
      </c>
    </row>
    <row r="80" s="2" customFormat="1" ht="20.1" customHeight="1" spans="1:27">
      <c r="A80" s="19">
        <f t="shared" si="1"/>
        <v>76</v>
      </c>
      <c r="B80" s="19" t="s">
        <v>104</v>
      </c>
      <c r="C80" s="20" t="s">
        <v>108</v>
      </c>
      <c r="D80" s="21">
        <v>1523.5</v>
      </c>
      <c r="E80" s="22" t="s">
        <v>176</v>
      </c>
      <c r="F80" s="22" t="s">
        <v>176</v>
      </c>
      <c r="G80" s="22" t="s">
        <v>176</v>
      </c>
      <c r="H80" s="22" t="s">
        <v>176</v>
      </c>
      <c r="I80" s="22" t="s">
        <v>176</v>
      </c>
      <c r="J80" s="22" t="s">
        <v>176</v>
      </c>
      <c r="K80" s="22" t="s">
        <v>176</v>
      </c>
      <c r="M80" s="2" t="e">
        <f>IF(AND(E80&gt;='入围价70%'!E80,E80&lt;='入围价110%'!E80),1,0)</f>
        <v>#DIV/0!</v>
      </c>
      <c r="N80" s="2" t="e">
        <f>IF(AND(F80&gt;='入围价70%'!F80,F80&lt;='入围价110%'!F80),1,0)</f>
        <v>#DIV/0!</v>
      </c>
      <c r="O80" s="2" t="e">
        <f>IF(AND(G80&gt;='入围价70%'!G80,G80&lt;='入围价110%'!G80),1,0)</f>
        <v>#DIV/0!</v>
      </c>
      <c r="P80" s="2" t="e">
        <f>IF(AND(H80&gt;='入围价70%'!H80,H80&lt;='入围价110%'!H80),1,0)</f>
        <v>#DIV/0!</v>
      </c>
      <c r="Q80" s="2" t="e">
        <f>IF(AND(I80&gt;='入围价70%'!I80,I80&lt;='入围价110%'!I80),1,0)</f>
        <v>#DIV/0!</v>
      </c>
      <c r="R80" s="2" t="e">
        <f>IF(AND(J80&gt;='入围价70%'!J80,J80&lt;='入围价110%'!J80),1,0)</f>
        <v>#DIV/0!</v>
      </c>
      <c r="S80" s="2" t="e">
        <f>IF(AND(K80&gt;='入围价70%'!K80,K80&lt;='入围价110%'!K80),1,0)</f>
        <v>#DIV/0!</v>
      </c>
      <c r="U80" s="23" t="e">
        <f>IF(E80=入围最低价!E80,1,0)</f>
        <v>#DIV/0!</v>
      </c>
      <c r="V80" s="23" t="e">
        <f>IF(F80=入围最低价!F80,1,0)</f>
        <v>#DIV/0!</v>
      </c>
      <c r="W80" s="23" t="e">
        <f>IF(G80=入围最低价!G80,1,0)</f>
        <v>#DIV/0!</v>
      </c>
      <c r="X80" s="23" t="e">
        <f>IF(H80=入围最低价!H80,1,0)</f>
        <v>#DIV/0!</v>
      </c>
      <c r="Y80" s="23" t="e">
        <f>IF(I80=入围最低价!I80,1,0)</f>
        <v>#DIV/0!</v>
      </c>
      <c r="Z80" s="23" t="e">
        <f>IF(J80=入围最低价!J80,1,0)</f>
        <v>#DIV/0!</v>
      </c>
      <c r="AA80" s="23" t="e">
        <f>IF(K80=入围最低价!K80,1,0)</f>
        <v>#DIV/0!</v>
      </c>
    </row>
    <row r="81" s="2" customFormat="1" ht="20.1" customHeight="1" spans="1:27">
      <c r="A81" s="19">
        <f t="shared" si="1"/>
        <v>77</v>
      </c>
      <c r="B81" s="19" t="s">
        <v>109</v>
      </c>
      <c r="C81" s="20" t="s">
        <v>110</v>
      </c>
      <c r="D81" s="21">
        <v>1576</v>
      </c>
      <c r="E81" s="22" t="s">
        <v>176</v>
      </c>
      <c r="F81" s="22" t="s">
        <v>176</v>
      </c>
      <c r="G81" s="22" t="s">
        <v>176</v>
      </c>
      <c r="H81" s="22" t="s">
        <v>176</v>
      </c>
      <c r="I81" s="22" t="s">
        <v>176</v>
      </c>
      <c r="J81" s="22" t="s">
        <v>176</v>
      </c>
      <c r="K81" s="22" t="s">
        <v>176</v>
      </c>
      <c r="M81" s="2" t="e">
        <f>IF(AND(E81&gt;='入围价70%'!E81,E81&lt;='入围价110%'!E81),1,0)</f>
        <v>#DIV/0!</v>
      </c>
      <c r="N81" s="2" t="e">
        <f>IF(AND(F81&gt;='入围价70%'!F81,F81&lt;='入围价110%'!F81),1,0)</f>
        <v>#DIV/0!</v>
      </c>
      <c r="O81" s="2" t="e">
        <f>IF(AND(G81&gt;='入围价70%'!G81,G81&lt;='入围价110%'!G81),1,0)</f>
        <v>#DIV/0!</v>
      </c>
      <c r="P81" s="2" t="e">
        <f>IF(AND(H81&gt;='入围价70%'!H81,H81&lt;='入围价110%'!H81),1,0)</f>
        <v>#DIV/0!</v>
      </c>
      <c r="Q81" s="2" t="e">
        <f>IF(AND(I81&gt;='入围价70%'!I81,I81&lt;='入围价110%'!I81),1,0)</f>
        <v>#DIV/0!</v>
      </c>
      <c r="R81" s="2" t="e">
        <f>IF(AND(J81&gt;='入围价70%'!J81,J81&lt;='入围价110%'!J81),1,0)</f>
        <v>#DIV/0!</v>
      </c>
      <c r="S81" s="2" t="e">
        <f>IF(AND(K81&gt;='入围价70%'!K81,K81&lt;='入围价110%'!K81),1,0)</f>
        <v>#DIV/0!</v>
      </c>
      <c r="U81" s="23" t="e">
        <f>IF(E81=入围最低价!E81,1,0)</f>
        <v>#DIV/0!</v>
      </c>
      <c r="V81" s="23" t="e">
        <f>IF(F81=入围最低价!F81,1,0)</f>
        <v>#DIV/0!</v>
      </c>
      <c r="W81" s="23" t="e">
        <f>IF(G81=入围最低价!G81,1,0)</f>
        <v>#DIV/0!</v>
      </c>
      <c r="X81" s="23" t="e">
        <f>IF(H81=入围最低价!H81,1,0)</f>
        <v>#DIV/0!</v>
      </c>
      <c r="Y81" s="23" t="e">
        <f>IF(I81=入围最低价!I81,1,0)</f>
        <v>#DIV/0!</v>
      </c>
      <c r="Z81" s="23" t="e">
        <f>IF(J81=入围最低价!J81,1,0)</f>
        <v>#DIV/0!</v>
      </c>
      <c r="AA81" s="23" t="e">
        <f>IF(K81=入围最低价!K81,1,0)</f>
        <v>#DIV/0!</v>
      </c>
    </row>
    <row r="82" s="2" customFormat="1" ht="20.1" customHeight="1" spans="1:27">
      <c r="A82" s="19">
        <f t="shared" si="1"/>
        <v>78</v>
      </c>
      <c r="B82" s="19" t="s">
        <v>111</v>
      </c>
      <c r="C82" s="20" t="s">
        <v>112</v>
      </c>
      <c r="D82" s="21">
        <v>1466</v>
      </c>
      <c r="E82" s="22" t="s">
        <v>176</v>
      </c>
      <c r="F82" s="22" t="s">
        <v>176</v>
      </c>
      <c r="G82" s="22" t="s">
        <v>176</v>
      </c>
      <c r="H82" s="22" t="s">
        <v>176</v>
      </c>
      <c r="I82" s="22" t="s">
        <v>176</v>
      </c>
      <c r="J82" s="22" t="s">
        <v>176</v>
      </c>
      <c r="K82" s="22" t="s">
        <v>176</v>
      </c>
      <c r="M82" s="2" t="e">
        <f>IF(AND(E82&gt;='入围价70%'!E82,E82&lt;='入围价110%'!E82),1,0)</f>
        <v>#DIV/0!</v>
      </c>
      <c r="N82" s="2" t="e">
        <f>IF(AND(F82&gt;='入围价70%'!F82,F82&lt;='入围价110%'!F82),1,0)</f>
        <v>#DIV/0!</v>
      </c>
      <c r="O82" s="2" t="e">
        <f>IF(AND(G82&gt;='入围价70%'!G82,G82&lt;='入围价110%'!G82),1,0)</f>
        <v>#DIV/0!</v>
      </c>
      <c r="P82" s="2" t="e">
        <f>IF(AND(H82&gt;='入围价70%'!H82,H82&lt;='入围价110%'!H82),1,0)</f>
        <v>#DIV/0!</v>
      </c>
      <c r="Q82" s="2" t="e">
        <f>IF(AND(I82&gt;='入围价70%'!I82,I82&lt;='入围价110%'!I82),1,0)</f>
        <v>#DIV/0!</v>
      </c>
      <c r="R82" s="2" t="e">
        <f>IF(AND(J82&gt;='入围价70%'!J82,J82&lt;='入围价110%'!J82),1,0)</f>
        <v>#DIV/0!</v>
      </c>
      <c r="S82" s="2" t="e">
        <f>IF(AND(K82&gt;='入围价70%'!K82,K82&lt;='入围价110%'!K82),1,0)</f>
        <v>#DIV/0!</v>
      </c>
      <c r="U82" s="23" t="e">
        <f>IF(E82=入围最低价!E82,1,0)</f>
        <v>#DIV/0!</v>
      </c>
      <c r="V82" s="23" t="e">
        <f>IF(F82=入围最低价!F82,1,0)</f>
        <v>#DIV/0!</v>
      </c>
      <c r="W82" s="23" t="e">
        <f>IF(G82=入围最低价!G82,1,0)</f>
        <v>#DIV/0!</v>
      </c>
      <c r="X82" s="23" t="e">
        <f>IF(H82=入围最低价!H82,1,0)</f>
        <v>#DIV/0!</v>
      </c>
      <c r="Y82" s="23" t="e">
        <f>IF(I82=入围最低价!I82,1,0)</f>
        <v>#DIV/0!</v>
      </c>
      <c r="Z82" s="23" t="e">
        <f>IF(J82=入围最低价!J82,1,0)</f>
        <v>#DIV/0!</v>
      </c>
      <c r="AA82" s="23" t="e">
        <f>IF(K82=入围最低价!K82,1,0)</f>
        <v>#DIV/0!</v>
      </c>
    </row>
    <row r="83" s="2" customFormat="1" ht="20.1" customHeight="1" spans="1:27">
      <c r="A83" s="19">
        <f t="shared" si="1"/>
        <v>79</v>
      </c>
      <c r="B83" s="19" t="s">
        <v>111</v>
      </c>
      <c r="C83" s="20" t="s">
        <v>113</v>
      </c>
      <c r="D83" s="21">
        <v>1784</v>
      </c>
      <c r="E83" s="22" t="s">
        <v>176</v>
      </c>
      <c r="F83" s="22" t="s">
        <v>176</v>
      </c>
      <c r="G83" s="22" t="s">
        <v>176</v>
      </c>
      <c r="H83" s="22" t="s">
        <v>176</v>
      </c>
      <c r="I83" s="22" t="s">
        <v>176</v>
      </c>
      <c r="J83" s="22" t="s">
        <v>176</v>
      </c>
      <c r="K83" s="22" t="s">
        <v>176</v>
      </c>
      <c r="M83" s="2" t="e">
        <f>IF(AND(E83&gt;='入围价70%'!E83,E83&lt;='入围价110%'!E83),1,0)</f>
        <v>#DIV/0!</v>
      </c>
      <c r="N83" s="2" t="e">
        <f>IF(AND(F83&gt;='入围价70%'!F83,F83&lt;='入围价110%'!F83),1,0)</f>
        <v>#DIV/0!</v>
      </c>
      <c r="O83" s="2" t="e">
        <f>IF(AND(G83&gt;='入围价70%'!G83,G83&lt;='入围价110%'!G83),1,0)</f>
        <v>#DIV/0!</v>
      </c>
      <c r="P83" s="2" t="e">
        <f>IF(AND(H83&gt;='入围价70%'!H83,H83&lt;='入围价110%'!H83),1,0)</f>
        <v>#DIV/0!</v>
      </c>
      <c r="Q83" s="2" t="e">
        <f>IF(AND(I83&gt;='入围价70%'!I83,I83&lt;='入围价110%'!I83),1,0)</f>
        <v>#DIV/0!</v>
      </c>
      <c r="R83" s="2" t="e">
        <f>IF(AND(J83&gt;='入围价70%'!J83,J83&lt;='入围价110%'!J83),1,0)</f>
        <v>#DIV/0!</v>
      </c>
      <c r="S83" s="2" t="e">
        <f>IF(AND(K83&gt;='入围价70%'!K83,K83&lt;='入围价110%'!K83),1,0)</f>
        <v>#DIV/0!</v>
      </c>
      <c r="U83" s="23" t="e">
        <f>IF(E83=入围最低价!E83,1,0)</f>
        <v>#DIV/0!</v>
      </c>
      <c r="V83" s="23" t="e">
        <f>IF(F83=入围最低价!F83,1,0)</f>
        <v>#DIV/0!</v>
      </c>
      <c r="W83" s="23" t="e">
        <f>IF(G83=入围最低价!G83,1,0)</f>
        <v>#DIV/0!</v>
      </c>
      <c r="X83" s="23" t="e">
        <f>IF(H83=入围最低价!H83,1,0)</f>
        <v>#DIV/0!</v>
      </c>
      <c r="Y83" s="23" t="e">
        <f>IF(I83=入围最低价!I83,1,0)</f>
        <v>#DIV/0!</v>
      </c>
      <c r="Z83" s="23" t="e">
        <f>IF(J83=入围最低价!J83,1,0)</f>
        <v>#DIV/0!</v>
      </c>
      <c r="AA83" s="23" t="e">
        <f>IF(K83=入围最低价!K83,1,0)</f>
        <v>#DIV/0!</v>
      </c>
    </row>
    <row r="84" s="2" customFormat="1" ht="20.1" customHeight="1" spans="1:27">
      <c r="A84" s="19">
        <f t="shared" si="1"/>
        <v>80</v>
      </c>
      <c r="B84" s="19" t="s">
        <v>111</v>
      </c>
      <c r="C84" s="20" t="s">
        <v>114</v>
      </c>
      <c r="D84" s="21">
        <v>1337.6</v>
      </c>
      <c r="E84" s="22" t="s">
        <v>176</v>
      </c>
      <c r="F84" s="22" t="s">
        <v>176</v>
      </c>
      <c r="G84" s="22" t="s">
        <v>176</v>
      </c>
      <c r="H84" s="22" t="s">
        <v>176</v>
      </c>
      <c r="I84" s="22" t="s">
        <v>176</v>
      </c>
      <c r="J84" s="22" t="s">
        <v>176</v>
      </c>
      <c r="K84" s="22" t="s">
        <v>176</v>
      </c>
      <c r="M84" s="2" t="e">
        <f>IF(AND(E84&gt;='入围价70%'!E84,E84&lt;='入围价110%'!E84),1,0)</f>
        <v>#DIV/0!</v>
      </c>
      <c r="N84" s="2" t="e">
        <f>IF(AND(F84&gt;='入围价70%'!F84,F84&lt;='入围价110%'!F84),1,0)</f>
        <v>#DIV/0!</v>
      </c>
      <c r="O84" s="2" t="e">
        <f>IF(AND(G84&gt;='入围价70%'!G84,G84&lt;='入围价110%'!G84),1,0)</f>
        <v>#DIV/0!</v>
      </c>
      <c r="P84" s="2" t="e">
        <f>IF(AND(H84&gt;='入围价70%'!H84,H84&lt;='入围价110%'!H84),1,0)</f>
        <v>#DIV/0!</v>
      </c>
      <c r="Q84" s="2" t="e">
        <f>IF(AND(I84&gt;='入围价70%'!I84,I84&lt;='入围价110%'!I84),1,0)</f>
        <v>#DIV/0!</v>
      </c>
      <c r="R84" s="2" t="e">
        <f>IF(AND(J84&gt;='入围价70%'!J84,J84&lt;='入围价110%'!J84),1,0)</f>
        <v>#DIV/0!</v>
      </c>
      <c r="S84" s="2" t="e">
        <f>IF(AND(K84&gt;='入围价70%'!K84,K84&lt;='入围价110%'!K84),1,0)</f>
        <v>#DIV/0!</v>
      </c>
      <c r="U84" s="23" t="e">
        <f>IF(E84=入围最低价!E84,1,0)</f>
        <v>#DIV/0!</v>
      </c>
      <c r="V84" s="23" t="e">
        <f>IF(F84=入围最低价!F84,1,0)</f>
        <v>#DIV/0!</v>
      </c>
      <c r="W84" s="23" t="e">
        <f>IF(G84=入围最低价!G84,1,0)</f>
        <v>#DIV/0!</v>
      </c>
      <c r="X84" s="23" t="e">
        <f>IF(H84=入围最低价!H84,1,0)</f>
        <v>#DIV/0!</v>
      </c>
      <c r="Y84" s="23" t="e">
        <f>IF(I84=入围最低价!I84,1,0)</f>
        <v>#DIV/0!</v>
      </c>
      <c r="Z84" s="23" t="e">
        <f>IF(J84=入围最低价!J84,1,0)</f>
        <v>#DIV/0!</v>
      </c>
      <c r="AA84" s="23" t="e">
        <f>IF(K84=入围最低价!K84,1,0)</f>
        <v>#DIV/0!</v>
      </c>
    </row>
    <row r="85" s="2" customFormat="1" ht="20.1" customHeight="1" spans="1:27">
      <c r="A85" s="19">
        <f t="shared" si="1"/>
        <v>81</v>
      </c>
      <c r="B85" s="19" t="s">
        <v>111</v>
      </c>
      <c r="C85" s="20" t="s">
        <v>115</v>
      </c>
      <c r="D85" s="21">
        <v>1530</v>
      </c>
      <c r="E85" s="22" t="s">
        <v>176</v>
      </c>
      <c r="F85" s="22" t="s">
        <v>176</v>
      </c>
      <c r="G85" s="22" t="s">
        <v>176</v>
      </c>
      <c r="H85" s="22" t="s">
        <v>176</v>
      </c>
      <c r="I85" s="22" t="s">
        <v>176</v>
      </c>
      <c r="J85" s="22" t="s">
        <v>176</v>
      </c>
      <c r="K85" s="22" t="s">
        <v>176</v>
      </c>
      <c r="M85" s="2" t="e">
        <f>IF(AND(E85&gt;='入围价70%'!E85,E85&lt;='入围价110%'!E85),1,0)</f>
        <v>#DIV/0!</v>
      </c>
      <c r="N85" s="2" t="e">
        <f>IF(AND(F85&gt;='入围价70%'!F85,F85&lt;='入围价110%'!F85),1,0)</f>
        <v>#DIV/0!</v>
      </c>
      <c r="O85" s="2" t="e">
        <f>IF(AND(G85&gt;='入围价70%'!G85,G85&lt;='入围价110%'!G85),1,0)</f>
        <v>#DIV/0!</v>
      </c>
      <c r="P85" s="2" t="e">
        <f>IF(AND(H85&gt;='入围价70%'!H85,H85&lt;='入围价110%'!H85),1,0)</f>
        <v>#DIV/0!</v>
      </c>
      <c r="Q85" s="2" t="e">
        <f>IF(AND(I85&gt;='入围价70%'!I85,I85&lt;='入围价110%'!I85),1,0)</f>
        <v>#DIV/0!</v>
      </c>
      <c r="R85" s="2" t="e">
        <f>IF(AND(J85&gt;='入围价70%'!J85,J85&lt;='入围价110%'!J85),1,0)</f>
        <v>#DIV/0!</v>
      </c>
      <c r="S85" s="2" t="e">
        <f>IF(AND(K85&gt;='入围价70%'!K85,K85&lt;='入围价110%'!K85),1,0)</f>
        <v>#DIV/0!</v>
      </c>
      <c r="U85" s="23" t="e">
        <f>IF(E85=入围最低价!E85,1,0)</f>
        <v>#DIV/0!</v>
      </c>
      <c r="V85" s="23" t="e">
        <f>IF(F85=入围最低价!F85,1,0)</f>
        <v>#DIV/0!</v>
      </c>
      <c r="W85" s="23" t="e">
        <f>IF(G85=入围最低价!G85,1,0)</f>
        <v>#DIV/0!</v>
      </c>
      <c r="X85" s="23" t="e">
        <f>IF(H85=入围最低价!H85,1,0)</f>
        <v>#DIV/0!</v>
      </c>
      <c r="Y85" s="23" t="e">
        <f>IF(I85=入围最低价!I85,1,0)</f>
        <v>#DIV/0!</v>
      </c>
      <c r="Z85" s="23" t="e">
        <f>IF(J85=入围最低价!J85,1,0)</f>
        <v>#DIV/0!</v>
      </c>
      <c r="AA85" s="23" t="e">
        <f>IF(K85=入围最低价!K85,1,0)</f>
        <v>#DIV/0!</v>
      </c>
    </row>
    <row r="86" s="2" customFormat="1" ht="20.1" customHeight="1" spans="1:27">
      <c r="A86" s="19">
        <f t="shared" si="1"/>
        <v>82</v>
      </c>
      <c r="B86" s="19" t="s">
        <v>116</v>
      </c>
      <c r="C86" s="20" t="s">
        <v>117</v>
      </c>
      <c r="D86" s="21">
        <v>1749</v>
      </c>
      <c r="E86" s="22" t="s">
        <v>176</v>
      </c>
      <c r="F86" s="22" t="s">
        <v>176</v>
      </c>
      <c r="G86" s="22" t="s">
        <v>176</v>
      </c>
      <c r="H86" s="22" t="s">
        <v>176</v>
      </c>
      <c r="I86" s="22" t="s">
        <v>176</v>
      </c>
      <c r="J86" s="22" t="s">
        <v>176</v>
      </c>
      <c r="K86" s="22" t="s">
        <v>176</v>
      </c>
      <c r="M86" s="2" t="e">
        <f>IF(AND(E86&gt;='入围价70%'!E86,E86&lt;='入围价110%'!E86),1,0)</f>
        <v>#DIV/0!</v>
      </c>
      <c r="N86" s="2" t="e">
        <f>IF(AND(F86&gt;='入围价70%'!F86,F86&lt;='入围价110%'!F86),1,0)</f>
        <v>#DIV/0!</v>
      </c>
      <c r="O86" s="2" t="e">
        <f>IF(AND(G86&gt;='入围价70%'!G86,G86&lt;='入围价110%'!G86),1,0)</f>
        <v>#DIV/0!</v>
      </c>
      <c r="P86" s="2" t="e">
        <f>IF(AND(H86&gt;='入围价70%'!H86,H86&lt;='入围价110%'!H86),1,0)</f>
        <v>#DIV/0!</v>
      </c>
      <c r="Q86" s="2" t="e">
        <f>IF(AND(I86&gt;='入围价70%'!I86,I86&lt;='入围价110%'!I86),1,0)</f>
        <v>#DIV/0!</v>
      </c>
      <c r="R86" s="2" t="e">
        <f>IF(AND(J86&gt;='入围价70%'!J86,J86&lt;='入围价110%'!J86),1,0)</f>
        <v>#DIV/0!</v>
      </c>
      <c r="S86" s="2" t="e">
        <f>IF(AND(K86&gt;='入围价70%'!K86,K86&lt;='入围价110%'!K86),1,0)</f>
        <v>#DIV/0!</v>
      </c>
      <c r="U86" s="23" t="e">
        <f>IF(E86=入围最低价!E86,1,0)</f>
        <v>#DIV/0!</v>
      </c>
      <c r="V86" s="23" t="e">
        <f>IF(F86=入围最低价!F86,1,0)</f>
        <v>#DIV/0!</v>
      </c>
      <c r="W86" s="23" t="e">
        <f>IF(G86=入围最低价!G86,1,0)</f>
        <v>#DIV/0!</v>
      </c>
      <c r="X86" s="23" t="e">
        <f>IF(H86=入围最低价!H86,1,0)</f>
        <v>#DIV/0!</v>
      </c>
      <c r="Y86" s="23" t="e">
        <f>IF(I86=入围最低价!I86,1,0)</f>
        <v>#DIV/0!</v>
      </c>
      <c r="Z86" s="23" t="e">
        <f>IF(J86=入围最低价!J86,1,0)</f>
        <v>#DIV/0!</v>
      </c>
      <c r="AA86" s="23" t="e">
        <f>IF(K86=入围最低价!K86,1,0)</f>
        <v>#DIV/0!</v>
      </c>
    </row>
    <row r="87" s="2" customFormat="1" ht="20.1" customHeight="1" spans="1:27">
      <c r="A87" s="19">
        <f t="shared" si="1"/>
        <v>83</v>
      </c>
      <c r="B87" s="19" t="s">
        <v>116</v>
      </c>
      <c r="C87" s="20" t="s">
        <v>118</v>
      </c>
      <c r="D87" s="21">
        <v>1429</v>
      </c>
      <c r="E87" s="22" t="s">
        <v>176</v>
      </c>
      <c r="F87" s="22" t="s">
        <v>176</v>
      </c>
      <c r="G87" s="22" t="s">
        <v>176</v>
      </c>
      <c r="H87" s="22" t="s">
        <v>176</v>
      </c>
      <c r="I87" s="22" t="s">
        <v>176</v>
      </c>
      <c r="J87" s="22" t="s">
        <v>176</v>
      </c>
      <c r="K87" s="22" t="s">
        <v>176</v>
      </c>
      <c r="M87" s="2" t="e">
        <f>IF(AND(E87&gt;='入围价70%'!E87,E87&lt;='入围价110%'!E87),1,0)</f>
        <v>#DIV/0!</v>
      </c>
      <c r="N87" s="2" t="e">
        <f>IF(AND(F87&gt;='入围价70%'!F87,F87&lt;='入围价110%'!F87),1,0)</f>
        <v>#DIV/0!</v>
      </c>
      <c r="O87" s="2" t="e">
        <f>IF(AND(G87&gt;='入围价70%'!G87,G87&lt;='入围价110%'!G87),1,0)</f>
        <v>#DIV/0!</v>
      </c>
      <c r="P87" s="2" t="e">
        <f>IF(AND(H87&gt;='入围价70%'!H87,H87&lt;='入围价110%'!H87),1,0)</f>
        <v>#DIV/0!</v>
      </c>
      <c r="Q87" s="2" t="e">
        <f>IF(AND(I87&gt;='入围价70%'!I87,I87&lt;='入围价110%'!I87),1,0)</f>
        <v>#DIV/0!</v>
      </c>
      <c r="R87" s="2" t="e">
        <f>IF(AND(J87&gt;='入围价70%'!J87,J87&lt;='入围价110%'!J87),1,0)</f>
        <v>#DIV/0!</v>
      </c>
      <c r="S87" s="2" t="e">
        <f>IF(AND(K87&gt;='入围价70%'!K87,K87&lt;='入围价110%'!K87),1,0)</f>
        <v>#DIV/0!</v>
      </c>
      <c r="U87" s="23" t="e">
        <f>IF(E87=入围最低价!E87,1,0)</f>
        <v>#DIV/0!</v>
      </c>
      <c r="V87" s="23" t="e">
        <f>IF(F87=入围最低价!F87,1,0)</f>
        <v>#DIV/0!</v>
      </c>
      <c r="W87" s="23" t="e">
        <f>IF(G87=入围最低价!G87,1,0)</f>
        <v>#DIV/0!</v>
      </c>
      <c r="X87" s="23" t="e">
        <f>IF(H87=入围最低价!H87,1,0)</f>
        <v>#DIV/0!</v>
      </c>
      <c r="Y87" s="23" t="e">
        <f>IF(I87=入围最低价!I87,1,0)</f>
        <v>#DIV/0!</v>
      </c>
      <c r="Z87" s="23" t="e">
        <f>IF(J87=入围最低价!J87,1,0)</f>
        <v>#DIV/0!</v>
      </c>
      <c r="AA87" s="23" t="e">
        <f>IF(K87=入围最低价!K87,1,0)</f>
        <v>#DIV/0!</v>
      </c>
    </row>
    <row r="88" s="2" customFormat="1" ht="20.1" customHeight="1" spans="1:27">
      <c r="A88" s="19">
        <f t="shared" si="1"/>
        <v>84</v>
      </c>
      <c r="B88" s="19" t="s">
        <v>116</v>
      </c>
      <c r="C88" s="20" t="s">
        <v>119</v>
      </c>
      <c r="D88" s="21">
        <v>1637.8</v>
      </c>
      <c r="E88" s="22" t="s">
        <v>176</v>
      </c>
      <c r="F88" s="22" t="s">
        <v>176</v>
      </c>
      <c r="G88" s="22" t="s">
        <v>176</v>
      </c>
      <c r="H88" s="22" t="s">
        <v>176</v>
      </c>
      <c r="I88" s="22" t="s">
        <v>176</v>
      </c>
      <c r="J88" s="22" t="s">
        <v>176</v>
      </c>
      <c r="K88" s="22" t="s">
        <v>176</v>
      </c>
      <c r="M88" s="2" t="e">
        <f>IF(AND(E88&gt;='入围价70%'!E88,E88&lt;='入围价110%'!E88),1,0)</f>
        <v>#DIV/0!</v>
      </c>
      <c r="N88" s="2" t="e">
        <f>IF(AND(F88&gt;='入围价70%'!F88,F88&lt;='入围价110%'!F88),1,0)</f>
        <v>#DIV/0!</v>
      </c>
      <c r="O88" s="2" t="e">
        <f>IF(AND(G88&gt;='入围价70%'!G88,G88&lt;='入围价110%'!G88),1,0)</f>
        <v>#DIV/0!</v>
      </c>
      <c r="P88" s="2" t="e">
        <f>IF(AND(H88&gt;='入围价70%'!H88,H88&lt;='入围价110%'!H88),1,0)</f>
        <v>#DIV/0!</v>
      </c>
      <c r="Q88" s="2" t="e">
        <f>IF(AND(I88&gt;='入围价70%'!I88,I88&lt;='入围价110%'!I88),1,0)</f>
        <v>#DIV/0!</v>
      </c>
      <c r="R88" s="2" t="e">
        <f>IF(AND(J88&gt;='入围价70%'!J88,J88&lt;='入围价110%'!J88),1,0)</f>
        <v>#DIV/0!</v>
      </c>
      <c r="S88" s="2" t="e">
        <f>IF(AND(K88&gt;='入围价70%'!K88,K88&lt;='入围价110%'!K88),1,0)</f>
        <v>#DIV/0!</v>
      </c>
      <c r="U88" s="23" t="e">
        <f>IF(E88=入围最低价!E88,1,0)</f>
        <v>#DIV/0!</v>
      </c>
      <c r="V88" s="23" t="e">
        <f>IF(F88=入围最低价!F88,1,0)</f>
        <v>#DIV/0!</v>
      </c>
      <c r="W88" s="23" t="e">
        <f>IF(G88=入围最低价!G88,1,0)</f>
        <v>#DIV/0!</v>
      </c>
      <c r="X88" s="23" t="e">
        <f>IF(H88=入围最低价!H88,1,0)</f>
        <v>#DIV/0!</v>
      </c>
      <c r="Y88" s="23" t="e">
        <f>IF(I88=入围最低价!I88,1,0)</f>
        <v>#DIV/0!</v>
      </c>
      <c r="Z88" s="23" t="e">
        <f>IF(J88=入围最低价!J88,1,0)</f>
        <v>#DIV/0!</v>
      </c>
      <c r="AA88" s="23" t="e">
        <f>IF(K88=入围最低价!K88,1,0)</f>
        <v>#DIV/0!</v>
      </c>
    </row>
    <row r="89" s="2" customFormat="1" ht="20.1" customHeight="1" spans="1:27">
      <c r="A89" s="19">
        <f t="shared" si="1"/>
        <v>85</v>
      </c>
      <c r="B89" s="19" t="s">
        <v>116</v>
      </c>
      <c r="C89" s="20" t="s">
        <v>120</v>
      </c>
      <c r="D89" s="21">
        <v>1346</v>
      </c>
      <c r="E89" s="22" t="s">
        <v>176</v>
      </c>
      <c r="F89" s="22" t="s">
        <v>176</v>
      </c>
      <c r="G89" s="22" t="s">
        <v>176</v>
      </c>
      <c r="H89" s="22" t="s">
        <v>176</v>
      </c>
      <c r="I89" s="22" t="s">
        <v>176</v>
      </c>
      <c r="J89" s="22" t="s">
        <v>176</v>
      </c>
      <c r="K89" s="22" t="s">
        <v>176</v>
      </c>
      <c r="M89" s="2" t="e">
        <f>IF(AND(E89&gt;='入围价70%'!E89,E89&lt;='入围价110%'!E89),1,0)</f>
        <v>#DIV/0!</v>
      </c>
      <c r="N89" s="2" t="e">
        <f>IF(AND(F89&gt;='入围价70%'!F89,F89&lt;='入围价110%'!F89),1,0)</f>
        <v>#DIV/0!</v>
      </c>
      <c r="O89" s="2" t="e">
        <f>IF(AND(G89&gt;='入围价70%'!G89,G89&lt;='入围价110%'!G89),1,0)</f>
        <v>#DIV/0!</v>
      </c>
      <c r="P89" s="2" t="e">
        <f>IF(AND(H89&gt;='入围价70%'!H89,H89&lt;='入围价110%'!H89),1,0)</f>
        <v>#DIV/0!</v>
      </c>
      <c r="Q89" s="2" t="e">
        <f>IF(AND(I89&gt;='入围价70%'!I89,I89&lt;='入围价110%'!I89),1,0)</f>
        <v>#DIV/0!</v>
      </c>
      <c r="R89" s="2" t="e">
        <f>IF(AND(J89&gt;='入围价70%'!J89,J89&lt;='入围价110%'!J89),1,0)</f>
        <v>#DIV/0!</v>
      </c>
      <c r="S89" s="2" t="e">
        <f>IF(AND(K89&gt;='入围价70%'!K89,K89&lt;='入围价110%'!K89),1,0)</f>
        <v>#DIV/0!</v>
      </c>
      <c r="U89" s="23" t="e">
        <f>IF(E89=入围最低价!E89,1,0)</f>
        <v>#DIV/0!</v>
      </c>
      <c r="V89" s="23" t="e">
        <f>IF(F89=入围最低价!F89,1,0)</f>
        <v>#DIV/0!</v>
      </c>
      <c r="W89" s="23" t="e">
        <f>IF(G89=入围最低价!G89,1,0)</f>
        <v>#DIV/0!</v>
      </c>
      <c r="X89" s="23" t="e">
        <f>IF(H89=入围最低价!H89,1,0)</f>
        <v>#DIV/0!</v>
      </c>
      <c r="Y89" s="23" t="e">
        <f>IF(I89=入围最低价!I89,1,0)</f>
        <v>#DIV/0!</v>
      </c>
      <c r="Z89" s="23" t="e">
        <f>IF(J89=入围最低价!J89,1,0)</f>
        <v>#DIV/0!</v>
      </c>
      <c r="AA89" s="23" t="e">
        <f>IF(K89=入围最低价!K89,1,0)</f>
        <v>#DIV/0!</v>
      </c>
    </row>
    <row r="90" s="2" customFormat="1" ht="20.1" customHeight="1" spans="1:27">
      <c r="A90" s="19">
        <f t="shared" si="1"/>
        <v>86</v>
      </c>
      <c r="B90" s="19" t="s">
        <v>116</v>
      </c>
      <c r="C90" s="20" t="s">
        <v>121</v>
      </c>
      <c r="D90" s="21">
        <v>1654</v>
      </c>
      <c r="E90" s="22" t="s">
        <v>176</v>
      </c>
      <c r="F90" s="22" t="s">
        <v>176</v>
      </c>
      <c r="G90" s="22" t="s">
        <v>176</v>
      </c>
      <c r="H90" s="22" t="s">
        <v>176</v>
      </c>
      <c r="I90" s="22" t="s">
        <v>176</v>
      </c>
      <c r="J90" s="22" t="s">
        <v>176</v>
      </c>
      <c r="K90" s="22" t="s">
        <v>176</v>
      </c>
      <c r="M90" s="2" t="e">
        <f>IF(AND(E90&gt;='入围价70%'!E90,E90&lt;='入围价110%'!E90),1,0)</f>
        <v>#DIV/0!</v>
      </c>
      <c r="N90" s="2" t="e">
        <f>IF(AND(F90&gt;='入围价70%'!F90,F90&lt;='入围价110%'!F90),1,0)</f>
        <v>#DIV/0!</v>
      </c>
      <c r="O90" s="2" t="e">
        <f>IF(AND(G90&gt;='入围价70%'!G90,G90&lt;='入围价110%'!G90),1,0)</f>
        <v>#DIV/0!</v>
      </c>
      <c r="P90" s="2" t="e">
        <f>IF(AND(H90&gt;='入围价70%'!H90,H90&lt;='入围价110%'!H90),1,0)</f>
        <v>#DIV/0!</v>
      </c>
      <c r="Q90" s="2" t="e">
        <f>IF(AND(I90&gt;='入围价70%'!I90,I90&lt;='入围价110%'!I90),1,0)</f>
        <v>#DIV/0!</v>
      </c>
      <c r="R90" s="2" t="e">
        <f>IF(AND(J90&gt;='入围价70%'!J90,J90&lt;='入围价110%'!J90),1,0)</f>
        <v>#DIV/0!</v>
      </c>
      <c r="S90" s="2" t="e">
        <f>IF(AND(K90&gt;='入围价70%'!K90,K90&lt;='入围价110%'!K90),1,0)</f>
        <v>#DIV/0!</v>
      </c>
      <c r="U90" s="23" t="e">
        <f>IF(E90=入围最低价!E90,1,0)</f>
        <v>#DIV/0!</v>
      </c>
      <c r="V90" s="23" t="e">
        <f>IF(F90=入围最低价!F90,1,0)</f>
        <v>#DIV/0!</v>
      </c>
      <c r="W90" s="23" t="e">
        <f>IF(G90=入围最低价!G90,1,0)</f>
        <v>#DIV/0!</v>
      </c>
      <c r="X90" s="23" t="e">
        <f>IF(H90=入围最低价!H90,1,0)</f>
        <v>#DIV/0!</v>
      </c>
      <c r="Y90" s="23" t="e">
        <f>IF(I90=入围最低价!I90,1,0)</f>
        <v>#DIV/0!</v>
      </c>
      <c r="Z90" s="23" t="e">
        <f>IF(J90=入围最低价!J90,1,0)</f>
        <v>#DIV/0!</v>
      </c>
      <c r="AA90" s="23" t="e">
        <f>IF(K90=入围最低价!K90,1,0)</f>
        <v>#DIV/0!</v>
      </c>
    </row>
    <row r="91" s="2" customFormat="1" ht="20.1" customHeight="1" spans="1:27">
      <c r="A91" s="19">
        <f t="shared" si="1"/>
        <v>87</v>
      </c>
      <c r="B91" s="19" t="s">
        <v>122</v>
      </c>
      <c r="C91" s="20" t="s">
        <v>123</v>
      </c>
      <c r="D91" s="21">
        <v>1098</v>
      </c>
      <c r="E91" s="22" t="s">
        <v>176</v>
      </c>
      <c r="F91" s="22" t="s">
        <v>176</v>
      </c>
      <c r="G91" s="22" t="s">
        <v>176</v>
      </c>
      <c r="H91" s="22" t="s">
        <v>176</v>
      </c>
      <c r="I91" s="22" t="s">
        <v>176</v>
      </c>
      <c r="J91" s="22" t="s">
        <v>176</v>
      </c>
      <c r="K91" s="22" t="s">
        <v>176</v>
      </c>
      <c r="M91" s="2" t="e">
        <f>IF(AND(E91&gt;='入围价70%'!E91,E91&lt;='入围价110%'!E91),1,0)</f>
        <v>#DIV/0!</v>
      </c>
      <c r="N91" s="2" t="e">
        <f>IF(AND(F91&gt;='入围价70%'!F91,F91&lt;='入围价110%'!F91),1,0)</f>
        <v>#DIV/0!</v>
      </c>
      <c r="O91" s="2" t="e">
        <f>IF(AND(G91&gt;='入围价70%'!G91,G91&lt;='入围价110%'!G91),1,0)</f>
        <v>#DIV/0!</v>
      </c>
      <c r="P91" s="2" t="e">
        <f>IF(AND(H91&gt;='入围价70%'!H91,H91&lt;='入围价110%'!H91),1,0)</f>
        <v>#DIV/0!</v>
      </c>
      <c r="Q91" s="2" t="e">
        <f>IF(AND(I91&gt;='入围价70%'!I91,I91&lt;='入围价110%'!I91),1,0)</f>
        <v>#DIV/0!</v>
      </c>
      <c r="R91" s="2" t="e">
        <f>IF(AND(J91&gt;='入围价70%'!J91,J91&lt;='入围价110%'!J91),1,0)</f>
        <v>#DIV/0!</v>
      </c>
      <c r="S91" s="2" t="e">
        <f>IF(AND(K91&gt;='入围价70%'!K91,K91&lt;='入围价110%'!K91),1,0)</f>
        <v>#DIV/0!</v>
      </c>
      <c r="U91" s="23" t="e">
        <f>IF(E91=入围最低价!E91,1,0)</f>
        <v>#DIV/0!</v>
      </c>
      <c r="V91" s="23" t="e">
        <f>IF(F91=入围最低价!F91,1,0)</f>
        <v>#DIV/0!</v>
      </c>
      <c r="W91" s="23" t="e">
        <f>IF(G91=入围最低价!G91,1,0)</f>
        <v>#DIV/0!</v>
      </c>
      <c r="X91" s="23" t="e">
        <f>IF(H91=入围最低价!H91,1,0)</f>
        <v>#DIV/0!</v>
      </c>
      <c r="Y91" s="23" t="e">
        <f>IF(I91=入围最低价!I91,1,0)</f>
        <v>#DIV/0!</v>
      </c>
      <c r="Z91" s="23" t="e">
        <f>IF(J91=入围最低价!J91,1,0)</f>
        <v>#DIV/0!</v>
      </c>
      <c r="AA91" s="23" t="e">
        <f>IF(K91=入围最低价!K91,1,0)</f>
        <v>#DIV/0!</v>
      </c>
    </row>
    <row r="92" s="2" customFormat="1" ht="20.1" customHeight="1" spans="1:27">
      <c r="A92" s="19">
        <f t="shared" si="1"/>
        <v>88</v>
      </c>
      <c r="B92" s="19" t="s">
        <v>122</v>
      </c>
      <c r="C92" s="20" t="s">
        <v>124</v>
      </c>
      <c r="D92" s="21">
        <v>1008</v>
      </c>
      <c r="E92" s="22" t="s">
        <v>176</v>
      </c>
      <c r="F92" s="22" t="s">
        <v>176</v>
      </c>
      <c r="G92" s="22" t="s">
        <v>176</v>
      </c>
      <c r="H92" s="22" t="s">
        <v>176</v>
      </c>
      <c r="I92" s="22" t="s">
        <v>176</v>
      </c>
      <c r="J92" s="22" t="s">
        <v>176</v>
      </c>
      <c r="K92" s="22" t="s">
        <v>176</v>
      </c>
      <c r="M92" s="2" t="e">
        <f>IF(AND(E92&gt;='入围价70%'!E92,E92&lt;='入围价110%'!E92),1,0)</f>
        <v>#DIV/0!</v>
      </c>
      <c r="N92" s="2" t="e">
        <f>IF(AND(F92&gt;='入围价70%'!F92,F92&lt;='入围价110%'!F92),1,0)</f>
        <v>#DIV/0!</v>
      </c>
      <c r="O92" s="2" t="e">
        <f>IF(AND(G92&gt;='入围价70%'!G92,G92&lt;='入围价110%'!G92),1,0)</f>
        <v>#DIV/0!</v>
      </c>
      <c r="P92" s="2" t="e">
        <f>IF(AND(H92&gt;='入围价70%'!H92,H92&lt;='入围价110%'!H92),1,0)</f>
        <v>#DIV/0!</v>
      </c>
      <c r="Q92" s="2" t="e">
        <f>IF(AND(I92&gt;='入围价70%'!I92,I92&lt;='入围价110%'!I92),1,0)</f>
        <v>#DIV/0!</v>
      </c>
      <c r="R92" s="2" t="e">
        <f>IF(AND(J92&gt;='入围价70%'!J92,J92&lt;='入围价110%'!J92),1,0)</f>
        <v>#DIV/0!</v>
      </c>
      <c r="S92" s="2" t="e">
        <f>IF(AND(K92&gt;='入围价70%'!K92,K92&lt;='入围价110%'!K92),1,0)</f>
        <v>#DIV/0!</v>
      </c>
      <c r="U92" s="23" t="e">
        <f>IF(E92=入围最低价!E92,1,0)</f>
        <v>#DIV/0!</v>
      </c>
      <c r="V92" s="23" t="e">
        <f>IF(F92=入围最低价!F92,1,0)</f>
        <v>#DIV/0!</v>
      </c>
      <c r="W92" s="23" t="e">
        <f>IF(G92=入围最低价!G92,1,0)</f>
        <v>#DIV/0!</v>
      </c>
      <c r="X92" s="23" t="e">
        <f>IF(H92=入围最低价!H92,1,0)</f>
        <v>#DIV/0!</v>
      </c>
      <c r="Y92" s="23" t="e">
        <f>IF(I92=入围最低价!I92,1,0)</f>
        <v>#DIV/0!</v>
      </c>
      <c r="Z92" s="23" t="e">
        <f>IF(J92=入围最低价!J92,1,0)</f>
        <v>#DIV/0!</v>
      </c>
      <c r="AA92" s="23" t="e">
        <f>IF(K92=入围最低价!K92,1,0)</f>
        <v>#DIV/0!</v>
      </c>
    </row>
    <row r="93" s="2" customFormat="1" ht="20.1" customHeight="1" spans="1:27">
      <c r="A93" s="19">
        <f t="shared" si="1"/>
        <v>89</v>
      </c>
      <c r="B93" s="19" t="s">
        <v>122</v>
      </c>
      <c r="C93" s="20" t="s">
        <v>125</v>
      </c>
      <c r="D93" s="21">
        <v>994</v>
      </c>
      <c r="E93" s="22" t="s">
        <v>176</v>
      </c>
      <c r="F93" s="22" t="s">
        <v>176</v>
      </c>
      <c r="G93" s="22" t="s">
        <v>176</v>
      </c>
      <c r="H93" s="22" t="s">
        <v>176</v>
      </c>
      <c r="I93" s="22" t="s">
        <v>176</v>
      </c>
      <c r="J93" s="22" t="s">
        <v>176</v>
      </c>
      <c r="K93" s="22" t="s">
        <v>176</v>
      </c>
      <c r="M93" s="2" t="e">
        <f>IF(AND(E93&gt;='入围价70%'!E93,E93&lt;='入围价110%'!E93),1,0)</f>
        <v>#DIV/0!</v>
      </c>
      <c r="N93" s="2" t="e">
        <f>IF(AND(F93&gt;='入围价70%'!F93,F93&lt;='入围价110%'!F93),1,0)</f>
        <v>#DIV/0!</v>
      </c>
      <c r="O93" s="2" t="e">
        <f>IF(AND(G93&gt;='入围价70%'!G93,G93&lt;='入围价110%'!G93),1,0)</f>
        <v>#DIV/0!</v>
      </c>
      <c r="P93" s="2" t="e">
        <f>IF(AND(H93&gt;='入围价70%'!H93,H93&lt;='入围价110%'!H93),1,0)</f>
        <v>#DIV/0!</v>
      </c>
      <c r="Q93" s="2" t="e">
        <f>IF(AND(I93&gt;='入围价70%'!I93,I93&lt;='入围价110%'!I93),1,0)</f>
        <v>#DIV/0!</v>
      </c>
      <c r="R93" s="2" t="e">
        <f>IF(AND(J93&gt;='入围价70%'!J93,J93&lt;='入围价110%'!J93),1,0)</f>
        <v>#DIV/0!</v>
      </c>
      <c r="S93" s="2" t="e">
        <f>IF(AND(K93&gt;='入围价70%'!K93,K93&lt;='入围价110%'!K93),1,0)</f>
        <v>#DIV/0!</v>
      </c>
      <c r="U93" s="23" t="e">
        <f>IF(E93=入围最低价!E93,1,0)</f>
        <v>#DIV/0!</v>
      </c>
      <c r="V93" s="23" t="e">
        <f>IF(F93=入围最低价!F93,1,0)</f>
        <v>#DIV/0!</v>
      </c>
      <c r="W93" s="23" t="e">
        <f>IF(G93=入围最低价!G93,1,0)</f>
        <v>#DIV/0!</v>
      </c>
      <c r="X93" s="23" t="e">
        <f>IF(H93=入围最低价!H93,1,0)</f>
        <v>#DIV/0!</v>
      </c>
      <c r="Y93" s="23" t="e">
        <f>IF(I93=入围最低价!I93,1,0)</f>
        <v>#DIV/0!</v>
      </c>
      <c r="Z93" s="23" t="e">
        <f>IF(J93=入围最低价!J93,1,0)</f>
        <v>#DIV/0!</v>
      </c>
      <c r="AA93" s="23" t="e">
        <f>IF(K93=入围最低价!K93,1,0)</f>
        <v>#DIV/0!</v>
      </c>
    </row>
    <row r="94" s="2" customFormat="1" ht="20.1" customHeight="1" spans="1:27">
      <c r="A94" s="19">
        <f t="shared" si="1"/>
        <v>90</v>
      </c>
      <c r="B94" s="19" t="s">
        <v>122</v>
      </c>
      <c r="C94" s="20" t="s">
        <v>126</v>
      </c>
      <c r="D94" s="21">
        <v>1091.7</v>
      </c>
      <c r="E94" s="22" t="s">
        <v>176</v>
      </c>
      <c r="F94" s="22" t="s">
        <v>176</v>
      </c>
      <c r="G94" s="22" t="s">
        <v>176</v>
      </c>
      <c r="H94" s="22" t="s">
        <v>176</v>
      </c>
      <c r="I94" s="22" t="s">
        <v>176</v>
      </c>
      <c r="J94" s="22" t="s">
        <v>176</v>
      </c>
      <c r="K94" s="22" t="s">
        <v>176</v>
      </c>
      <c r="M94" s="2" t="e">
        <f>IF(AND(E94&gt;='入围价70%'!E94,E94&lt;='入围价110%'!E94),1,0)</f>
        <v>#DIV/0!</v>
      </c>
      <c r="N94" s="2" t="e">
        <f>IF(AND(F94&gt;='入围价70%'!F94,F94&lt;='入围价110%'!F94),1,0)</f>
        <v>#DIV/0!</v>
      </c>
      <c r="O94" s="2" t="e">
        <f>IF(AND(G94&gt;='入围价70%'!G94,G94&lt;='入围价110%'!G94),1,0)</f>
        <v>#DIV/0!</v>
      </c>
      <c r="P94" s="2" t="e">
        <f>IF(AND(H94&gt;='入围价70%'!H94,H94&lt;='入围价110%'!H94),1,0)</f>
        <v>#DIV/0!</v>
      </c>
      <c r="Q94" s="2" t="e">
        <f>IF(AND(I94&gt;='入围价70%'!I94,I94&lt;='入围价110%'!I94),1,0)</f>
        <v>#DIV/0!</v>
      </c>
      <c r="R94" s="2" t="e">
        <f>IF(AND(J94&gt;='入围价70%'!J94,J94&lt;='入围价110%'!J94),1,0)</f>
        <v>#DIV/0!</v>
      </c>
      <c r="S94" s="2" t="e">
        <f>IF(AND(K94&gt;='入围价70%'!K94,K94&lt;='入围价110%'!K94),1,0)</f>
        <v>#DIV/0!</v>
      </c>
      <c r="U94" s="23" t="e">
        <f>IF(E94=入围最低价!E94,1,0)</f>
        <v>#DIV/0!</v>
      </c>
      <c r="V94" s="23" t="e">
        <f>IF(F94=入围最低价!F94,1,0)</f>
        <v>#DIV/0!</v>
      </c>
      <c r="W94" s="23" t="e">
        <f>IF(G94=入围最低价!G94,1,0)</f>
        <v>#DIV/0!</v>
      </c>
      <c r="X94" s="23" t="e">
        <f>IF(H94=入围最低价!H94,1,0)</f>
        <v>#DIV/0!</v>
      </c>
      <c r="Y94" s="23" t="e">
        <f>IF(I94=入围最低价!I94,1,0)</f>
        <v>#DIV/0!</v>
      </c>
      <c r="Z94" s="23" t="e">
        <f>IF(J94=入围最低价!J94,1,0)</f>
        <v>#DIV/0!</v>
      </c>
      <c r="AA94" s="23" t="e">
        <f>IF(K94=入围最低价!K94,1,0)</f>
        <v>#DIV/0!</v>
      </c>
    </row>
    <row r="95" s="2" customFormat="1" ht="20.1" customHeight="1" spans="1:27">
      <c r="A95" s="19">
        <f t="shared" si="1"/>
        <v>91</v>
      </c>
      <c r="B95" s="19" t="s">
        <v>122</v>
      </c>
      <c r="C95" s="20" t="s">
        <v>127</v>
      </c>
      <c r="D95" s="21">
        <v>1133.6</v>
      </c>
      <c r="E95" s="22" t="s">
        <v>176</v>
      </c>
      <c r="F95" s="22" t="s">
        <v>176</v>
      </c>
      <c r="G95" s="22" t="s">
        <v>176</v>
      </c>
      <c r="H95" s="22" t="s">
        <v>176</v>
      </c>
      <c r="I95" s="22" t="s">
        <v>176</v>
      </c>
      <c r="J95" s="22" t="s">
        <v>176</v>
      </c>
      <c r="K95" s="22" t="s">
        <v>176</v>
      </c>
      <c r="M95" s="2" t="e">
        <f>IF(AND(E95&gt;='入围价70%'!E95,E95&lt;='入围价110%'!E95),1,0)</f>
        <v>#DIV/0!</v>
      </c>
      <c r="N95" s="2" t="e">
        <f>IF(AND(F95&gt;='入围价70%'!F95,F95&lt;='入围价110%'!F95),1,0)</f>
        <v>#DIV/0!</v>
      </c>
      <c r="O95" s="2" t="e">
        <f>IF(AND(G95&gt;='入围价70%'!G95,G95&lt;='入围价110%'!G95),1,0)</f>
        <v>#DIV/0!</v>
      </c>
      <c r="P95" s="2" t="e">
        <f>IF(AND(H95&gt;='入围价70%'!H95,H95&lt;='入围价110%'!H95),1,0)</f>
        <v>#DIV/0!</v>
      </c>
      <c r="Q95" s="2" t="e">
        <f>IF(AND(I95&gt;='入围价70%'!I95,I95&lt;='入围价110%'!I95),1,0)</f>
        <v>#DIV/0!</v>
      </c>
      <c r="R95" s="2" t="e">
        <f>IF(AND(J95&gt;='入围价70%'!J95,J95&lt;='入围价110%'!J95),1,0)</f>
        <v>#DIV/0!</v>
      </c>
      <c r="S95" s="2" t="e">
        <f>IF(AND(K95&gt;='入围价70%'!K95,K95&lt;='入围价110%'!K95),1,0)</f>
        <v>#DIV/0!</v>
      </c>
      <c r="U95" s="23" t="e">
        <f>IF(E95=入围最低价!E95,1,0)</f>
        <v>#DIV/0!</v>
      </c>
      <c r="V95" s="23" t="e">
        <f>IF(F95=入围最低价!F95,1,0)</f>
        <v>#DIV/0!</v>
      </c>
      <c r="W95" s="23" t="e">
        <f>IF(G95=入围最低价!G95,1,0)</f>
        <v>#DIV/0!</v>
      </c>
      <c r="X95" s="23" t="e">
        <f>IF(H95=入围最低价!H95,1,0)</f>
        <v>#DIV/0!</v>
      </c>
      <c r="Y95" s="23" t="e">
        <f>IF(I95=入围最低价!I95,1,0)</f>
        <v>#DIV/0!</v>
      </c>
      <c r="Z95" s="23" t="e">
        <f>IF(J95=入围最低价!J95,1,0)</f>
        <v>#DIV/0!</v>
      </c>
      <c r="AA95" s="23" t="e">
        <f>IF(K95=入围最低价!K95,1,0)</f>
        <v>#DIV/0!</v>
      </c>
    </row>
    <row r="96" s="2" customFormat="1" ht="20.1" customHeight="1" spans="1:27">
      <c r="A96" s="19">
        <f t="shared" si="1"/>
        <v>92</v>
      </c>
      <c r="B96" s="19" t="s">
        <v>122</v>
      </c>
      <c r="C96" s="20" t="s">
        <v>128</v>
      </c>
      <c r="D96" s="21">
        <v>1250</v>
      </c>
      <c r="E96" s="22" t="s">
        <v>176</v>
      </c>
      <c r="F96" s="22" t="s">
        <v>176</v>
      </c>
      <c r="G96" s="22" t="s">
        <v>176</v>
      </c>
      <c r="H96" s="22" t="s">
        <v>176</v>
      </c>
      <c r="I96" s="22" t="s">
        <v>176</v>
      </c>
      <c r="J96" s="22" t="s">
        <v>176</v>
      </c>
      <c r="K96" s="22" t="s">
        <v>176</v>
      </c>
      <c r="M96" s="2" t="e">
        <f>IF(AND(E96&gt;='入围价70%'!E96,E96&lt;='入围价110%'!E96),1,0)</f>
        <v>#DIV/0!</v>
      </c>
      <c r="N96" s="2" t="e">
        <f>IF(AND(F96&gt;='入围价70%'!F96,F96&lt;='入围价110%'!F96),1,0)</f>
        <v>#DIV/0!</v>
      </c>
      <c r="O96" s="2" t="e">
        <f>IF(AND(G96&gt;='入围价70%'!G96,G96&lt;='入围价110%'!G96),1,0)</f>
        <v>#DIV/0!</v>
      </c>
      <c r="P96" s="2" t="e">
        <f>IF(AND(H96&gt;='入围价70%'!H96,H96&lt;='入围价110%'!H96),1,0)</f>
        <v>#DIV/0!</v>
      </c>
      <c r="Q96" s="2" t="e">
        <f>IF(AND(I96&gt;='入围价70%'!I96,I96&lt;='入围价110%'!I96),1,0)</f>
        <v>#DIV/0!</v>
      </c>
      <c r="R96" s="2" t="e">
        <f>IF(AND(J96&gt;='入围价70%'!J96,J96&lt;='入围价110%'!J96),1,0)</f>
        <v>#DIV/0!</v>
      </c>
      <c r="S96" s="2" t="e">
        <f>IF(AND(K96&gt;='入围价70%'!K96,K96&lt;='入围价110%'!K96),1,0)</f>
        <v>#DIV/0!</v>
      </c>
      <c r="U96" s="23" t="e">
        <f>IF(E96=入围最低价!E96,1,0)</f>
        <v>#DIV/0!</v>
      </c>
      <c r="V96" s="23" t="e">
        <f>IF(F96=入围最低价!F96,1,0)</f>
        <v>#DIV/0!</v>
      </c>
      <c r="W96" s="23" t="e">
        <f>IF(G96=入围最低价!G96,1,0)</f>
        <v>#DIV/0!</v>
      </c>
      <c r="X96" s="23" t="e">
        <f>IF(H96=入围最低价!H96,1,0)</f>
        <v>#DIV/0!</v>
      </c>
      <c r="Y96" s="23" t="e">
        <f>IF(I96=入围最低价!I96,1,0)</f>
        <v>#DIV/0!</v>
      </c>
      <c r="Z96" s="23" t="e">
        <f>IF(J96=入围最低价!J96,1,0)</f>
        <v>#DIV/0!</v>
      </c>
      <c r="AA96" s="23" t="e">
        <f>IF(K96=入围最低价!K96,1,0)</f>
        <v>#DIV/0!</v>
      </c>
    </row>
    <row r="97" s="2" customFormat="1" ht="20.1" customHeight="1" spans="1:27">
      <c r="A97" s="19">
        <f t="shared" si="1"/>
        <v>93</v>
      </c>
      <c r="B97" s="19" t="s">
        <v>129</v>
      </c>
      <c r="C97" s="20" t="s">
        <v>130</v>
      </c>
      <c r="D97" s="21">
        <v>1243</v>
      </c>
      <c r="E97" s="22" t="s">
        <v>176</v>
      </c>
      <c r="F97" s="22" t="s">
        <v>176</v>
      </c>
      <c r="G97" s="22" t="s">
        <v>176</v>
      </c>
      <c r="H97" s="22" t="s">
        <v>176</v>
      </c>
      <c r="I97" s="22" t="s">
        <v>176</v>
      </c>
      <c r="J97" s="22" t="s">
        <v>176</v>
      </c>
      <c r="K97" s="22" t="s">
        <v>176</v>
      </c>
      <c r="M97" s="2" t="e">
        <f>IF(AND(E97&gt;='入围价70%'!E97,E97&lt;='入围价110%'!E97),1,0)</f>
        <v>#DIV/0!</v>
      </c>
      <c r="N97" s="2" t="e">
        <f>IF(AND(F97&gt;='入围价70%'!F97,F97&lt;='入围价110%'!F97),1,0)</f>
        <v>#DIV/0!</v>
      </c>
      <c r="O97" s="2" t="e">
        <f>IF(AND(G97&gt;='入围价70%'!G97,G97&lt;='入围价110%'!G97),1,0)</f>
        <v>#DIV/0!</v>
      </c>
      <c r="P97" s="2" t="e">
        <f>IF(AND(H97&gt;='入围价70%'!H97,H97&lt;='入围价110%'!H97),1,0)</f>
        <v>#DIV/0!</v>
      </c>
      <c r="Q97" s="2" t="e">
        <f>IF(AND(I97&gt;='入围价70%'!I97,I97&lt;='入围价110%'!I97),1,0)</f>
        <v>#DIV/0!</v>
      </c>
      <c r="R97" s="2" t="e">
        <f>IF(AND(J97&gt;='入围价70%'!J97,J97&lt;='入围价110%'!J97),1,0)</f>
        <v>#DIV/0!</v>
      </c>
      <c r="S97" s="2" t="e">
        <f>IF(AND(K97&gt;='入围价70%'!K97,K97&lt;='入围价110%'!K97),1,0)</f>
        <v>#DIV/0!</v>
      </c>
      <c r="U97" s="23" t="e">
        <f>IF(E97=入围最低价!E97,1,0)</f>
        <v>#DIV/0!</v>
      </c>
      <c r="V97" s="23" t="e">
        <f>IF(F97=入围最低价!F97,1,0)</f>
        <v>#DIV/0!</v>
      </c>
      <c r="W97" s="23" t="e">
        <f>IF(G97=入围最低价!G97,1,0)</f>
        <v>#DIV/0!</v>
      </c>
      <c r="X97" s="23" t="e">
        <f>IF(H97=入围最低价!H97,1,0)</f>
        <v>#DIV/0!</v>
      </c>
      <c r="Y97" s="23" t="e">
        <f>IF(I97=入围最低价!I97,1,0)</f>
        <v>#DIV/0!</v>
      </c>
      <c r="Z97" s="23" t="e">
        <f>IF(J97=入围最低价!J97,1,0)</f>
        <v>#DIV/0!</v>
      </c>
      <c r="AA97" s="23" t="e">
        <f>IF(K97=入围最低价!K97,1,0)</f>
        <v>#DIV/0!</v>
      </c>
    </row>
    <row r="98" s="2" customFormat="1" ht="20.1" customHeight="1" spans="1:27">
      <c r="A98" s="19">
        <f t="shared" si="1"/>
        <v>94</v>
      </c>
      <c r="B98" s="19" t="s">
        <v>129</v>
      </c>
      <c r="C98" s="20" t="s">
        <v>131</v>
      </c>
      <c r="D98" s="21">
        <v>866.7</v>
      </c>
      <c r="E98" s="22" t="s">
        <v>176</v>
      </c>
      <c r="F98" s="22" t="s">
        <v>176</v>
      </c>
      <c r="G98" s="22" t="s">
        <v>176</v>
      </c>
      <c r="H98" s="22" t="s">
        <v>176</v>
      </c>
      <c r="I98" s="22" t="s">
        <v>176</v>
      </c>
      <c r="J98" s="22" t="s">
        <v>176</v>
      </c>
      <c r="K98" s="22" t="s">
        <v>176</v>
      </c>
      <c r="M98" s="2" t="e">
        <f>IF(AND(E98&gt;='入围价70%'!E98,E98&lt;='入围价110%'!E98),1,0)</f>
        <v>#DIV/0!</v>
      </c>
      <c r="N98" s="2" t="e">
        <f>IF(AND(F98&gt;='入围价70%'!F98,F98&lt;='入围价110%'!F98),1,0)</f>
        <v>#DIV/0!</v>
      </c>
      <c r="O98" s="2" t="e">
        <f>IF(AND(G98&gt;='入围价70%'!G98,G98&lt;='入围价110%'!G98),1,0)</f>
        <v>#DIV/0!</v>
      </c>
      <c r="P98" s="2" t="e">
        <f>IF(AND(H98&gt;='入围价70%'!H98,H98&lt;='入围价110%'!H98),1,0)</f>
        <v>#DIV/0!</v>
      </c>
      <c r="Q98" s="2" t="e">
        <f>IF(AND(I98&gt;='入围价70%'!I98,I98&lt;='入围价110%'!I98),1,0)</f>
        <v>#DIV/0!</v>
      </c>
      <c r="R98" s="2" t="e">
        <f>IF(AND(J98&gt;='入围价70%'!J98,J98&lt;='入围价110%'!J98),1,0)</f>
        <v>#DIV/0!</v>
      </c>
      <c r="S98" s="2" t="e">
        <f>IF(AND(K98&gt;='入围价70%'!K98,K98&lt;='入围价110%'!K98),1,0)</f>
        <v>#DIV/0!</v>
      </c>
      <c r="U98" s="23" t="e">
        <f>IF(E98=入围最低价!E98,1,0)</f>
        <v>#DIV/0!</v>
      </c>
      <c r="V98" s="23" t="e">
        <f>IF(F98=入围最低价!F98,1,0)</f>
        <v>#DIV/0!</v>
      </c>
      <c r="W98" s="23" t="e">
        <f>IF(G98=入围最低价!G98,1,0)</f>
        <v>#DIV/0!</v>
      </c>
      <c r="X98" s="23" t="e">
        <f>IF(H98=入围最低价!H98,1,0)</f>
        <v>#DIV/0!</v>
      </c>
      <c r="Y98" s="23" t="e">
        <f>IF(I98=入围最低价!I98,1,0)</f>
        <v>#DIV/0!</v>
      </c>
      <c r="Z98" s="23" t="e">
        <f>IF(J98=入围最低价!J98,1,0)</f>
        <v>#DIV/0!</v>
      </c>
      <c r="AA98" s="23" t="e">
        <f>IF(K98=入围最低价!K98,1,0)</f>
        <v>#DIV/0!</v>
      </c>
    </row>
    <row r="99" s="2" customFormat="1" ht="20.1" customHeight="1" spans="1:27">
      <c r="A99" s="19">
        <f t="shared" si="1"/>
        <v>95</v>
      </c>
      <c r="B99" s="19" t="s">
        <v>129</v>
      </c>
      <c r="C99" s="20" t="s">
        <v>132</v>
      </c>
      <c r="D99" s="21">
        <v>1210.5</v>
      </c>
      <c r="E99" s="22" t="s">
        <v>176</v>
      </c>
      <c r="F99" s="22" t="s">
        <v>176</v>
      </c>
      <c r="G99" s="22" t="s">
        <v>176</v>
      </c>
      <c r="H99" s="22" t="s">
        <v>176</v>
      </c>
      <c r="I99" s="22" t="s">
        <v>176</v>
      </c>
      <c r="J99" s="22" t="s">
        <v>176</v>
      </c>
      <c r="K99" s="22" t="s">
        <v>176</v>
      </c>
      <c r="M99" s="2" t="e">
        <f>IF(AND(E99&gt;='入围价70%'!E99,E99&lt;='入围价110%'!E99),1,0)</f>
        <v>#DIV/0!</v>
      </c>
      <c r="N99" s="2" t="e">
        <f>IF(AND(F99&gt;='入围价70%'!F99,F99&lt;='入围价110%'!F99),1,0)</f>
        <v>#DIV/0!</v>
      </c>
      <c r="O99" s="2" t="e">
        <f>IF(AND(G99&gt;='入围价70%'!G99,G99&lt;='入围价110%'!G99),1,0)</f>
        <v>#DIV/0!</v>
      </c>
      <c r="P99" s="2" t="e">
        <f>IF(AND(H99&gt;='入围价70%'!H99,H99&lt;='入围价110%'!H99),1,0)</f>
        <v>#DIV/0!</v>
      </c>
      <c r="Q99" s="2" t="e">
        <f>IF(AND(I99&gt;='入围价70%'!I99,I99&lt;='入围价110%'!I99),1,0)</f>
        <v>#DIV/0!</v>
      </c>
      <c r="R99" s="2" t="e">
        <f>IF(AND(J99&gt;='入围价70%'!J99,J99&lt;='入围价110%'!J99),1,0)</f>
        <v>#DIV/0!</v>
      </c>
      <c r="S99" s="2" t="e">
        <f>IF(AND(K99&gt;='入围价70%'!K99,K99&lt;='入围价110%'!K99),1,0)</f>
        <v>#DIV/0!</v>
      </c>
      <c r="U99" s="23" t="e">
        <f>IF(E99=入围最低价!E99,1,0)</f>
        <v>#DIV/0!</v>
      </c>
      <c r="V99" s="23" t="e">
        <f>IF(F99=入围最低价!F99,1,0)</f>
        <v>#DIV/0!</v>
      </c>
      <c r="W99" s="23" t="e">
        <f>IF(G99=入围最低价!G99,1,0)</f>
        <v>#DIV/0!</v>
      </c>
      <c r="X99" s="23" t="e">
        <f>IF(H99=入围最低价!H99,1,0)</f>
        <v>#DIV/0!</v>
      </c>
      <c r="Y99" s="23" t="e">
        <f>IF(I99=入围最低价!I99,1,0)</f>
        <v>#DIV/0!</v>
      </c>
      <c r="Z99" s="23" t="e">
        <f>IF(J99=入围最低价!J99,1,0)</f>
        <v>#DIV/0!</v>
      </c>
      <c r="AA99" s="23" t="e">
        <f>IF(K99=入围最低价!K99,1,0)</f>
        <v>#DIV/0!</v>
      </c>
    </row>
    <row r="100" s="2" customFormat="1" ht="20.1" customHeight="1" spans="1:27">
      <c r="A100" s="19">
        <f t="shared" si="1"/>
        <v>96</v>
      </c>
      <c r="B100" s="19" t="s">
        <v>133</v>
      </c>
      <c r="C100" s="20" t="s">
        <v>134</v>
      </c>
      <c r="D100" s="21">
        <v>2931.6</v>
      </c>
      <c r="E100" s="22" t="s">
        <v>176</v>
      </c>
      <c r="F100" s="22" t="s">
        <v>176</v>
      </c>
      <c r="G100" s="22" t="s">
        <v>176</v>
      </c>
      <c r="H100" s="22" t="s">
        <v>176</v>
      </c>
      <c r="I100" s="22" t="s">
        <v>176</v>
      </c>
      <c r="J100" s="22" t="s">
        <v>176</v>
      </c>
      <c r="K100" s="22" t="s">
        <v>176</v>
      </c>
      <c r="M100" s="2" t="e">
        <f>IF(AND(E100&gt;='入围价70%'!E100,E100&lt;='入围价110%'!E100),1,0)</f>
        <v>#DIV/0!</v>
      </c>
      <c r="N100" s="2" t="e">
        <f>IF(AND(F100&gt;='入围价70%'!F100,F100&lt;='入围价110%'!F100),1,0)</f>
        <v>#DIV/0!</v>
      </c>
      <c r="O100" s="2" t="e">
        <f>IF(AND(G100&gt;='入围价70%'!G100,G100&lt;='入围价110%'!G100),1,0)</f>
        <v>#DIV/0!</v>
      </c>
      <c r="P100" s="2" t="e">
        <f>IF(AND(H100&gt;='入围价70%'!H100,H100&lt;='入围价110%'!H100),1,0)</f>
        <v>#DIV/0!</v>
      </c>
      <c r="Q100" s="2" t="e">
        <f>IF(AND(I100&gt;='入围价70%'!I100,I100&lt;='入围价110%'!I100),1,0)</f>
        <v>#DIV/0!</v>
      </c>
      <c r="R100" s="2" t="e">
        <f>IF(AND(J100&gt;='入围价70%'!J100,J100&lt;='入围价110%'!J100),1,0)</f>
        <v>#DIV/0!</v>
      </c>
      <c r="S100" s="2" t="e">
        <f>IF(AND(K100&gt;='入围价70%'!K100,K100&lt;='入围价110%'!K100),1,0)</f>
        <v>#DIV/0!</v>
      </c>
      <c r="U100" s="23" t="e">
        <f>IF(E100=入围最低价!E100,1,0)</f>
        <v>#DIV/0!</v>
      </c>
      <c r="V100" s="23" t="e">
        <f>IF(F100=入围最低价!F100,1,0)</f>
        <v>#DIV/0!</v>
      </c>
      <c r="W100" s="23" t="e">
        <f>IF(G100=入围最低价!G100,1,0)</f>
        <v>#DIV/0!</v>
      </c>
      <c r="X100" s="23" t="e">
        <f>IF(H100=入围最低价!H100,1,0)</f>
        <v>#DIV/0!</v>
      </c>
      <c r="Y100" s="23" t="e">
        <f>IF(I100=入围最低价!I100,1,0)</f>
        <v>#DIV/0!</v>
      </c>
      <c r="Z100" s="23" t="e">
        <f>IF(J100=入围最低价!J100,1,0)</f>
        <v>#DIV/0!</v>
      </c>
      <c r="AA100" s="23" t="e">
        <f>IF(K100=入围最低价!K100,1,0)</f>
        <v>#DIV/0!</v>
      </c>
    </row>
    <row r="101" s="2" customFormat="1" ht="20.1" customHeight="1" spans="1:27">
      <c r="A101" s="19">
        <f t="shared" si="1"/>
        <v>97</v>
      </c>
      <c r="B101" s="19" t="s">
        <v>133</v>
      </c>
      <c r="C101" s="20" t="s">
        <v>135</v>
      </c>
      <c r="D101" s="21">
        <v>2968</v>
      </c>
      <c r="E101" s="22" t="s">
        <v>176</v>
      </c>
      <c r="F101" s="22" t="s">
        <v>176</v>
      </c>
      <c r="G101" s="22" t="s">
        <v>176</v>
      </c>
      <c r="H101" s="22" t="s">
        <v>176</v>
      </c>
      <c r="I101" s="22" t="s">
        <v>176</v>
      </c>
      <c r="J101" s="22" t="s">
        <v>176</v>
      </c>
      <c r="K101" s="22" t="s">
        <v>176</v>
      </c>
      <c r="M101" s="2" t="e">
        <f>IF(AND(E101&gt;='入围价70%'!E101,E101&lt;='入围价110%'!E101),1,0)</f>
        <v>#DIV/0!</v>
      </c>
      <c r="N101" s="2" t="e">
        <f>IF(AND(F101&gt;='入围价70%'!F101,F101&lt;='入围价110%'!F101),1,0)</f>
        <v>#DIV/0!</v>
      </c>
      <c r="O101" s="2" t="e">
        <f>IF(AND(G101&gt;='入围价70%'!G101,G101&lt;='入围价110%'!G101),1,0)</f>
        <v>#DIV/0!</v>
      </c>
      <c r="P101" s="2" t="e">
        <f>IF(AND(H101&gt;='入围价70%'!H101,H101&lt;='入围价110%'!H101),1,0)</f>
        <v>#DIV/0!</v>
      </c>
      <c r="Q101" s="2" t="e">
        <f>IF(AND(I101&gt;='入围价70%'!I101,I101&lt;='入围价110%'!I101),1,0)</f>
        <v>#DIV/0!</v>
      </c>
      <c r="R101" s="2" t="e">
        <f>IF(AND(J101&gt;='入围价70%'!J101,J101&lt;='入围价110%'!J101),1,0)</f>
        <v>#DIV/0!</v>
      </c>
      <c r="S101" s="2" t="e">
        <f>IF(AND(K101&gt;='入围价70%'!K101,K101&lt;='入围价110%'!K101),1,0)</f>
        <v>#DIV/0!</v>
      </c>
      <c r="U101" s="23" t="e">
        <f>IF(E101=入围最低价!E101,1,0)</f>
        <v>#DIV/0!</v>
      </c>
      <c r="V101" s="23" t="e">
        <f>IF(F101=入围最低价!F101,1,0)</f>
        <v>#DIV/0!</v>
      </c>
      <c r="W101" s="23" t="e">
        <f>IF(G101=入围最低价!G101,1,0)</f>
        <v>#DIV/0!</v>
      </c>
      <c r="X101" s="23" t="e">
        <f>IF(H101=入围最低价!H101,1,0)</f>
        <v>#DIV/0!</v>
      </c>
      <c r="Y101" s="23" t="e">
        <f>IF(I101=入围最低价!I101,1,0)</f>
        <v>#DIV/0!</v>
      </c>
      <c r="Z101" s="23" t="e">
        <f>IF(J101=入围最低价!J101,1,0)</f>
        <v>#DIV/0!</v>
      </c>
      <c r="AA101" s="23" t="e">
        <f>IF(K101=入围最低价!K101,1,0)</f>
        <v>#DIV/0!</v>
      </c>
    </row>
    <row r="102" s="2" customFormat="1" ht="20.1" customHeight="1" spans="1:27">
      <c r="A102" s="19">
        <f t="shared" si="1"/>
        <v>98</v>
      </c>
      <c r="B102" s="19" t="s">
        <v>133</v>
      </c>
      <c r="C102" s="20" t="s">
        <v>136</v>
      </c>
      <c r="D102" s="21">
        <v>3115.6</v>
      </c>
      <c r="E102" s="22" t="s">
        <v>176</v>
      </c>
      <c r="F102" s="22" t="s">
        <v>176</v>
      </c>
      <c r="G102" s="22" t="s">
        <v>176</v>
      </c>
      <c r="H102" s="22" t="s">
        <v>176</v>
      </c>
      <c r="I102" s="22" t="s">
        <v>176</v>
      </c>
      <c r="J102" s="22" t="s">
        <v>176</v>
      </c>
      <c r="K102" s="22" t="s">
        <v>176</v>
      </c>
      <c r="M102" s="2" t="e">
        <f>IF(AND(E102&gt;='入围价70%'!E102,E102&lt;='入围价110%'!E102),1,0)</f>
        <v>#DIV/0!</v>
      </c>
      <c r="N102" s="2" t="e">
        <f>IF(AND(F102&gt;='入围价70%'!F102,F102&lt;='入围价110%'!F102),1,0)</f>
        <v>#DIV/0!</v>
      </c>
      <c r="O102" s="2" t="e">
        <f>IF(AND(G102&gt;='入围价70%'!G102,G102&lt;='入围价110%'!G102),1,0)</f>
        <v>#DIV/0!</v>
      </c>
      <c r="P102" s="2" t="e">
        <f>IF(AND(H102&gt;='入围价70%'!H102,H102&lt;='入围价110%'!H102),1,0)</f>
        <v>#DIV/0!</v>
      </c>
      <c r="Q102" s="2" t="e">
        <f>IF(AND(I102&gt;='入围价70%'!I102,I102&lt;='入围价110%'!I102),1,0)</f>
        <v>#DIV/0!</v>
      </c>
      <c r="R102" s="2" t="e">
        <f>IF(AND(J102&gt;='入围价70%'!J102,J102&lt;='入围价110%'!J102),1,0)</f>
        <v>#DIV/0!</v>
      </c>
      <c r="S102" s="2" t="e">
        <f>IF(AND(K102&gt;='入围价70%'!K102,K102&lt;='入围价110%'!K102),1,0)</f>
        <v>#DIV/0!</v>
      </c>
      <c r="U102" s="23" t="e">
        <f>IF(E102=入围最低价!E102,1,0)</f>
        <v>#DIV/0!</v>
      </c>
      <c r="V102" s="23" t="e">
        <f>IF(F102=入围最低价!F102,1,0)</f>
        <v>#DIV/0!</v>
      </c>
      <c r="W102" s="23" t="e">
        <f>IF(G102=入围最低价!G102,1,0)</f>
        <v>#DIV/0!</v>
      </c>
      <c r="X102" s="23" t="e">
        <f>IF(H102=入围最低价!H102,1,0)</f>
        <v>#DIV/0!</v>
      </c>
      <c r="Y102" s="23" t="e">
        <f>IF(I102=入围最低价!I102,1,0)</f>
        <v>#DIV/0!</v>
      </c>
      <c r="Z102" s="23" t="e">
        <f>IF(J102=入围最低价!J102,1,0)</f>
        <v>#DIV/0!</v>
      </c>
      <c r="AA102" s="23" t="e">
        <f>IF(K102=入围最低价!K102,1,0)</f>
        <v>#DIV/0!</v>
      </c>
    </row>
    <row r="103" s="2" customFormat="1" ht="20.1" customHeight="1" spans="1:27">
      <c r="A103" s="19">
        <f t="shared" si="1"/>
        <v>99</v>
      </c>
      <c r="B103" s="19" t="s">
        <v>137</v>
      </c>
      <c r="C103" s="20" t="s">
        <v>138</v>
      </c>
      <c r="D103" s="21">
        <v>2787</v>
      </c>
      <c r="E103" s="22" t="s">
        <v>176</v>
      </c>
      <c r="F103" s="22" t="s">
        <v>176</v>
      </c>
      <c r="G103" s="22" t="s">
        <v>176</v>
      </c>
      <c r="H103" s="22" t="s">
        <v>176</v>
      </c>
      <c r="I103" s="22" t="s">
        <v>176</v>
      </c>
      <c r="J103" s="22" t="s">
        <v>176</v>
      </c>
      <c r="K103" s="22" t="s">
        <v>176</v>
      </c>
      <c r="M103" s="2" t="e">
        <f>IF(AND(E103&gt;='入围价70%'!E103,E103&lt;='入围价110%'!E103),1,0)</f>
        <v>#DIV/0!</v>
      </c>
      <c r="N103" s="2" t="e">
        <f>IF(AND(F103&gt;='入围价70%'!F103,F103&lt;='入围价110%'!F103),1,0)</f>
        <v>#DIV/0!</v>
      </c>
      <c r="O103" s="2" t="e">
        <f>IF(AND(G103&gt;='入围价70%'!G103,G103&lt;='入围价110%'!G103),1,0)</f>
        <v>#DIV/0!</v>
      </c>
      <c r="P103" s="2" t="e">
        <f>IF(AND(H103&gt;='入围价70%'!H103,H103&lt;='入围价110%'!H103),1,0)</f>
        <v>#DIV/0!</v>
      </c>
      <c r="Q103" s="2" t="e">
        <f>IF(AND(I103&gt;='入围价70%'!I103,I103&lt;='入围价110%'!I103),1,0)</f>
        <v>#DIV/0!</v>
      </c>
      <c r="R103" s="2" t="e">
        <f>IF(AND(J103&gt;='入围价70%'!J103,J103&lt;='入围价110%'!J103),1,0)</f>
        <v>#DIV/0!</v>
      </c>
      <c r="S103" s="2" t="e">
        <f>IF(AND(K103&gt;='入围价70%'!K103,K103&lt;='入围价110%'!K103),1,0)</f>
        <v>#DIV/0!</v>
      </c>
      <c r="U103" s="23" t="e">
        <f>IF(E103=入围最低价!E103,1,0)</f>
        <v>#DIV/0!</v>
      </c>
      <c r="V103" s="23" t="e">
        <f>IF(F103=入围最低价!F103,1,0)</f>
        <v>#DIV/0!</v>
      </c>
      <c r="W103" s="23" t="e">
        <f>IF(G103=入围最低价!G103,1,0)</f>
        <v>#DIV/0!</v>
      </c>
      <c r="X103" s="23" t="e">
        <f>IF(H103=入围最低价!H103,1,0)</f>
        <v>#DIV/0!</v>
      </c>
      <c r="Y103" s="23" t="e">
        <f>IF(I103=入围最低价!I103,1,0)</f>
        <v>#DIV/0!</v>
      </c>
      <c r="Z103" s="23" t="e">
        <f>IF(J103=入围最低价!J103,1,0)</f>
        <v>#DIV/0!</v>
      </c>
      <c r="AA103" s="23" t="e">
        <f>IF(K103=入围最低价!K103,1,0)</f>
        <v>#DIV/0!</v>
      </c>
    </row>
    <row r="104" s="2" customFormat="1" ht="20.1" customHeight="1" spans="1:27">
      <c r="A104" s="19">
        <f t="shared" si="1"/>
        <v>100</v>
      </c>
      <c r="B104" s="19" t="s">
        <v>137</v>
      </c>
      <c r="C104" s="20" t="s">
        <v>139</v>
      </c>
      <c r="D104" s="21">
        <v>2821.5</v>
      </c>
      <c r="E104" s="22" t="s">
        <v>176</v>
      </c>
      <c r="F104" s="22" t="s">
        <v>176</v>
      </c>
      <c r="G104" s="22" t="s">
        <v>176</v>
      </c>
      <c r="H104" s="22" t="s">
        <v>176</v>
      </c>
      <c r="I104" s="22" t="s">
        <v>176</v>
      </c>
      <c r="J104" s="22" t="s">
        <v>176</v>
      </c>
      <c r="K104" s="22" t="s">
        <v>176</v>
      </c>
      <c r="M104" s="2" t="e">
        <f>IF(AND(E104&gt;='入围价70%'!E104,E104&lt;='入围价110%'!E104),1,0)</f>
        <v>#DIV/0!</v>
      </c>
      <c r="N104" s="2" t="e">
        <f>IF(AND(F104&gt;='入围价70%'!F104,F104&lt;='入围价110%'!F104),1,0)</f>
        <v>#DIV/0!</v>
      </c>
      <c r="O104" s="2" t="e">
        <f>IF(AND(G104&gt;='入围价70%'!G104,G104&lt;='入围价110%'!G104),1,0)</f>
        <v>#DIV/0!</v>
      </c>
      <c r="P104" s="2" t="e">
        <f>IF(AND(H104&gt;='入围价70%'!H104,H104&lt;='入围价110%'!H104),1,0)</f>
        <v>#DIV/0!</v>
      </c>
      <c r="Q104" s="2" t="e">
        <f>IF(AND(I104&gt;='入围价70%'!I104,I104&lt;='入围价110%'!I104),1,0)</f>
        <v>#DIV/0!</v>
      </c>
      <c r="R104" s="2" t="e">
        <f>IF(AND(J104&gt;='入围价70%'!J104,J104&lt;='入围价110%'!J104),1,0)</f>
        <v>#DIV/0!</v>
      </c>
      <c r="S104" s="2" t="e">
        <f>IF(AND(K104&gt;='入围价70%'!K104,K104&lt;='入围价110%'!K104),1,0)</f>
        <v>#DIV/0!</v>
      </c>
      <c r="U104" s="23" t="e">
        <f>IF(E104=入围最低价!E104,1,0)</f>
        <v>#DIV/0!</v>
      </c>
      <c r="V104" s="23" t="e">
        <f>IF(F104=入围最低价!F104,1,0)</f>
        <v>#DIV/0!</v>
      </c>
      <c r="W104" s="23" t="e">
        <f>IF(G104=入围最低价!G104,1,0)</f>
        <v>#DIV/0!</v>
      </c>
      <c r="X104" s="23" t="e">
        <f>IF(H104=入围最低价!H104,1,0)</f>
        <v>#DIV/0!</v>
      </c>
      <c r="Y104" s="23" t="e">
        <f>IF(I104=入围最低价!I104,1,0)</f>
        <v>#DIV/0!</v>
      </c>
      <c r="Z104" s="23" t="e">
        <f>IF(J104=入围最低价!J104,1,0)</f>
        <v>#DIV/0!</v>
      </c>
      <c r="AA104" s="23" t="e">
        <f>IF(K104=入围最低价!K104,1,0)</f>
        <v>#DIV/0!</v>
      </c>
    </row>
    <row r="105" s="2" customFormat="1" ht="20.1" customHeight="1" spans="1:27">
      <c r="A105" s="19">
        <f t="shared" si="1"/>
        <v>101</v>
      </c>
      <c r="B105" s="19" t="s">
        <v>137</v>
      </c>
      <c r="C105" s="20" t="s">
        <v>140</v>
      </c>
      <c r="D105" s="21">
        <v>2742</v>
      </c>
      <c r="E105" s="22" t="s">
        <v>176</v>
      </c>
      <c r="F105" s="22" t="s">
        <v>176</v>
      </c>
      <c r="G105" s="22" t="s">
        <v>176</v>
      </c>
      <c r="H105" s="22" t="s">
        <v>176</v>
      </c>
      <c r="I105" s="22" t="s">
        <v>176</v>
      </c>
      <c r="J105" s="22" t="s">
        <v>176</v>
      </c>
      <c r="K105" s="22" t="s">
        <v>176</v>
      </c>
      <c r="M105" s="2" t="e">
        <f>IF(AND(E105&gt;='入围价70%'!E105,E105&lt;='入围价110%'!E105),1,0)</f>
        <v>#DIV/0!</v>
      </c>
      <c r="N105" s="2" t="e">
        <f>IF(AND(F105&gt;='入围价70%'!F105,F105&lt;='入围价110%'!F105),1,0)</f>
        <v>#DIV/0!</v>
      </c>
      <c r="O105" s="2" t="e">
        <f>IF(AND(G105&gt;='入围价70%'!G105,G105&lt;='入围价110%'!G105),1,0)</f>
        <v>#DIV/0!</v>
      </c>
      <c r="P105" s="2" t="e">
        <f>IF(AND(H105&gt;='入围价70%'!H105,H105&lt;='入围价110%'!H105),1,0)</f>
        <v>#DIV/0!</v>
      </c>
      <c r="Q105" s="2" t="e">
        <f>IF(AND(I105&gt;='入围价70%'!I105,I105&lt;='入围价110%'!I105),1,0)</f>
        <v>#DIV/0!</v>
      </c>
      <c r="R105" s="2" t="e">
        <f>IF(AND(J105&gt;='入围价70%'!J105,J105&lt;='入围价110%'!J105),1,0)</f>
        <v>#DIV/0!</v>
      </c>
      <c r="S105" s="2" t="e">
        <f>IF(AND(K105&gt;='入围价70%'!K105,K105&lt;='入围价110%'!K105),1,0)</f>
        <v>#DIV/0!</v>
      </c>
      <c r="U105" s="23" t="e">
        <f>IF(E105=入围最低价!E105,1,0)</f>
        <v>#DIV/0!</v>
      </c>
      <c r="V105" s="23" t="e">
        <f>IF(F105=入围最低价!F105,1,0)</f>
        <v>#DIV/0!</v>
      </c>
      <c r="W105" s="23" t="e">
        <f>IF(G105=入围最低价!G105,1,0)</f>
        <v>#DIV/0!</v>
      </c>
      <c r="X105" s="23" t="e">
        <f>IF(H105=入围最低价!H105,1,0)</f>
        <v>#DIV/0!</v>
      </c>
      <c r="Y105" s="23" t="e">
        <f>IF(I105=入围最低价!I105,1,0)</f>
        <v>#DIV/0!</v>
      </c>
      <c r="Z105" s="23" t="e">
        <f>IF(J105=入围最低价!J105,1,0)</f>
        <v>#DIV/0!</v>
      </c>
      <c r="AA105" s="23" t="e">
        <f>IF(K105=入围最低价!K105,1,0)</f>
        <v>#DIV/0!</v>
      </c>
    </row>
    <row r="106" s="2" customFormat="1" ht="20.1" customHeight="1" spans="1:27">
      <c r="A106" s="19">
        <f t="shared" si="1"/>
        <v>102</v>
      </c>
      <c r="B106" s="19" t="s">
        <v>141</v>
      </c>
      <c r="C106" s="25" t="s">
        <v>142</v>
      </c>
      <c r="D106" s="21">
        <v>2393.6</v>
      </c>
      <c r="E106" s="22" t="s">
        <v>176</v>
      </c>
      <c r="F106" s="22" t="s">
        <v>176</v>
      </c>
      <c r="G106" s="22" t="s">
        <v>176</v>
      </c>
      <c r="H106" s="22" t="s">
        <v>176</v>
      </c>
      <c r="I106" s="22" t="s">
        <v>176</v>
      </c>
      <c r="J106" s="22" t="s">
        <v>176</v>
      </c>
      <c r="K106" s="22" t="s">
        <v>176</v>
      </c>
      <c r="M106" s="2" t="e">
        <f>IF(AND(E106&gt;='入围价70%'!E106,E106&lt;='入围价110%'!E106),1,0)</f>
        <v>#DIV/0!</v>
      </c>
      <c r="N106" s="2" t="e">
        <f>IF(AND(F106&gt;='入围价70%'!F106,F106&lt;='入围价110%'!F106),1,0)</f>
        <v>#DIV/0!</v>
      </c>
      <c r="O106" s="2" t="e">
        <f>IF(AND(G106&gt;='入围价70%'!G106,G106&lt;='入围价110%'!G106),1,0)</f>
        <v>#DIV/0!</v>
      </c>
      <c r="P106" s="2" t="e">
        <f>IF(AND(H106&gt;='入围价70%'!H106,H106&lt;='入围价110%'!H106),1,0)</f>
        <v>#DIV/0!</v>
      </c>
      <c r="Q106" s="2" t="e">
        <f>IF(AND(I106&gt;='入围价70%'!I106,I106&lt;='入围价110%'!I106),1,0)</f>
        <v>#DIV/0!</v>
      </c>
      <c r="R106" s="2" t="e">
        <f>IF(AND(J106&gt;='入围价70%'!J106,J106&lt;='入围价110%'!J106),1,0)</f>
        <v>#DIV/0!</v>
      </c>
      <c r="S106" s="2" t="e">
        <f>IF(AND(K106&gt;='入围价70%'!K106,K106&lt;='入围价110%'!K106),1,0)</f>
        <v>#DIV/0!</v>
      </c>
      <c r="U106" s="23" t="e">
        <f>IF(E106=入围最低价!E106,1,0)</f>
        <v>#DIV/0!</v>
      </c>
      <c r="V106" s="23" t="e">
        <f>IF(F106=入围最低价!F106,1,0)</f>
        <v>#DIV/0!</v>
      </c>
      <c r="W106" s="23" t="e">
        <f>IF(G106=入围最低价!G106,1,0)</f>
        <v>#DIV/0!</v>
      </c>
      <c r="X106" s="23" t="e">
        <f>IF(H106=入围最低价!H106,1,0)</f>
        <v>#DIV/0!</v>
      </c>
      <c r="Y106" s="23" t="e">
        <f>IF(I106=入围最低价!I106,1,0)</f>
        <v>#DIV/0!</v>
      </c>
      <c r="Z106" s="23" t="e">
        <f>IF(J106=入围最低价!J106,1,0)</f>
        <v>#DIV/0!</v>
      </c>
      <c r="AA106" s="23" t="e">
        <f>IF(K106=入围最低价!K106,1,0)</f>
        <v>#DIV/0!</v>
      </c>
    </row>
    <row r="107" s="2" customFormat="1" ht="20.1" customHeight="1" spans="1:27">
      <c r="A107" s="19">
        <f t="shared" si="1"/>
        <v>103</v>
      </c>
      <c r="B107" s="19" t="s">
        <v>141</v>
      </c>
      <c r="C107" s="25" t="s">
        <v>143</v>
      </c>
      <c r="D107" s="21">
        <v>2548</v>
      </c>
      <c r="E107" s="22" t="s">
        <v>176</v>
      </c>
      <c r="F107" s="22" t="s">
        <v>176</v>
      </c>
      <c r="G107" s="22" t="s">
        <v>176</v>
      </c>
      <c r="H107" s="22" t="s">
        <v>176</v>
      </c>
      <c r="I107" s="22" t="s">
        <v>176</v>
      </c>
      <c r="J107" s="22" t="s">
        <v>176</v>
      </c>
      <c r="K107" s="22" t="s">
        <v>176</v>
      </c>
      <c r="M107" s="2" t="e">
        <f>IF(AND(E107&gt;='入围价70%'!E107,E107&lt;='入围价110%'!E107),1,0)</f>
        <v>#DIV/0!</v>
      </c>
      <c r="N107" s="2" t="e">
        <f>IF(AND(F107&gt;='入围价70%'!F107,F107&lt;='入围价110%'!F107),1,0)</f>
        <v>#DIV/0!</v>
      </c>
      <c r="O107" s="2" t="e">
        <f>IF(AND(G107&gt;='入围价70%'!G107,G107&lt;='入围价110%'!G107),1,0)</f>
        <v>#DIV/0!</v>
      </c>
      <c r="P107" s="2" t="e">
        <f>IF(AND(H107&gt;='入围价70%'!H107,H107&lt;='入围价110%'!H107),1,0)</f>
        <v>#DIV/0!</v>
      </c>
      <c r="Q107" s="2" t="e">
        <f>IF(AND(I107&gt;='入围价70%'!I107,I107&lt;='入围价110%'!I107),1,0)</f>
        <v>#DIV/0!</v>
      </c>
      <c r="R107" s="2" t="e">
        <f>IF(AND(J107&gt;='入围价70%'!J107,J107&lt;='入围价110%'!J107),1,0)</f>
        <v>#DIV/0!</v>
      </c>
      <c r="S107" s="2" t="e">
        <f>IF(AND(K107&gt;='入围价70%'!K107,K107&lt;='入围价110%'!K107),1,0)</f>
        <v>#DIV/0!</v>
      </c>
      <c r="U107" s="23" t="e">
        <f>IF(E107=入围最低价!E107,1,0)</f>
        <v>#DIV/0!</v>
      </c>
      <c r="V107" s="23" t="e">
        <f>IF(F107=入围最低价!F107,1,0)</f>
        <v>#DIV/0!</v>
      </c>
      <c r="W107" s="23" t="e">
        <f>IF(G107=入围最低价!G107,1,0)</f>
        <v>#DIV/0!</v>
      </c>
      <c r="X107" s="23" t="e">
        <f>IF(H107=入围最低价!H107,1,0)</f>
        <v>#DIV/0!</v>
      </c>
      <c r="Y107" s="23" t="e">
        <f>IF(I107=入围最低价!I107,1,0)</f>
        <v>#DIV/0!</v>
      </c>
      <c r="Z107" s="23" t="e">
        <f>IF(J107=入围最低价!J107,1,0)</f>
        <v>#DIV/0!</v>
      </c>
      <c r="AA107" s="23" t="e">
        <f>IF(K107=入围最低价!K107,1,0)</f>
        <v>#DIV/0!</v>
      </c>
    </row>
    <row r="108" s="2" customFormat="1" ht="20.1" customHeight="1" spans="1:27">
      <c r="A108" s="19">
        <f t="shared" si="1"/>
        <v>104</v>
      </c>
      <c r="B108" s="19" t="s">
        <v>141</v>
      </c>
      <c r="C108" s="25" t="s">
        <v>144</v>
      </c>
      <c r="D108" s="21">
        <v>2256.6</v>
      </c>
      <c r="E108" s="22" t="s">
        <v>176</v>
      </c>
      <c r="F108" s="22" t="s">
        <v>176</v>
      </c>
      <c r="G108" s="22" t="s">
        <v>176</v>
      </c>
      <c r="H108" s="22" t="s">
        <v>176</v>
      </c>
      <c r="I108" s="22" t="s">
        <v>176</v>
      </c>
      <c r="J108" s="22" t="s">
        <v>176</v>
      </c>
      <c r="K108" s="22" t="s">
        <v>176</v>
      </c>
      <c r="M108" s="2" t="e">
        <f>IF(AND(E108&gt;='入围价70%'!E108,E108&lt;='入围价110%'!E108),1,0)</f>
        <v>#DIV/0!</v>
      </c>
      <c r="N108" s="2" t="e">
        <f>IF(AND(F108&gt;='入围价70%'!F108,F108&lt;='入围价110%'!F108),1,0)</f>
        <v>#DIV/0!</v>
      </c>
      <c r="O108" s="2" t="e">
        <f>IF(AND(G108&gt;='入围价70%'!G108,G108&lt;='入围价110%'!G108),1,0)</f>
        <v>#DIV/0!</v>
      </c>
      <c r="P108" s="2" t="e">
        <f>IF(AND(H108&gt;='入围价70%'!H108,H108&lt;='入围价110%'!H108),1,0)</f>
        <v>#DIV/0!</v>
      </c>
      <c r="Q108" s="2" t="e">
        <f>IF(AND(I108&gt;='入围价70%'!I108,I108&lt;='入围价110%'!I108),1,0)</f>
        <v>#DIV/0!</v>
      </c>
      <c r="R108" s="2" t="e">
        <f>IF(AND(J108&gt;='入围价70%'!J108,J108&lt;='入围价110%'!J108),1,0)</f>
        <v>#DIV/0!</v>
      </c>
      <c r="S108" s="2" t="e">
        <f>IF(AND(K108&gt;='入围价70%'!K108,K108&lt;='入围价110%'!K108),1,0)</f>
        <v>#DIV/0!</v>
      </c>
      <c r="U108" s="23" t="e">
        <f>IF(E108=入围最低价!E108,1,0)</f>
        <v>#DIV/0!</v>
      </c>
      <c r="V108" s="23" t="e">
        <f>IF(F108=入围最低价!F108,1,0)</f>
        <v>#DIV/0!</v>
      </c>
      <c r="W108" s="23" t="e">
        <f>IF(G108=入围最低价!G108,1,0)</f>
        <v>#DIV/0!</v>
      </c>
      <c r="X108" s="23" t="e">
        <f>IF(H108=入围最低价!H108,1,0)</f>
        <v>#DIV/0!</v>
      </c>
      <c r="Y108" s="23" t="e">
        <f>IF(I108=入围最低价!I108,1,0)</f>
        <v>#DIV/0!</v>
      </c>
      <c r="Z108" s="23" t="e">
        <f>IF(J108=入围最低价!J108,1,0)</f>
        <v>#DIV/0!</v>
      </c>
      <c r="AA108" s="23" t="e">
        <f>IF(K108=入围最低价!K108,1,0)</f>
        <v>#DIV/0!</v>
      </c>
    </row>
    <row r="109" s="2" customFormat="1" ht="20.1" customHeight="1" spans="1:27">
      <c r="A109" s="19">
        <f t="shared" si="1"/>
        <v>105</v>
      </c>
      <c r="B109" s="19" t="s">
        <v>145</v>
      </c>
      <c r="C109" s="25" t="s">
        <v>146</v>
      </c>
      <c r="D109" s="21">
        <v>1745</v>
      </c>
      <c r="E109" s="22" t="s">
        <v>176</v>
      </c>
      <c r="F109" s="22" t="s">
        <v>176</v>
      </c>
      <c r="G109" s="22" t="s">
        <v>176</v>
      </c>
      <c r="H109" s="22" t="s">
        <v>176</v>
      </c>
      <c r="I109" s="22" t="s">
        <v>176</v>
      </c>
      <c r="J109" s="22" t="s">
        <v>176</v>
      </c>
      <c r="K109" s="22" t="s">
        <v>176</v>
      </c>
      <c r="M109" s="2" t="e">
        <f>IF(AND(E109&gt;='入围价70%'!E109,E109&lt;='入围价110%'!E109),1,0)</f>
        <v>#DIV/0!</v>
      </c>
      <c r="N109" s="2" t="e">
        <f>IF(AND(F109&gt;='入围价70%'!F109,F109&lt;='入围价110%'!F109),1,0)</f>
        <v>#DIV/0!</v>
      </c>
      <c r="O109" s="2" t="e">
        <f>IF(AND(G109&gt;='入围价70%'!G109,G109&lt;='入围价110%'!G109),1,0)</f>
        <v>#DIV/0!</v>
      </c>
      <c r="P109" s="2" t="e">
        <f>IF(AND(H109&gt;='入围价70%'!H109,H109&lt;='入围价110%'!H109),1,0)</f>
        <v>#DIV/0!</v>
      </c>
      <c r="Q109" s="2" t="e">
        <f>IF(AND(I109&gt;='入围价70%'!I109,I109&lt;='入围价110%'!I109),1,0)</f>
        <v>#DIV/0!</v>
      </c>
      <c r="R109" s="2" t="e">
        <f>IF(AND(J109&gt;='入围价70%'!J109,J109&lt;='入围价110%'!J109),1,0)</f>
        <v>#DIV/0!</v>
      </c>
      <c r="S109" s="2" t="e">
        <f>IF(AND(K109&gt;='入围价70%'!K109,K109&lt;='入围价110%'!K109),1,0)</f>
        <v>#DIV/0!</v>
      </c>
      <c r="U109" s="23" t="e">
        <f>IF(E109=入围最低价!E109,1,0)</f>
        <v>#DIV/0!</v>
      </c>
      <c r="V109" s="23" t="e">
        <f>IF(F109=入围最低价!F109,1,0)</f>
        <v>#DIV/0!</v>
      </c>
      <c r="W109" s="23" t="e">
        <f>IF(G109=入围最低价!G109,1,0)</f>
        <v>#DIV/0!</v>
      </c>
      <c r="X109" s="23" t="e">
        <f>IF(H109=入围最低价!H109,1,0)</f>
        <v>#DIV/0!</v>
      </c>
      <c r="Y109" s="23" t="e">
        <f>IF(I109=入围最低价!I109,1,0)</f>
        <v>#DIV/0!</v>
      </c>
      <c r="Z109" s="23" t="e">
        <f>IF(J109=入围最低价!J109,1,0)</f>
        <v>#DIV/0!</v>
      </c>
      <c r="AA109" s="23" t="e">
        <f>IF(K109=入围最低价!K109,1,0)</f>
        <v>#DIV/0!</v>
      </c>
    </row>
    <row r="110" s="2" customFormat="1" ht="20.1" customHeight="1" spans="1:27">
      <c r="A110" s="19">
        <f t="shared" si="1"/>
        <v>106</v>
      </c>
      <c r="B110" s="19" t="s">
        <v>147</v>
      </c>
      <c r="C110" s="25" t="s">
        <v>148</v>
      </c>
      <c r="D110" s="21">
        <v>1776.4</v>
      </c>
      <c r="E110" s="22" t="s">
        <v>176</v>
      </c>
      <c r="F110" s="22" t="s">
        <v>176</v>
      </c>
      <c r="G110" s="22" t="s">
        <v>176</v>
      </c>
      <c r="H110" s="22" t="s">
        <v>176</v>
      </c>
      <c r="I110" s="22" t="s">
        <v>176</v>
      </c>
      <c r="J110" s="22" t="s">
        <v>176</v>
      </c>
      <c r="K110" s="22" t="s">
        <v>176</v>
      </c>
      <c r="M110" s="2" t="e">
        <f>IF(AND(E110&gt;='入围价70%'!E110,E110&lt;='入围价110%'!E110),1,0)</f>
        <v>#DIV/0!</v>
      </c>
      <c r="N110" s="2" t="e">
        <f>IF(AND(F110&gt;='入围价70%'!F110,F110&lt;='入围价110%'!F110),1,0)</f>
        <v>#DIV/0!</v>
      </c>
      <c r="O110" s="2" t="e">
        <f>IF(AND(G110&gt;='入围价70%'!G110,G110&lt;='入围价110%'!G110),1,0)</f>
        <v>#DIV/0!</v>
      </c>
      <c r="P110" s="2" t="e">
        <f>IF(AND(H110&gt;='入围价70%'!H110,H110&lt;='入围价110%'!H110),1,0)</f>
        <v>#DIV/0!</v>
      </c>
      <c r="Q110" s="2" t="e">
        <f>IF(AND(I110&gt;='入围价70%'!I110,I110&lt;='入围价110%'!I110),1,0)</f>
        <v>#DIV/0!</v>
      </c>
      <c r="R110" s="2" t="e">
        <f>IF(AND(J110&gt;='入围价70%'!J110,J110&lt;='入围价110%'!J110),1,0)</f>
        <v>#DIV/0!</v>
      </c>
      <c r="S110" s="2" t="e">
        <f>IF(AND(K110&gt;='入围价70%'!K110,K110&lt;='入围价110%'!K110),1,0)</f>
        <v>#DIV/0!</v>
      </c>
      <c r="U110" s="23" t="e">
        <f>IF(E110=入围最低价!E110,1,0)</f>
        <v>#DIV/0!</v>
      </c>
      <c r="V110" s="23" t="e">
        <f>IF(F110=入围最低价!F110,1,0)</f>
        <v>#DIV/0!</v>
      </c>
      <c r="W110" s="23" t="e">
        <f>IF(G110=入围最低价!G110,1,0)</f>
        <v>#DIV/0!</v>
      </c>
      <c r="X110" s="23" t="e">
        <f>IF(H110=入围最低价!H110,1,0)</f>
        <v>#DIV/0!</v>
      </c>
      <c r="Y110" s="23" t="e">
        <f>IF(I110=入围最低价!I110,1,0)</f>
        <v>#DIV/0!</v>
      </c>
      <c r="Z110" s="23" t="e">
        <f>IF(J110=入围最低价!J110,1,0)</f>
        <v>#DIV/0!</v>
      </c>
      <c r="AA110" s="23" t="e">
        <f>IF(K110=入围最低价!K110,1,0)</f>
        <v>#DIV/0!</v>
      </c>
    </row>
    <row r="111" s="2" customFormat="1" ht="20.1" customHeight="1" spans="1:27">
      <c r="A111" s="19">
        <f t="shared" si="1"/>
        <v>107</v>
      </c>
      <c r="B111" s="19" t="s">
        <v>147</v>
      </c>
      <c r="C111" s="25" t="s">
        <v>149</v>
      </c>
      <c r="D111" s="21">
        <v>1736.6</v>
      </c>
      <c r="E111" s="22" t="s">
        <v>176</v>
      </c>
      <c r="F111" s="22" t="s">
        <v>176</v>
      </c>
      <c r="G111" s="22" t="s">
        <v>176</v>
      </c>
      <c r="H111" s="22" t="s">
        <v>176</v>
      </c>
      <c r="I111" s="22" t="s">
        <v>176</v>
      </c>
      <c r="J111" s="22" t="s">
        <v>176</v>
      </c>
      <c r="K111" s="22" t="s">
        <v>176</v>
      </c>
      <c r="M111" s="2" t="e">
        <f>IF(AND(E111&gt;='入围价70%'!E111,E111&lt;='入围价110%'!E111),1,0)</f>
        <v>#DIV/0!</v>
      </c>
      <c r="N111" s="2" t="e">
        <f>IF(AND(F111&gt;='入围价70%'!F111,F111&lt;='入围价110%'!F111),1,0)</f>
        <v>#DIV/0!</v>
      </c>
      <c r="O111" s="2" t="e">
        <f>IF(AND(G111&gt;='入围价70%'!G111,G111&lt;='入围价110%'!G111),1,0)</f>
        <v>#DIV/0!</v>
      </c>
      <c r="P111" s="2" t="e">
        <f>IF(AND(H111&gt;='入围价70%'!H111,H111&lt;='入围价110%'!H111),1,0)</f>
        <v>#DIV/0!</v>
      </c>
      <c r="Q111" s="2" t="e">
        <f>IF(AND(I111&gt;='入围价70%'!I111,I111&lt;='入围价110%'!I111),1,0)</f>
        <v>#DIV/0!</v>
      </c>
      <c r="R111" s="2" t="e">
        <f>IF(AND(J111&gt;='入围价70%'!J111,J111&lt;='入围价110%'!J111),1,0)</f>
        <v>#DIV/0!</v>
      </c>
      <c r="S111" s="2" t="e">
        <f>IF(AND(K111&gt;='入围价70%'!K111,K111&lt;='入围价110%'!K111),1,0)</f>
        <v>#DIV/0!</v>
      </c>
      <c r="U111" s="23" t="e">
        <f>IF(E111=入围最低价!E111,1,0)</f>
        <v>#DIV/0!</v>
      </c>
      <c r="V111" s="23" t="e">
        <f>IF(F111=入围最低价!F111,1,0)</f>
        <v>#DIV/0!</v>
      </c>
      <c r="W111" s="23" t="e">
        <f>IF(G111=入围最低价!G111,1,0)</f>
        <v>#DIV/0!</v>
      </c>
      <c r="X111" s="23" t="e">
        <f>IF(H111=入围最低价!H111,1,0)</f>
        <v>#DIV/0!</v>
      </c>
      <c r="Y111" s="23" t="e">
        <f>IF(I111=入围最低价!I111,1,0)</f>
        <v>#DIV/0!</v>
      </c>
      <c r="Z111" s="23" t="e">
        <f>IF(J111=入围最低价!J111,1,0)</f>
        <v>#DIV/0!</v>
      </c>
      <c r="AA111" s="23" t="e">
        <f>IF(K111=入围最低价!K111,1,0)</f>
        <v>#DIV/0!</v>
      </c>
    </row>
    <row r="112" s="2" customFormat="1" ht="20.1" customHeight="1" spans="1:27">
      <c r="A112" s="19">
        <f t="shared" si="1"/>
        <v>108</v>
      </c>
      <c r="B112" s="19" t="s">
        <v>150</v>
      </c>
      <c r="C112" s="25" t="s">
        <v>151</v>
      </c>
      <c r="D112" s="21">
        <v>1609</v>
      </c>
      <c r="E112" s="22" t="s">
        <v>176</v>
      </c>
      <c r="F112" s="22" t="s">
        <v>176</v>
      </c>
      <c r="G112" s="22" t="s">
        <v>176</v>
      </c>
      <c r="H112" s="22" t="s">
        <v>176</v>
      </c>
      <c r="I112" s="22" t="s">
        <v>176</v>
      </c>
      <c r="J112" s="22" t="s">
        <v>176</v>
      </c>
      <c r="K112" s="22" t="s">
        <v>176</v>
      </c>
      <c r="M112" s="2" t="e">
        <f>IF(AND(E112&gt;='入围价70%'!E112,E112&lt;='入围价110%'!E112),1,0)</f>
        <v>#DIV/0!</v>
      </c>
      <c r="N112" s="2" t="e">
        <f>IF(AND(F112&gt;='入围价70%'!F112,F112&lt;='入围价110%'!F112),1,0)</f>
        <v>#DIV/0!</v>
      </c>
      <c r="O112" s="2" t="e">
        <f>IF(AND(G112&gt;='入围价70%'!G112,G112&lt;='入围价110%'!G112),1,0)</f>
        <v>#DIV/0!</v>
      </c>
      <c r="P112" s="2" t="e">
        <f>IF(AND(H112&gt;='入围价70%'!H112,H112&lt;='入围价110%'!H112),1,0)</f>
        <v>#DIV/0!</v>
      </c>
      <c r="Q112" s="2" t="e">
        <f>IF(AND(I112&gt;='入围价70%'!I112,I112&lt;='入围价110%'!I112),1,0)</f>
        <v>#DIV/0!</v>
      </c>
      <c r="R112" s="2" t="e">
        <f>IF(AND(J112&gt;='入围价70%'!J112,J112&lt;='入围价110%'!J112),1,0)</f>
        <v>#DIV/0!</v>
      </c>
      <c r="S112" s="2" t="e">
        <f>IF(AND(K112&gt;='入围价70%'!K112,K112&lt;='入围价110%'!K112),1,0)</f>
        <v>#DIV/0!</v>
      </c>
      <c r="U112" s="23" t="e">
        <f>IF(E112=入围最低价!E112,1,0)</f>
        <v>#DIV/0!</v>
      </c>
      <c r="V112" s="23" t="e">
        <f>IF(F112=入围最低价!F112,1,0)</f>
        <v>#DIV/0!</v>
      </c>
      <c r="W112" s="23" t="e">
        <f>IF(G112=入围最低价!G112,1,0)</f>
        <v>#DIV/0!</v>
      </c>
      <c r="X112" s="23" t="e">
        <f>IF(H112=入围最低价!H112,1,0)</f>
        <v>#DIV/0!</v>
      </c>
      <c r="Y112" s="23" t="e">
        <f>IF(I112=入围最低价!I112,1,0)</f>
        <v>#DIV/0!</v>
      </c>
      <c r="Z112" s="23" t="e">
        <f>IF(J112=入围最低价!J112,1,0)</f>
        <v>#DIV/0!</v>
      </c>
      <c r="AA112" s="23" t="e">
        <f>IF(K112=入围最低价!K112,1,0)</f>
        <v>#DIV/0!</v>
      </c>
    </row>
    <row r="113" s="2" customFormat="1" ht="20.1" customHeight="1" spans="1:28">
      <c r="A113" s="19">
        <f t="shared" si="1"/>
        <v>109</v>
      </c>
      <c r="B113" s="19" t="s">
        <v>150</v>
      </c>
      <c r="C113" s="25" t="s">
        <v>152</v>
      </c>
      <c r="D113" s="21">
        <v>1486</v>
      </c>
      <c r="E113" s="22" t="s">
        <v>176</v>
      </c>
      <c r="F113" s="22" t="s">
        <v>176</v>
      </c>
      <c r="G113" s="22" t="s">
        <v>176</v>
      </c>
      <c r="H113" s="22" t="s">
        <v>176</v>
      </c>
      <c r="I113" s="22" t="s">
        <v>176</v>
      </c>
      <c r="J113" s="22" t="s">
        <v>176</v>
      </c>
      <c r="K113" s="22" t="s">
        <v>176</v>
      </c>
      <c r="M113" s="2" t="e">
        <f>IF(AND(E113&gt;='入围价70%'!E113,E113&lt;='入围价110%'!E113),1,0)</f>
        <v>#DIV/0!</v>
      </c>
      <c r="N113" s="2" t="e">
        <f>IF(AND(F113&gt;='入围价70%'!F113,F113&lt;='入围价110%'!F113),1,0)</f>
        <v>#DIV/0!</v>
      </c>
      <c r="O113" s="2" t="e">
        <f>IF(AND(G113&gt;='入围价70%'!G113,G113&lt;='入围价110%'!G113),1,0)</f>
        <v>#DIV/0!</v>
      </c>
      <c r="P113" s="2" t="e">
        <f>IF(AND(H113&gt;='入围价70%'!H113,H113&lt;='入围价110%'!H113),1,0)</f>
        <v>#DIV/0!</v>
      </c>
      <c r="Q113" s="2" t="e">
        <f>IF(AND(I113&gt;='入围价70%'!I113,I113&lt;='入围价110%'!I113),1,0)</f>
        <v>#DIV/0!</v>
      </c>
      <c r="R113" s="2" t="e">
        <f>IF(AND(J113&gt;='入围价70%'!J113,J113&lt;='入围价110%'!J113),1,0)</f>
        <v>#DIV/0!</v>
      </c>
      <c r="S113" s="2" t="e">
        <f>IF(AND(K113&gt;='入围价70%'!K113,K113&lt;='入围价110%'!K113),1,0)</f>
        <v>#DIV/0!</v>
      </c>
      <c r="U113" s="23" t="e">
        <f>IF(E113=入围最低价!E113,1,0)</f>
        <v>#DIV/0!</v>
      </c>
      <c r="V113" s="23" t="e">
        <f>IF(F113=入围最低价!F113,1,0)</f>
        <v>#DIV/0!</v>
      </c>
      <c r="W113" s="23" t="e">
        <f>IF(G113=入围最低价!G113,1,0)</f>
        <v>#DIV/0!</v>
      </c>
      <c r="X113" s="23" t="e">
        <f>IF(H113=入围最低价!H113,1,0)</f>
        <v>#DIV/0!</v>
      </c>
      <c r="Y113" s="23" t="e">
        <f>IF(I113=入围最低价!I113,1,0)</f>
        <v>#DIV/0!</v>
      </c>
      <c r="Z113" s="23" t="e">
        <f>IF(J113=入围最低价!J113,1,0)</f>
        <v>#DIV/0!</v>
      </c>
      <c r="AA113" s="23" t="e">
        <f>IF(K113=入围最低价!K113,1,0)</f>
        <v>#DIV/0!</v>
      </c>
    </row>
    <row r="114" s="2" customFormat="1" ht="20.1" customHeight="1" spans="1:28">
      <c r="A114" s="19">
        <f t="shared" si="1"/>
        <v>110</v>
      </c>
      <c r="B114" s="19" t="s">
        <v>150</v>
      </c>
      <c r="C114" s="25" t="s">
        <v>153</v>
      </c>
      <c r="D114" s="21">
        <v>1642</v>
      </c>
      <c r="E114" s="22" t="s">
        <v>176</v>
      </c>
      <c r="F114" s="22" t="s">
        <v>176</v>
      </c>
      <c r="G114" s="22" t="s">
        <v>176</v>
      </c>
      <c r="H114" s="22" t="s">
        <v>176</v>
      </c>
      <c r="I114" s="22" t="s">
        <v>176</v>
      </c>
      <c r="J114" s="22" t="s">
        <v>176</v>
      </c>
      <c r="K114" s="22" t="s">
        <v>176</v>
      </c>
      <c r="M114" s="2" t="e">
        <f>IF(AND(E114&gt;='入围价70%'!E114,E114&lt;='入围价110%'!E114),1,0)</f>
        <v>#DIV/0!</v>
      </c>
      <c r="N114" s="2" t="e">
        <f>IF(AND(F114&gt;='入围价70%'!F114,F114&lt;='入围价110%'!F114),1,0)</f>
        <v>#DIV/0!</v>
      </c>
      <c r="O114" s="2" t="e">
        <f>IF(AND(G114&gt;='入围价70%'!G114,G114&lt;='入围价110%'!G114),1,0)</f>
        <v>#DIV/0!</v>
      </c>
      <c r="P114" s="2" t="e">
        <f>IF(AND(H114&gt;='入围价70%'!H114,H114&lt;='入围价110%'!H114),1,0)</f>
        <v>#DIV/0!</v>
      </c>
      <c r="Q114" s="2" t="e">
        <f>IF(AND(I114&gt;='入围价70%'!I114,I114&lt;='入围价110%'!I114),1,0)</f>
        <v>#DIV/0!</v>
      </c>
      <c r="R114" s="2" t="e">
        <f>IF(AND(J114&gt;='入围价70%'!J114,J114&lt;='入围价110%'!J114),1,0)</f>
        <v>#DIV/0!</v>
      </c>
      <c r="S114" s="2" t="e">
        <f>IF(AND(K114&gt;='入围价70%'!K114,K114&lt;='入围价110%'!K114),1,0)</f>
        <v>#DIV/0!</v>
      </c>
      <c r="U114" s="23" t="e">
        <f>IF(E114=入围最低价!E114,1,0)</f>
        <v>#DIV/0!</v>
      </c>
      <c r="V114" s="23" t="e">
        <f>IF(F114=入围最低价!F114,1,0)</f>
        <v>#DIV/0!</v>
      </c>
      <c r="W114" s="23" t="e">
        <f>IF(G114=入围最低价!G114,1,0)</f>
        <v>#DIV/0!</v>
      </c>
      <c r="X114" s="23" t="e">
        <f>IF(H114=入围最低价!H114,1,0)</f>
        <v>#DIV/0!</v>
      </c>
      <c r="Y114" s="23" t="e">
        <f>IF(I114=入围最低价!I114,1,0)</f>
        <v>#DIV/0!</v>
      </c>
      <c r="Z114" s="23" t="e">
        <f>IF(J114=入围最低价!J114,1,0)</f>
        <v>#DIV/0!</v>
      </c>
      <c r="AA114" s="23" t="e">
        <f>IF(K114=入围最低价!K114,1,0)</f>
        <v>#DIV/0!</v>
      </c>
    </row>
    <row r="115" s="2" customFormat="1" ht="20.1" customHeight="1" spans="1:28">
      <c r="A115" s="19">
        <f t="shared" si="1"/>
        <v>111</v>
      </c>
      <c r="B115" s="19" t="s">
        <v>154</v>
      </c>
      <c r="C115" s="20" t="s">
        <v>155</v>
      </c>
      <c r="D115" s="21">
        <v>639.5</v>
      </c>
      <c r="E115" s="22" t="s">
        <v>176</v>
      </c>
      <c r="F115" s="22" t="s">
        <v>176</v>
      </c>
      <c r="G115" s="22" t="s">
        <v>176</v>
      </c>
      <c r="H115" s="22" t="s">
        <v>176</v>
      </c>
      <c r="I115" s="22" t="s">
        <v>176</v>
      </c>
      <c r="J115" s="22" t="s">
        <v>176</v>
      </c>
      <c r="K115" s="22" t="s">
        <v>176</v>
      </c>
      <c r="M115" s="2" t="e">
        <f>IF(AND(E115&gt;='入围价70%'!E115,E115&lt;='入围价110%'!E115),1,0)</f>
        <v>#DIV/0!</v>
      </c>
      <c r="N115" s="2" t="e">
        <f>IF(AND(F115&gt;='入围价70%'!F115,F115&lt;='入围价110%'!F115),1,0)</f>
        <v>#DIV/0!</v>
      </c>
      <c r="O115" s="2" t="e">
        <f>IF(AND(G115&gt;='入围价70%'!G115,G115&lt;='入围价110%'!G115),1,0)</f>
        <v>#DIV/0!</v>
      </c>
      <c r="P115" s="2" t="e">
        <f>IF(AND(H115&gt;='入围价70%'!H115,H115&lt;='入围价110%'!H115),1,0)</f>
        <v>#DIV/0!</v>
      </c>
      <c r="Q115" s="2" t="e">
        <f>IF(AND(I115&gt;='入围价70%'!I115,I115&lt;='入围价110%'!I115),1,0)</f>
        <v>#DIV/0!</v>
      </c>
      <c r="R115" s="2" t="e">
        <f>IF(AND(J115&gt;='入围价70%'!J115,J115&lt;='入围价110%'!J115),1,0)</f>
        <v>#DIV/0!</v>
      </c>
      <c r="S115" s="2" t="e">
        <f>IF(AND(K115&gt;='入围价70%'!K115,K115&lt;='入围价110%'!K115),1,0)</f>
        <v>#DIV/0!</v>
      </c>
      <c r="U115" s="23" t="e">
        <f>IF(E115=入围最低价!E115,1,0)</f>
        <v>#DIV/0!</v>
      </c>
      <c r="V115" s="23" t="e">
        <f>IF(F115=入围最低价!F115,1,0)</f>
        <v>#DIV/0!</v>
      </c>
      <c r="W115" s="23" t="e">
        <f>IF(G115=入围最低价!G115,1,0)</f>
        <v>#DIV/0!</v>
      </c>
      <c r="X115" s="23" t="e">
        <f>IF(H115=入围最低价!H115,1,0)</f>
        <v>#DIV/0!</v>
      </c>
      <c r="Y115" s="23" t="e">
        <f>IF(I115=入围最低价!I115,1,0)</f>
        <v>#DIV/0!</v>
      </c>
      <c r="Z115" s="23" t="e">
        <f>IF(J115=入围最低价!J115,1,0)</f>
        <v>#DIV/0!</v>
      </c>
      <c r="AA115" s="23" t="e">
        <f>IF(K115=入围最低价!K115,1,0)</f>
        <v>#DIV/0!</v>
      </c>
    </row>
    <row r="116" s="2" customFormat="1" ht="20.1" customHeight="1" spans="1:28">
      <c r="A116" s="19">
        <f t="shared" si="1"/>
        <v>112</v>
      </c>
      <c r="B116" s="19" t="s">
        <v>154</v>
      </c>
      <c r="C116" s="20" t="s">
        <v>156</v>
      </c>
      <c r="D116" s="21">
        <v>641</v>
      </c>
      <c r="E116" s="22" t="s">
        <v>176</v>
      </c>
      <c r="F116" s="22" t="s">
        <v>176</v>
      </c>
      <c r="G116" s="22" t="s">
        <v>176</v>
      </c>
      <c r="H116" s="22" t="s">
        <v>176</v>
      </c>
      <c r="I116" s="22" t="s">
        <v>176</v>
      </c>
      <c r="J116" s="22" t="s">
        <v>176</v>
      </c>
      <c r="K116" s="22" t="s">
        <v>176</v>
      </c>
      <c r="M116" s="2" t="e">
        <f>IF(AND(E116&gt;='入围价70%'!E116,E116&lt;='入围价110%'!E116),1,0)</f>
        <v>#DIV/0!</v>
      </c>
      <c r="N116" s="2" t="e">
        <f>IF(AND(F116&gt;='入围价70%'!F116,F116&lt;='入围价110%'!F116),1,0)</f>
        <v>#DIV/0!</v>
      </c>
      <c r="O116" s="2" t="e">
        <f>IF(AND(G116&gt;='入围价70%'!G116,G116&lt;='入围价110%'!G116),1,0)</f>
        <v>#DIV/0!</v>
      </c>
      <c r="P116" s="2" t="e">
        <f>IF(AND(H116&gt;='入围价70%'!H116,H116&lt;='入围价110%'!H116),1,0)</f>
        <v>#DIV/0!</v>
      </c>
      <c r="Q116" s="2" t="e">
        <f>IF(AND(I116&gt;='入围价70%'!I116,I116&lt;='入围价110%'!I116),1,0)</f>
        <v>#DIV/0!</v>
      </c>
      <c r="R116" s="2" t="e">
        <f>IF(AND(J116&gt;='入围价70%'!J116,J116&lt;='入围价110%'!J116),1,0)</f>
        <v>#DIV/0!</v>
      </c>
      <c r="S116" s="2" t="e">
        <f>IF(AND(K116&gt;='入围价70%'!K116,K116&lt;='入围价110%'!K116),1,0)</f>
        <v>#DIV/0!</v>
      </c>
      <c r="U116" s="23" t="e">
        <f>IF(E116=入围最低价!E116,1,0)</f>
        <v>#DIV/0!</v>
      </c>
      <c r="V116" s="23" t="e">
        <f>IF(F116=入围最低价!F116,1,0)</f>
        <v>#DIV/0!</v>
      </c>
      <c r="W116" s="23" t="e">
        <f>IF(G116=入围最低价!G116,1,0)</f>
        <v>#DIV/0!</v>
      </c>
      <c r="X116" s="23" t="e">
        <f>IF(H116=入围最低价!H116,1,0)</f>
        <v>#DIV/0!</v>
      </c>
      <c r="Y116" s="23" t="e">
        <f>IF(I116=入围最低价!I116,1,0)</f>
        <v>#DIV/0!</v>
      </c>
      <c r="Z116" s="23" t="e">
        <f>IF(J116=入围最低价!J116,1,0)</f>
        <v>#DIV/0!</v>
      </c>
      <c r="AA116" s="23" t="e">
        <f>IF(K116=入围最低价!K116,1,0)</f>
        <v>#DIV/0!</v>
      </c>
    </row>
    <row r="117" s="2" customFormat="1" ht="20.1" customHeight="1" spans="1:28">
      <c r="A117" s="19">
        <f t="shared" si="1"/>
        <v>113</v>
      </c>
      <c r="B117" s="19" t="s">
        <v>154</v>
      </c>
      <c r="C117" s="20" t="s">
        <v>157</v>
      </c>
      <c r="D117" s="21">
        <v>477.4</v>
      </c>
      <c r="E117" s="22" t="s">
        <v>176</v>
      </c>
      <c r="F117" s="22" t="s">
        <v>176</v>
      </c>
      <c r="G117" s="22" t="s">
        <v>176</v>
      </c>
      <c r="H117" s="22" t="s">
        <v>176</v>
      </c>
      <c r="I117" s="22" t="s">
        <v>176</v>
      </c>
      <c r="J117" s="22" t="s">
        <v>176</v>
      </c>
      <c r="K117" s="22" t="s">
        <v>176</v>
      </c>
      <c r="M117" s="2" t="e">
        <f>IF(AND(E117&gt;='入围价70%'!E117,E117&lt;='入围价110%'!E117),1,0)</f>
        <v>#DIV/0!</v>
      </c>
      <c r="N117" s="2" t="e">
        <f>IF(AND(F117&gt;='入围价70%'!F117,F117&lt;='入围价110%'!F117),1,0)</f>
        <v>#DIV/0!</v>
      </c>
      <c r="O117" s="2" t="e">
        <f>IF(AND(G117&gt;='入围价70%'!G117,G117&lt;='入围价110%'!G117),1,0)</f>
        <v>#DIV/0!</v>
      </c>
      <c r="P117" s="2" t="e">
        <f>IF(AND(H117&gt;='入围价70%'!H117,H117&lt;='入围价110%'!H117),1,0)</f>
        <v>#DIV/0!</v>
      </c>
      <c r="Q117" s="2" t="e">
        <f>IF(AND(I117&gt;='入围价70%'!I117,I117&lt;='入围价110%'!I117),1,0)</f>
        <v>#DIV/0!</v>
      </c>
      <c r="R117" s="2" t="e">
        <f>IF(AND(J117&gt;='入围价70%'!J117,J117&lt;='入围价110%'!J117),1,0)</f>
        <v>#DIV/0!</v>
      </c>
      <c r="S117" s="2" t="e">
        <f>IF(AND(K117&gt;='入围价70%'!K117,K117&lt;='入围价110%'!K117),1,0)</f>
        <v>#DIV/0!</v>
      </c>
      <c r="U117" s="23" t="e">
        <f>IF(E117=入围最低价!E117,1,0)</f>
        <v>#DIV/0!</v>
      </c>
      <c r="V117" s="23" t="e">
        <f>IF(F117=入围最低价!F117,1,0)</f>
        <v>#DIV/0!</v>
      </c>
      <c r="W117" s="23" t="e">
        <f>IF(G117=入围最低价!G117,1,0)</f>
        <v>#DIV/0!</v>
      </c>
      <c r="X117" s="23" t="e">
        <f>IF(H117=入围最低价!H117,1,0)</f>
        <v>#DIV/0!</v>
      </c>
      <c r="Y117" s="23" t="e">
        <f>IF(I117=入围最低价!I117,1,0)</f>
        <v>#DIV/0!</v>
      </c>
      <c r="Z117" s="23" t="e">
        <f>IF(J117=入围最低价!J117,1,0)</f>
        <v>#DIV/0!</v>
      </c>
      <c r="AA117" s="23" t="e">
        <f>IF(K117=入围最低价!K117,1,0)</f>
        <v>#DIV/0!</v>
      </c>
    </row>
    <row r="118" s="2" customFormat="1" ht="20.1" customHeight="1" spans="1:28">
      <c r="A118" s="19">
        <f t="shared" si="1"/>
        <v>114</v>
      </c>
      <c r="B118" s="19" t="s">
        <v>158</v>
      </c>
      <c r="C118" s="20" t="s">
        <v>159</v>
      </c>
      <c r="D118" s="21">
        <v>1002</v>
      </c>
      <c r="E118" s="22" t="s">
        <v>176</v>
      </c>
      <c r="F118" s="22" t="s">
        <v>176</v>
      </c>
      <c r="G118" s="22" t="s">
        <v>176</v>
      </c>
      <c r="H118" s="22" t="s">
        <v>176</v>
      </c>
      <c r="I118" s="22" t="s">
        <v>176</v>
      </c>
      <c r="J118" s="22" t="s">
        <v>176</v>
      </c>
      <c r="K118" s="22" t="s">
        <v>176</v>
      </c>
      <c r="M118" s="2" t="e">
        <f>IF(AND(E118&gt;='入围价70%'!E118,E118&lt;='入围价110%'!E118),1,0)</f>
        <v>#DIV/0!</v>
      </c>
      <c r="N118" s="2" t="e">
        <f>IF(AND(F118&gt;='入围价70%'!F118,F118&lt;='入围价110%'!F118),1,0)</f>
        <v>#DIV/0!</v>
      </c>
      <c r="O118" s="2" t="e">
        <f>IF(AND(G118&gt;='入围价70%'!G118,G118&lt;='入围价110%'!G118),1,0)</f>
        <v>#DIV/0!</v>
      </c>
      <c r="P118" s="2" t="e">
        <f>IF(AND(H118&gt;='入围价70%'!H118,H118&lt;='入围价110%'!H118),1,0)</f>
        <v>#DIV/0!</v>
      </c>
      <c r="Q118" s="2" t="e">
        <f>IF(AND(I118&gt;='入围价70%'!I118,I118&lt;='入围价110%'!I118),1,0)</f>
        <v>#DIV/0!</v>
      </c>
      <c r="R118" s="2" t="e">
        <f>IF(AND(J118&gt;='入围价70%'!J118,J118&lt;='入围价110%'!J118),1,0)</f>
        <v>#DIV/0!</v>
      </c>
      <c r="S118" s="2" t="e">
        <f>IF(AND(K118&gt;='入围价70%'!K118,K118&lt;='入围价110%'!K118),1,0)</f>
        <v>#DIV/0!</v>
      </c>
      <c r="U118" s="23" t="e">
        <f>IF(E118=入围最低价!E118,1,0)</f>
        <v>#DIV/0!</v>
      </c>
      <c r="V118" s="23" t="e">
        <f>IF(F118=入围最低价!F118,1,0)</f>
        <v>#DIV/0!</v>
      </c>
      <c r="W118" s="23" t="e">
        <f>IF(G118=入围最低价!G118,1,0)</f>
        <v>#DIV/0!</v>
      </c>
      <c r="X118" s="23" t="e">
        <f>IF(H118=入围最低价!H118,1,0)</f>
        <v>#DIV/0!</v>
      </c>
      <c r="Y118" s="23" t="e">
        <f>IF(I118=入围最低价!I118,1,0)</f>
        <v>#DIV/0!</v>
      </c>
      <c r="Z118" s="23" t="e">
        <f>IF(J118=入围最低价!J118,1,0)</f>
        <v>#DIV/0!</v>
      </c>
      <c r="AA118" s="23" t="e">
        <f>IF(K118=入围最低价!K118,1,0)</f>
        <v>#DIV/0!</v>
      </c>
    </row>
    <row r="119" s="2" customFormat="1" ht="20.1" customHeight="1" spans="1:28">
      <c r="A119" s="19">
        <f t="shared" si="1"/>
        <v>115</v>
      </c>
      <c r="B119" s="19" t="s">
        <v>158</v>
      </c>
      <c r="C119" s="20" t="s">
        <v>160</v>
      </c>
      <c r="D119" s="21">
        <v>1357.8</v>
      </c>
      <c r="E119" s="22" t="s">
        <v>176</v>
      </c>
      <c r="F119" s="22" t="s">
        <v>176</v>
      </c>
      <c r="G119" s="22" t="s">
        <v>176</v>
      </c>
      <c r="H119" s="22" t="s">
        <v>176</v>
      </c>
      <c r="I119" s="22" t="s">
        <v>176</v>
      </c>
      <c r="J119" s="22" t="s">
        <v>176</v>
      </c>
      <c r="K119" s="22" t="s">
        <v>176</v>
      </c>
      <c r="M119" s="2" t="e">
        <f>IF(AND(E119&gt;='入围价70%'!E119,E119&lt;='入围价110%'!E119),1,0)</f>
        <v>#DIV/0!</v>
      </c>
      <c r="N119" s="2" t="e">
        <f>IF(AND(F119&gt;='入围价70%'!F119,F119&lt;='入围价110%'!F119),1,0)</f>
        <v>#DIV/0!</v>
      </c>
      <c r="O119" s="2" t="e">
        <f>IF(AND(G119&gt;='入围价70%'!G119,G119&lt;='入围价110%'!G119),1,0)</f>
        <v>#DIV/0!</v>
      </c>
      <c r="P119" s="2" t="e">
        <f>IF(AND(H119&gt;='入围价70%'!H119,H119&lt;='入围价110%'!H119),1,0)</f>
        <v>#DIV/0!</v>
      </c>
      <c r="Q119" s="2" t="e">
        <f>IF(AND(I119&gt;='入围价70%'!I119,I119&lt;='入围价110%'!I119),1,0)</f>
        <v>#DIV/0!</v>
      </c>
      <c r="R119" s="2" t="e">
        <f>IF(AND(J119&gt;='入围价70%'!J119,J119&lt;='入围价110%'!J119),1,0)</f>
        <v>#DIV/0!</v>
      </c>
      <c r="S119" s="2" t="e">
        <f>IF(AND(K119&gt;='入围价70%'!K119,K119&lt;='入围价110%'!K119),1,0)</f>
        <v>#DIV/0!</v>
      </c>
      <c r="U119" s="23" t="e">
        <f>IF(E119=入围最低价!E119,1,0)</f>
        <v>#DIV/0!</v>
      </c>
      <c r="V119" s="23" t="e">
        <f>IF(F119=入围最低价!F119,1,0)</f>
        <v>#DIV/0!</v>
      </c>
      <c r="W119" s="23" t="e">
        <f>IF(G119=入围最低价!G119,1,0)</f>
        <v>#DIV/0!</v>
      </c>
      <c r="X119" s="23" t="e">
        <f>IF(H119=入围最低价!H119,1,0)</f>
        <v>#DIV/0!</v>
      </c>
      <c r="Y119" s="23" t="e">
        <f>IF(I119=入围最低价!I119,1,0)</f>
        <v>#DIV/0!</v>
      </c>
      <c r="Z119" s="23" t="e">
        <f>IF(J119=入围最低价!J119,1,0)</f>
        <v>#DIV/0!</v>
      </c>
      <c r="AA119" s="23" t="e">
        <f>IF(K119=入围最低价!K119,1,0)</f>
        <v>#DIV/0!</v>
      </c>
    </row>
    <row r="120" s="2" customFormat="1" ht="20.1" customHeight="1" spans="1:28">
      <c r="A120" s="19">
        <f t="shared" si="1"/>
        <v>116</v>
      </c>
      <c r="B120" s="19" t="s">
        <v>158</v>
      </c>
      <c r="C120" s="20" t="s">
        <v>161</v>
      </c>
      <c r="D120" s="21">
        <v>1167.7</v>
      </c>
      <c r="E120" s="22" t="s">
        <v>176</v>
      </c>
      <c r="F120" s="22" t="s">
        <v>176</v>
      </c>
      <c r="G120" s="22" t="s">
        <v>176</v>
      </c>
      <c r="H120" s="22" t="s">
        <v>176</v>
      </c>
      <c r="I120" s="22" t="s">
        <v>176</v>
      </c>
      <c r="J120" s="22" t="s">
        <v>176</v>
      </c>
      <c r="K120" s="22" t="s">
        <v>176</v>
      </c>
      <c r="M120" s="2" t="e">
        <f>IF(AND(E120&gt;='入围价70%'!E120,E120&lt;='入围价110%'!E120),1,0)</f>
        <v>#DIV/0!</v>
      </c>
      <c r="N120" s="2" t="e">
        <f>IF(AND(F120&gt;='入围价70%'!F120,F120&lt;='入围价110%'!F120),1,0)</f>
        <v>#DIV/0!</v>
      </c>
      <c r="O120" s="2" t="e">
        <f>IF(AND(G120&gt;='入围价70%'!G120,G120&lt;='入围价110%'!G120),1,0)</f>
        <v>#DIV/0!</v>
      </c>
      <c r="P120" s="2" t="e">
        <f>IF(AND(H120&gt;='入围价70%'!H120,H120&lt;='入围价110%'!H120),1,0)</f>
        <v>#DIV/0!</v>
      </c>
      <c r="Q120" s="2" t="e">
        <f>IF(AND(I120&gt;='入围价70%'!I120,I120&lt;='入围价110%'!I120),1,0)</f>
        <v>#DIV/0!</v>
      </c>
      <c r="R120" s="2" t="e">
        <f>IF(AND(J120&gt;='入围价70%'!J120,J120&lt;='入围价110%'!J120),1,0)</f>
        <v>#DIV/0!</v>
      </c>
      <c r="S120" s="2" t="e">
        <f>IF(AND(K120&gt;='入围价70%'!K120,K120&lt;='入围价110%'!K120),1,0)</f>
        <v>#DIV/0!</v>
      </c>
      <c r="U120" s="23" t="e">
        <f>IF(E120=入围最低价!E120,1,0)</f>
        <v>#DIV/0!</v>
      </c>
      <c r="V120" s="23" t="e">
        <f>IF(F120=入围最低价!F120,1,0)</f>
        <v>#DIV/0!</v>
      </c>
      <c r="W120" s="23" t="e">
        <f>IF(G120=入围最低价!G120,1,0)</f>
        <v>#DIV/0!</v>
      </c>
      <c r="X120" s="23" t="e">
        <f>IF(H120=入围最低价!H120,1,0)</f>
        <v>#DIV/0!</v>
      </c>
      <c r="Y120" s="23" t="e">
        <f>IF(I120=入围最低价!I120,1,0)</f>
        <v>#DIV/0!</v>
      </c>
      <c r="Z120" s="23" t="e">
        <f>IF(J120=入围最低价!J120,1,0)</f>
        <v>#DIV/0!</v>
      </c>
      <c r="AA120" s="23" t="e">
        <f>IF(K120=入围最低价!K120,1,0)</f>
        <v>#DIV/0!</v>
      </c>
    </row>
    <row r="121" s="2" customFormat="1" ht="20.1" customHeight="1" spans="1:28">
      <c r="A121" s="19">
        <f t="shared" si="1"/>
        <v>117</v>
      </c>
      <c r="B121" s="19" t="s">
        <v>158</v>
      </c>
      <c r="C121" s="20" t="s">
        <v>162</v>
      </c>
      <c r="D121" s="21">
        <v>1012</v>
      </c>
      <c r="E121" s="22" t="s">
        <v>176</v>
      </c>
      <c r="F121" s="22" t="s">
        <v>176</v>
      </c>
      <c r="G121" s="22" t="s">
        <v>176</v>
      </c>
      <c r="H121" s="22" t="s">
        <v>176</v>
      </c>
      <c r="I121" s="22" t="s">
        <v>176</v>
      </c>
      <c r="J121" s="22" t="s">
        <v>176</v>
      </c>
      <c r="K121" s="22" t="s">
        <v>176</v>
      </c>
      <c r="M121" s="2" t="e">
        <f>IF(AND(E121&gt;='入围价70%'!E121,E121&lt;='入围价110%'!E121),1,0)</f>
        <v>#DIV/0!</v>
      </c>
      <c r="N121" s="2" t="e">
        <f>IF(AND(F121&gt;='入围价70%'!F121,F121&lt;='入围价110%'!F121),1,0)</f>
        <v>#DIV/0!</v>
      </c>
      <c r="O121" s="2" t="e">
        <f>IF(AND(G121&gt;='入围价70%'!G121,G121&lt;='入围价110%'!G121),1,0)</f>
        <v>#DIV/0!</v>
      </c>
      <c r="P121" s="2" t="e">
        <f>IF(AND(H121&gt;='入围价70%'!H121,H121&lt;='入围价110%'!H121),1,0)</f>
        <v>#DIV/0!</v>
      </c>
      <c r="Q121" s="2" t="e">
        <f>IF(AND(I121&gt;='入围价70%'!I121,I121&lt;='入围价110%'!I121),1,0)</f>
        <v>#DIV/0!</v>
      </c>
      <c r="R121" s="2" t="e">
        <f>IF(AND(J121&gt;='入围价70%'!J121,J121&lt;='入围价110%'!J121),1,0)</f>
        <v>#DIV/0!</v>
      </c>
      <c r="S121" s="2" t="e">
        <f>IF(AND(K121&gt;='入围价70%'!K121,K121&lt;='入围价110%'!K121),1,0)</f>
        <v>#DIV/0!</v>
      </c>
      <c r="U121" s="23" t="e">
        <f>IF(E121=入围最低价!E121,1,0)</f>
        <v>#DIV/0!</v>
      </c>
      <c r="V121" s="23" t="e">
        <f>IF(F121=入围最低价!F121,1,0)</f>
        <v>#DIV/0!</v>
      </c>
      <c r="W121" s="23" t="e">
        <f>IF(G121=入围最低价!G121,1,0)</f>
        <v>#DIV/0!</v>
      </c>
      <c r="X121" s="23" t="e">
        <f>IF(H121=入围最低价!H121,1,0)</f>
        <v>#DIV/0!</v>
      </c>
      <c r="Y121" s="23" t="e">
        <f>IF(I121=入围最低价!I121,1,0)</f>
        <v>#DIV/0!</v>
      </c>
      <c r="Z121" s="23" t="e">
        <f>IF(J121=入围最低价!J121,1,0)</f>
        <v>#DIV/0!</v>
      </c>
      <c r="AA121" s="23" t="e">
        <f>IF(K121=入围最低价!K121,1,0)</f>
        <v>#DIV/0!</v>
      </c>
    </row>
    <row r="122" s="2" customFormat="1" ht="20.1" customHeight="1" spans="1:28">
      <c r="A122" s="19">
        <f t="shared" si="1"/>
        <v>118</v>
      </c>
      <c r="B122" s="19" t="s">
        <v>163</v>
      </c>
      <c r="C122" s="20" t="s">
        <v>164</v>
      </c>
      <c r="D122" s="21">
        <v>1210</v>
      </c>
      <c r="E122" s="22" t="s">
        <v>176</v>
      </c>
      <c r="F122" s="22" t="s">
        <v>176</v>
      </c>
      <c r="G122" s="22" t="s">
        <v>176</v>
      </c>
      <c r="H122" s="22" t="s">
        <v>176</v>
      </c>
      <c r="I122" s="22" t="s">
        <v>176</v>
      </c>
      <c r="J122" s="22" t="s">
        <v>176</v>
      </c>
      <c r="K122" s="22" t="s">
        <v>176</v>
      </c>
      <c r="M122" s="2" t="e">
        <f>IF(AND(E122&gt;='入围价70%'!E122,E122&lt;='入围价110%'!E122),1,0)</f>
        <v>#DIV/0!</v>
      </c>
      <c r="N122" s="2" t="e">
        <f>IF(AND(F122&gt;='入围价70%'!F122,F122&lt;='入围价110%'!F122),1,0)</f>
        <v>#DIV/0!</v>
      </c>
      <c r="O122" s="2" t="e">
        <f>IF(AND(G122&gt;='入围价70%'!G122,G122&lt;='入围价110%'!G122),1,0)</f>
        <v>#DIV/0!</v>
      </c>
      <c r="P122" s="2" t="e">
        <f>IF(AND(H122&gt;='入围价70%'!H122,H122&lt;='入围价110%'!H122),1,0)</f>
        <v>#DIV/0!</v>
      </c>
      <c r="Q122" s="2" t="e">
        <f>IF(AND(I122&gt;='入围价70%'!I122,I122&lt;='入围价110%'!I122),1,0)</f>
        <v>#DIV/0!</v>
      </c>
      <c r="R122" s="2" t="e">
        <f>IF(AND(J122&gt;='入围价70%'!J122,J122&lt;='入围价110%'!J122),1,0)</f>
        <v>#DIV/0!</v>
      </c>
      <c r="S122" s="2" t="e">
        <f>IF(AND(K122&gt;='入围价70%'!K122,K122&lt;='入围价110%'!K122),1,0)</f>
        <v>#DIV/0!</v>
      </c>
      <c r="U122" s="23" t="e">
        <f>IF(E122=入围最低价!E122,1,0)</f>
        <v>#DIV/0!</v>
      </c>
      <c r="V122" s="23" t="e">
        <f>IF(F122=入围最低价!F122,1,0)</f>
        <v>#DIV/0!</v>
      </c>
      <c r="W122" s="23" t="e">
        <f>IF(G122=入围最低价!G122,1,0)</f>
        <v>#DIV/0!</v>
      </c>
      <c r="X122" s="23" t="e">
        <f>IF(H122=入围最低价!H122,1,0)</f>
        <v>#DIV/0!</v>
      </c>
      <c r="Y122" s="23" t="e">
        <f>IF(I122=入围最低价!I122,1,0)</f>
        <v>#DIV/0!</v>
      </c>
      <c r="Z122" s="23" t="e">
        <f>IF(J122=入围最低价!J122,1,0)</f>
        <v>#DIV/0!</v>
      </c>
      <c r="AA122" s="23" t="e">
        <f>IF(K122=入围最低价!K122,1,0)</f>
        <v>#DIV/0!</v>
      </c>
    </row>
    <row r="123" s="2" customFormat="1" ht="20.1" customHeight="1" spans="1:28">
      <c r="A123" s="19">
        <f t="shared" si="1"/>
        <v>119</v>
      </c>
      <c r="B123" s="19" t="s">
        <v>163</v>
      </c>
      <c r="C123" s="20" t="s">
        <v>165</v>
      </c>
      <c r="D123" s="21">
        <v>1242.8</v>
      </c>
      <c r="E123" s="22" t="s">
        <v>176</v>
      </c>
      <c r="F123" s="22" t="s">
        <v>176</v>
      </c>
      <c r="G123" s="22" t="s">
        <v>176</v>
      </c>
      <c r="H123" s="22" t="s">
        <v>176</v>
      </c>
      <c r="I123" s="22" t="s">
        <v>176</v>
      </c>
      <c r="J123" s="22" t="s">
        <v>176</v>
      </c>
      <c r="K123" s="22" t="s">
        <v>176</v>
      </c>
      <c r="M123" s="2" t="e">
        <f>IF(AND(E123&gt;='入围价70%'!E123,E123&lt;='入围价110%'!E123),1,0)</f>
        <v>#DIV/0!</v>
      </c>
      <c r="N123" s="2" t="e">
        <f>IF(AND(F123&gt;='入围价70%'!F123,F123&lt;='入围价110%'!F123),1,0)</f>
        <v>#DIV/0!</v>
      </c>
      <c r="O123" s="2" t="e">
        <f>IF(AND(G123&gt;='入围价70%'!G123,G123&lt;='入围价110%'!G123),1,0)</f>
        <v>#DIV/0!</v>
      </c>
      <c r="P123" s="2" t="e">
        <f>IF(AND(H123&gt;='入围价70%'!H123,H123&lt;='入围价110%'!H123),1,0)</f>
        <v>#DIV/0!</v>
      </c>
      <c r="Q123" s="2" t="e">
        <f>IF(AND(I123&gt;='入围价70%'!I123,I123&lt;='入围价110%'!I123),1,0)</f>
        <v>#DIV/0!</v>
      </c>
      <c r="R123" s="2" t="e">
        <f>IF(AND(J123&gt;='入围价70%'!J123,J123&lt;='入围价110%'!J123),1,0)</f>
        <v>#DIV/0!</v>
      </c>
      <c r="S123" s="2" t="e">
        <f>IF(AND(K123&gt;='入围价70%'!K123,K123&lt;='入围价110%'!K123),1,0)</f>
        <v>#DIV/0!</v>
      </c>
      <c r="U123" s="23" t="e">
        <f>IF(E123=入围最低价!E123,1,0)</f>
        <v>#DIV/0!</v>
      </c>
      <c r="V123" s="23" t="e">
        <f>IF(F123=入围最低价!F123,1,0)</f>
        <v>#DIV/0!</v>
      </c>
      <c r="W123" s="23" t="e">
        <f>IF(G123=入围最低价!G123,1,0)</f>
        <v>#DIV/0!</v>
      </c>
      <c r="X123" s="23" t="e">
        <f>IF(H123=入围最低价!H123,1,0)</f>
        <v>#DIV/0!</v>
      </c>
      <c r="Y123" s="23" t="e">
        <f>IF(I123=入围最低价!I123,1,0)</f>
        <v>#DIV/0!</v>
      </c>
      <c r="Z123" s="23" t="e">
        <f>IF(J123=入围最低价!J123,1,0)</f>
        <v>#DIV/0!</v>
      </c>
      <c r="AA123" s="23" t="e">
        <f>IF(K123=入围最低价!K123,1,0)</f>
        <v>#DIV/0!</v>
      </c>
    </row>
    <row r="124" s="2" customFormat="1" ht="20.1" customHeight="1" spans="1:28">
      <c r="A124" s="19">
        <f t="shared" si="1"/>
        <v>120</v>
      </c>
      <c r="B124" s="19" t="s">
        <v>166</v>
      </c>
      <c r="C124" s="20" t="s">
        <v>167</v>
      </c>
      <c r="D124" s="21">
        <v>1140</v>
      </c>
      <c r="E124" s="22" t="s">
        <v>176</v>
      </c>
      <c r="F124" s="22" t="s">
        <v>176</v>
      </c>
      <c r="G124" s="22" t="s">
        <v>176</v>
      </c>
      <c r="H124" s="22" t="s">
        <v>176</v>
      </c>
      <c r="I124" s="22" t="s">
        <v>176</v>
      </c>
      <c r="J124" s="22" t="s">
        <v>176</v>
      </c>
      <c r="K124" s="22" t="s">
        <v>176</v>
      </c>
      <c r="M124" s="2" t="e">
        <f>IF(AND(E124&gt;='入围价70%'!E124,E124&lt;='入围价110%'!E124),1,0)</f>
        <v>#DIV/0!</v>
      </c>
      <c r="N124" s="2" t="e">
        <f>IF(AND(F124&gt;='入围价70%'!F124,F124&lt;='入围价110%'!F124),1,0)</f>
        <v>#DIV/0!</v>
      </c>
      <c r="O124" s="2" t="e">
        <f>IF(AND(G124&gt;='入围价70%'!G124,G124&lt;='入围价110%'!G124),1,0)</f>
        <v>#DIV/0!</v>
      </c>
      <c r="P124" s="2" t="e">
        <f>IF(AND(H124&gt;='入围价70%'!H124,H124&lt;='入围价110%'!H124),1,0)</f>
        <v>#DIV/0!</v>
      </c>
      <c r="Q124" s="2" t="e">
        <f>IF(AND(I124&gt;='入围价70%'!I124,I124&lt;='入围价110%'!I124),1,0)</f>
        <v>#DIV/0!</v>
      </c>
      <c r="R124" s="2" t="e">
        <f>IF(AND(J124&gt;='入围价70%'!J124,J124&lt;='入围价110%'!J124),1,0)</f>
        <v>#DIV/0!</v>
      </c>
      <c r="S124" s="2" t="e">
        <f>IF(AND(K124&gt;='入围价70%'!K124,K124&lt;='入围价110%'!K124),1,0)</f>
        <v>#DIV/0!</v>
      </c>
      <c r="U124" s="23" t="e">
        <f>IF(E124=入围最低价!E124,1,0)</f>
        <v>#DIV/0!</v>
      </c>
      <c r="V124" s="23" t="e">
        <f>IF(F124=入围最低价!F124,1,0)</f>
        <v>#DIV/0!</v>
      </c>
      <c r="W124" s="23" t="e">
        <f>IF(G124=入围最低价!G124,1,0)</f>
        <v>#DIV/0!</v>
      </c>
      <c r="X124" s="23" t="e">
        <f>IF(H124=入围最低价!H124,1,0)</f>
        <v>#DIV/0!</v>
      </c>
      <c r="Y124" s="23" t="e">
        <f>IF(I124=入围最低价!I124,1,0)</f>
        <v>#DIV/0!</v>
      </c>
      <c r="Z124" s="23" t="e">
        <f>IF(J124=入围最低价!J124,1,0)</f>
        <v>#DIV/0!</v>
      </c>
      <c r="AA124" s="23" t="e">
        <f>IF(K124=入围最低价!K124,1,0)</f>
        <v>#DIV/0!</v>
      </c>
    </row>
    <row r="125" s="2" customFormat="1" ht="20.1" customHeight="1" spans="1:28">
      <c r="A125" s="19">
        <f t="shared" si="1"/>
        <v>121</v>
      </c>
      <c r="B125" s="19" t="s">
        <v>166</v>
      </c>
      <c r="C125" s="20" t="s">
        <v>168</v>
      </c>
      <c r="D125" s="21">
        <v>1204.5</v>
      </c>
      <c r="E125" s="22" t="s">
        <v>176</v>
      </c>
      <c r="F125" s="22" t="s">
        <v>176</v>
      </c>
      <c r="G125" s="22" t="s">
        <v>176</v>
      </c>
      <c r="H125" s="22" t="s">
        <v>176</v>
      </c>
      <c r="I125" s="22" t="s">
        <v>176</v>
      </c>
      <c r="J125" s="22" t="s">
        <v>176</v>
      </c>
      <c r="K125" s="22" t="s">
        <v>176</v>
      </c>
      <c r="M125" s="2" t="e">
        <f>IF(AND(E125&gt;='入围价70%'!E125,E125&lt;='入围价110%'!E125),1,0)</f>
        <v>#DIV/0!</v>
      </c>
      <c r="N125" s="2" t="e">
        <f>IF(AND(F125&gt;='入围价70%'!F125,F125&lt;='入围价110%'!F125),1,0)</f>
        <v>#DIV/0!</v>
      </c>
      <c r="O125" s="2" t="e">
        <f>IF(AND(G125&gt;='入围价70%'!G125,G125&lt;='入围价110%'!G125),1,0)</f>
        <v>#DIV/0!</v>
      </c>
      <c r="P125" s="2" t="e">
        <f>IF(AND(H125&gt;='入围价70%'!H125,H125&lt;='入围价110%'!H125),1,0)</f>
        <v>#DIV/0!</v>
      </c>
      <c r="Q125" s="2" t="e">
        <f>IF(AND(I125&gt;='入围价70%'!I125,I125&lt;='入围价110%'!I125),1,0)</f>
        <v>#DIV/0!</v>
      </c>
      <c r="R125" s="2" t="e">
        <f>IF(AND(J125&gt;='入围价70%'!J125,J125&lt;='入围价110%'!J125),1,0)</f>
        <v>#DIV/0!</v>
      </c>
      <c r="S125" s="2" t="e">
        <f>IF(AND(K125&gt;='入围价70%'!K125,K125&lt;='入围价110%'!K125),1,0)</f>
        <v>#DIV/0!</v>
      </c>
      <c r="U125" s="23" t="e">
        <f>IF(E125=入围最低价!E125,1,0)</f>
        <v>#DIV/0!</v>
      </c>
      <c r="V125" s="23" t="e">
        <f>IF(F125=入围最低价!F125,1,0)</f>
        <v>#DIV/0!</v>
      </c>
      <c r="W125" s="23" t="e">
        <f>IF(G125=入围最低价!G125,1,0)</f>
        <v>#DIV/0!</v>
      </c>
      <c r="X125" s="23" t="e">
        <f>IF(H125=入围最低价!H125,1,0)</f>
        <v>#DIV/0!</v>
      </c>
      <c r="Y125" s="23" t="e">
        <f>IF(I125=入围最低价!I125,1,0)</f>
        <v>#DIV/0!</v>
      </c>
      <c r="Z125" s="23" t="e">
        <f>IF(J125=入围最低价!J125,1,0)</f>
        <v>#DIV/0!</v>
      </c>
      <c r="AA125" s="23" t="e">
        <f>IF(K125=入围最低价!K125,1,0)</f>
        <v>#DIV/0!</v>
      </c>
    </row>
    <row r="126" s="2" customFormat="1" ht="20.1" customHeight="1" spans="1:28">
      <c r="A126" s="19">
        <f t="shared" si="1"/>
        <v>122</v>
      </c>
      <c r="B126" s="19" t="s">
        <v>166</v>
      </c>
      <c r="C126" s="20" t="s">
        <v>169</v>
      </c>
      <c r="D126" s="21">
        <v>1099.6</v>
      </c>
      <c r="E126" s="22" t="s">
        <v>176</v>
      </c>
      <c r="F126" s="22" t="s">
        <v>176</v>
      </c>
      <c r="G126" s="22" t="s">
        <v>176</v>
      </c>
      <c r="H126" s="22" t="s">
        <v>176</v>
      </c>
      <c r="I126" s="22" t="s">
        <v>176</v>
      </c>
      <c r="J126" s="22" t="s">
        <v>176</v>
      </c>
      <c r="K126" s="22" t="s">
        <v>176</v>
      </c>
      <c r="M126" s="2" t="e">
        <f>IF(AND(E126&gt;='入围价70%'!E126,E126&lt;='入围价110%'!E126),1,0)</f>
        <v>#DIV/0!</v>
      </c>
      <c r="N126" s="2" t="e">
        <f>IF(AND(F126&gt;='入围价70%'!F126,F126&lt;='入围价110%'!F126),1,0)</f>
        <v>#DIV/0!</v>
      </c>
      <c r="O126" s="2" t="e">
        <f>IF(AND(G126&gt;='入围价70%'!G126,G126&lt;='入围价110%'!G126),1,0)</f>
        <v>#DIV/0!</v>
      </c>
      <c r="P126" s="2" t="e">
        <f>IF(AND(H126&gt;='入围价70%'!H126,H126&lt;='入围价110%'!H126),1,0)</f>
        <v>#DIV/0!</v>
      </c>
      <c r="Q126" s="2" t="e">
        <f>IF(AND(I126&gt;='入围价70%'!I126,I126&lt;='入围价110%'!I126),1,0)</f>
        <v>#DIV/0!</v>
      </c>
      <c r="R126" s="2" t="e">
        <f>IF(AND(J126&gt;='入围价70%'!J126,J126&lt;='入围价110%'!J126),1,0)</f>
        <v>#DIV/0!</v>
      </c>
      <c r="S126" s="2" t="e">
        <f>IF(AND(K126&gt;='入围价70%'!K126,K126&lt;='入围价110%'!K126),1,0)</f>
        <v>#DIV/0!</v>
      </c>
      <c r="U126" s="23" t="e">
        <f>IF(E126=入围最低价!E126,1,0)</f>
        <v>#DIV/0!</v>
      </c>
      <c r="V126" s="23" t="e">
        <f>IF(F126=入围最低价!F126,1,0)</f>
        <v>#DIV/0!</v>
      </c>
      <c r="W126" s="23" t="e">
        <f>IF(G126=入围最低价!G126,1,0)</f>
        <v>#DIV/0!</v>
      </c>
      <c r="X126" s="23" t="e">
        <f>IF(H126=入围最低价!H126,1,0)</f>
        <v>#DIV/0!</v>
      </c>
      <c r="Y126" s="23" t="e">
        <f>IF(I126=入围最低价!I126,1,0)</f>
        <v>#DIV/0!</v>
      </c>
      <c r="Z126" s="23" t="e">
        <f>IF(J126=入围最低价!J126,1,0)</f>
        <v>#DIV/0!</v>
      </c>
      <c r="AA126" s="23" t="e">
        <f>IF(K126=入围最低价!K126,1,0)</f>
        <v>#DIV/0!</v>
      </c>
    </row>
    <row r="127" s="2" customFormat="1" ht="20.1" customHeight="1" spans="1:28">
      <c r="A127" s="19">
        <f t="shared" si="1"/>
        <v>123</v>
      </c>
      <c r="B127" s="19" t="s">
        <v>170</v>
      </c>
      <c r="C127" s="20" t="s">
        <v>171</v>
      </c>
      <c r="D127" s="21">
        <v>2899.5</v>
      </c>
      <c r="E127" s="22" t="s">
        <v>176</v>
      </c>
      <c r="F127" s="22" t="s">
        <v>176</v>
      </c>
      <c r="G127" s="22" t="s">
        <v>176</v>
      </c>
      <c r="H127" s="22" t="s">
        <v>176</v>
      </c>
      <c r="I127" s="22" t="s">
        <v>176</v>
      </c>
      <c r="J127" s="22" t="s">
        <v>176</v>
      </c>
      <c r="K127" s="22" t="s">
        <v>176</v>
      </c>
      <c r="M127" s="2" t="e">
        <f>IF(AND(E127&gt;='入围价70%'!E127,E127&lt;='入围价110%'!E127),1,0)</f>
        <v>#DIV/0!</v>
      </c>
      <c r="N127" s="2" t="e">
        <f>IF(AND(F127&gt;='入围价70%'!F127,F127&lt;='入围价110%'!F127),1,0)</f>
        <v>#DIV/0!</v>
      </c>
      <c r="O127" s="2" t="e">
        <f>IF(AND(G127&gt;='入围价70%'!G127,G127&lt;='入围价110%'!G127),1,0)</f>
        <v>#DIV/0!</v>
      </c>
      <c r="P127" s="2" t="e">
        <f>IF(AND(H127&gt;='入围价70%'!H127,H127&lt;='入围价110%'!H127),1,0)</f>
        <v>#DIV/0!</v>
      </c>
      <c r="Q127" s="2" t="e">
        <f>IF(AND(I127&gt;='入围价70%'!I127,I127&lt;='入围价110%'!I127),1,0)</f>
        <v>#DIV/0!</v>
      </c>
      <c r="R127" s="2" t="e">
        <f>IF(AND(J127&gt;='入围价70%'!J127,J127&lt;='入围价110%'!J127),1,0)</f>
        <v>#DIV/0!</v>
      </c>
      <c r="S127" s="2" t="e">
        <f>IF(AND(K127&gt;='入围价70%'!K127,K127&lt;='入围价110%'!K127),1,0)</f>
        <v>#DIV/0!</v>
      </c>
      <c r="U127" s="23" t="e">
        <f>IF(E127=入围最低价!E127,1,0)</f>
        <v>#DIV/0!</v>
      </c>
      <c r="V127" s="23" t="e">
        <f>IF(F127=入围最低价!F127,1,0)</f>
        <v>#DIV/0!</v>
      </c>
      <c r="W127" s="23" t="e">
        <f>IF(G127=入围最低价!G127,1,0)</f>
        <v>#DIV/0!</v>
      </c>
      <c r="X127" s="23" t="e">
        <f>IF(H127=入围最低价!H127,1,0)</f>
        <v>#DIV/0!</v>
      </c>
      <c r="Y127" s="23" t="e">
        <f>IF(I127=入围最低价!I127,1,0)</f>
        <v>#DIV/0!</v>
      </c>
      <c r="Z127" s="23" t="e">
        <f>IF(J127=入围最低价!J127,1,0)</f>
        <v>#DIV/0!</v>
      </c>
      <c r="AA127" s="23" t="e">
        <f>IF(K127=入围最低价!K127,1,0)</f>
        <v>#DIV/0!</v>
      </c>
    </row>
    <row r="128" s="1" customFormat="1" ht="23" customHeight="1" spans="1:28">
      <c r="A128" s="4"/>
      <c r="B128" s="4"/>
      <c r="C128" s="5"/>
      <c r="D128" s="6"/>
      <c r="E128" s="26">
        <f t="shared" ref="E128:K128" si="2">COUNT(E5:E127,"&gt;0")</f>
        <v>0</v>
      </c>
      <c r="F128" s="26">
        <f t="shared" si="2"/>
        <v>0</v>
      </c>
      <c r="G128" s="26">
        <f t="shared" si="2"/>
        <v>0</v>
      </c>
      <c r="H128" s="26">
        <f t="shared" si="2"/>
        <v>0</v>
      </c>
      <c r="I128" s="26">
        <f t="shared" si="2"/>
        <v>0</v>
      </c>
      <c r="J128" s="26">
        <f t="shared" si="2"/>
        <v>0</v>
      </c>
      <c r="K128" s="26">
        <f t="shared" si="2"/>
        <v>0</v>
      </c>
      <c r="L128" s="1">
        <f>IFERROR(SUM(E128:K128),0)</f>
        <v>0</v>
      </c>
      <c r="M128" s="1" t="e">
        <f t="shared" ref="M128:S128" si="3">SUM(M5:M127)</f>
        <v>#DIV/0!</v>
      </c>
      <c r="N128" s="1" t="e">
        <f t="shared" si="3"/>
        <v>#DIV/0!</v>
      </c>
      <c r="O128" s="1" t="e">
        <f t="shared" si="3"/>
        <v>#DIV/0!</v>
      </c>
      <c r="P128" s="1" t="e">
        <f t="shared" si="3"/>
        <v>#DIV/0!</v>
      </c>
      <c r="Q128" s="1" t="e">
        <f t="shared" si="3"/>
        <v>#DIV/0!</v>
      </c>
      <c r="R128" s="1" t="e">
        <f t="shared" si="3"/>
        <v>#DIV/0!</v>
      </c>
      <c r="S128" s="1" t="e">
        <f t="shared" si="3"/>
        <v>#DIV/0!</v>
      </c>
      <c r="T128" s="1">
        <f>IFERROR(SUM(M128:S128),0)</f>
        <v>0</v>
      </c>
      <c r="U128" s="1" t="e">
        <f t="shared" ref="U128:AA128" si="4">SUM(U5:U127)</f>
        <v>#DIV/0!</v>
      </c>
      <c r="V128" s="1" t="e">
        <f t="shared" si="4"/>
        <v>#DIV/0!</v>
      </c>
      <c r="W128" s="1" t="e">
        <f t="shared" si="4"/>
        <v>#DIV/0!</v>
      </c>
      <c r="X128" s="1" t="e">
        <f t="shared" si="4"/>
        <v>#DIV/0!</v>
      </c>
      <c r="Y128" s="1" t="e">
        <f t="shared" si="4"/>
        <v>#DIV/0!</v>
      </c>
      <c r="Z128" s="1" t="e">
        <f t="shared" si="4"/>
        <v>#DIV/0!</v>
      </c>
      <c r="AA128" s="1" t="e">
        <f t="shared" si="4"/>
        <v>#DIV/0!</v>
      </c>
      <c r="AB128" s="1">
        <f>IFERROR(SUM(U128:AA128),0)</f>
        <v>0</v>
      </c>
    </row>
    <row r="129" s="3" customFormat="1" ht="27" customHeight="1" spans="1:11">
      <c r="A129" s="27"/>
      <c r="B129" s="28"/>
      <c r="C129" s="28"/>
      <c r="D129" s="28"/>
      <c r="E129" s="29" t="s">
        <v>172</v>
      </c>
      <c r="F129" s="29"/>
      <c r="G129" s="29"/>
      <c r="H129" s="29"/>
      <c r="I129" s="29"/>
      <c r="J129" s="29"/>
      <c r="K129" s="29"/>
    </row>
    <row r="130" s="3" customFormat="1" ht="24" customHeight="1" spans="1:11">
      <c r="A130" s="27"/>
      <c r="B130" s="30"/>
      <c r="C130" s="30"/>
      <c r="D130" s="30"/>
      <c r="E130" s="31" t="s">
        <v>173</v>
      </c>
      <c r="F130" s="31"/>
      <c r="G130" s="31"/>
      <c r="H130" s="31"/>
      <c r="I130" s="31"/>
      <c r="J130" s="31"/>
      <c r="K130" s="31"/>
    </row>
  </sheetData>
  <protectedRanges>
    <protectedRange sqref="E6:K126 E127:J127 E128:K130" name="区域1"/>
    <protectedRange sqref="E5:K5" name="区域1_1"/>
    <protectedRange sqref="K127" name="区域1_2"/>
  </protectedRanges>
  <mergeCells count="5">
    <mergeCell ref="A1:K1"/>
    <mergeCell ref="A2:K2"/>
    <mergeCell ref="A3:K3"/>
    <mergeCell ref="E129:K129"/>
    <mergeCell ref="E130:K130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30"/>
  <sheetViews>
    <sheetView topLeftCell="A102" workbookViewId="0">
      <selection activeCell="K127" sqref="K127"/>
    </sheetView>
  </sheetViews>
  <sheetFormatPr defaultColWidth="9" defaultRowHeight="13.5"/>
  <cols>
    <col min="1" max="1" width="5.20833333333333" style="4" customWidth="1"/>
    <col min="2" max="2" width="6.08333333333333" style="4" customWidth="1"/>
    <col min="3" max="3" width="10.625" style="5" customWidth="1"/>
    <col min="4" max="4" width="7.5" style="6" customWidth="1"/>
    <col min="5" max="8" width="9.625" style="7" customWidth="1"/>
    <col min="9" max="11" width="9.625" style="8" customWidth="1"/>
    <col min="12" max="16384" width="9" style="1"/>
  </cols>
  <sheetData>
    <row r="1" s="1" customFormat="1" ht="23.25" customHeight="1" spans="1:27">
      <c r="A1" s="9" t="s">
        <v>7</v>
      </c>
      <c r="B1" s="9"/>
      <c r="C1" s="9"/>
      <c r="D1" s="9"/>
      <c r="E1" s="10"/>
      <c r="F1" s="10"/>
      <c r="G1" s="10"/>
      <c r="H1" s="10"/>
      <c r="I1" s="10"/>
      <c r="J1" s="10"/>
      <c r="K1" s="10"/>
    </row>
    <row r="2" s="1" customFormat="1" ht="43" customHeight="1" spans="1:27">
      <c r="A2" s="11" t="s">
        <v>8</v>
      </c>
      <c r="B2" s="12"/>
      <c r="C2" s="12"/>
      <c r="D2" s="12"/>
      <c r="E2" s="13"/>
      <c r="F2" s="13"/>
      <c r="G2" s="13"/>
      <c r="H2" s="13"/>
      <c r="I2" s="13"/>
      <c r="J2" s="13"/>
      <c r="K2" s="13"/>
      <c r="M2" s="1" t="s">
        <v>174</v>
      </c>
      <c r="U2" s="1" t="s">
        <v>175</v>
      </c>
    </row>
    <row r="3" s="1" customFormat="1" ht="27" customHeight="1" spans="1:27">
      <c r="A3" s="12" t="s">
        <v>9</v>
      </c>
      <c r="B3" s="12"/>
      <c r="C3" s="12"/>
      <c r="D3" s="12"/>
      <c r="E3" s="13"/>
      <c r="F3" s="13"/>
      <c r="G3" s="13"/>
      <c r="H3" s="13"/>
      <c r="I3" s="13"/>
      <c r="J3" s="13"/>
      <c r="K3" s="13"/>
    </row>
    <row r="4" s="2" customFormat="1" ht="48" customHeight="1" spans="1:27">
      <c r="A4" s="14" t="s">
        <v>10</v>
      </c>
      <c r="B4" s="14" t="s">
        <v>11</v>
      </c>
      <c r="C4" s="15" t="s">
        <v>12</v>
      </c>
      <c r="D4" s="16" t="s">
        <v>13</v>
      </c>
      <c r="E4" s="17" t="s">
        <v>14</v>
      </c>
      <c r="F4" s="17" t="s">
        <v>15</v>
      </c>
      <c r="G4" s="17" t="s">
        <v>16</v>
      </c>
      <c r="H4" s="17" t="s">
        <v>17</v>
      </c>
      <c r="I4" s="17" t="s">
        <v>18</v>
      </c>
      <c r="J4" s="17" t="s">
        <v>19</v>
      </c>
      <c r="K4" s="18" t="s">
        <v>20</v>
      </c>
      <c r="M4" s="17" t="s">
        <v>14</v>
      </c>
      <c r="N4" s="17" t="s">
        <v>15</v>
      </c>
      <c r="O4" s="17" t="s">
        <v>16</v>
      </c>
      <c r="P4" s="17" t="s">
        <v>17</v>
      </c>
      <c r="Q4" s="17" t="s">
        <v>18</v>
      </c>
      <c r="R4" s="17" t="s">
        <v>19</v>
      </c>
      <c r="S4" s="18" t="s">
        <v>20</v>
      </c>
      <c r="U4" s="17" t="s">
        <v>14</v>
      </c>
      <c r="V4" s="17" t="s">
        <v>15</v>
      </c>
      <c r="W4" s="17" t="s">
        <v>16</v>
      </c>
      <c r="X4" s="17" t="s">
        <v>17</v>
      </c>
      <c r="Y4" s="17" t="s">
        <v>18</v>
      </c>
      <c r="Z4" s="17" t="s">
        <v>19</v>
      </c>
      <c r="AA4" s="18" t="s">
        <v>20</v>
      </c>
    </row>
    <row r="5" s="2" customFormat="1" ht="20.1" customHeight="1" spans="1:27">
      <c r="A5" s="19">
        <f t="shared" ref="A5:A68" si="0">ROW()-4</f>
        <v>1</v>
      </c>
      <c r="B5" s="19" t="s">
        <v>21</v>
      </c>
      <c r="C5" s="20" t="s">
        <v>22</v>
      </c>
      <c r="D5" s="21">
        <v>145</v>
      </c>
      <c r="E5" s="22" t="s">
        <v>176</v>
      </c>
      <c r="F5" s="22" t="s">
        <v>176</v>
      </c>
      <c r="G5" s="22" t="s">
        <v>176</v>
      </c>
      <c r="H5" s="22" t="s">
        <v>176</v>
      </c>
      <c r="I5" s="22" t="s">
        <v>176</v>
      </c>
      <c r="J5" s="22" t="s">
        <v>176</v>
      </c>
      <c r="K5" s="22" t="s">
        <v>176</v>
      </c>
      <c r="M5" s="2" t="e">
        <f>IF(AND(E5&gt;='入围价70%'!E5,E5&lt;='入围价110%'!E5),1,0)</f>
        <v>#DIV/0!</v>
      </c>
      <c r="N5" s="2" t="e">
        <f>IF(AND(F5&gt;='入围价70%'!F5,F5&lt;='入围价110%'!F5),1,0)</f>
        <v>#DIV/0!</v>
      </c>
      <c r="O5" s="2" t="e">
        <f>IF(AND(G5&gt;='入围价70%'!G5,G5&lt;='入围价110%'!G5),1,0)</f>
        <v>#DIV/0!</v>
      </c>
      <c r="P5" s="2" t="e">
        <f>IF(AND(H5&gt;='入围价70%'!H5,H5&lt;='入围价110%'!H5),1,0)</f>
        <v>#DIV/0!</v>
      </c>
      <c r="Q5" s="2" t="e">
        <f>IF(AND(I5&gt;='入围价70%'!I5,I5&lt;='入围价110%'!I5),1,0)</f>
        <v>#DIV/0!</v>
      </c>
      <c r="R5" s="2" t="e">
        <f>IF(AND(J5&gt;='入围价70%'!J5,J5&lt;='入围价110%'!J5),1,0)</f>
        <v>#DIV/0!</v>
      </c>
      <c r="S5" s="2" t="e">
        <f>IF(AND(K5&gt;='入围价70%'!K5,K5&lt;='入围价110%'!K5),1,0)</f>
        <v>#DIV/0!</v>
      </c>
      <c r="U5" s="23" t="e">
        <f>IF(E5=入围最低价!E5,1,0)</f>
        <v>#DIV/0!</v>
      </c>
      <c r="V5" s="23" t="e">
        <f>IF(F5=入围最低价!F5,1,0)</f>
        <v>#DIV/0!</v>
      </c>
      <c r="W5" s="23" t="e">
        <f>IF(G5=入围最低价!G5,1,0)</f>
        <v>#DIV/0!</v>
      </c>
      <c r="X5" s="23" t="e">
        <f>IF(H5=入围最低价!H5,1,0)</f>
        <v>#DIV/0!</v>
      </c>
      <c r="Y5" s="23" t="e">
        <f>IF(I5=入围最低价!I5,1,0)</f>
        <v>#DIV/0!</v>
      </c>
      <c r="Z5" s="23" t="e">
        <f>IF(J5=入围最低价!J5,1,0)</f>
        <v>#DIV/0!</v>
      </c>
      <c r="AA5" s="23" t="e">
        <f>IF(K5=入围最低价!K5,1,0)</f>
        <v>#DIV/0!</v>
      </c>
    </row>
    <row r="6" s="2" customFormat="1" ht="31" customHeight="1" spans="1:27">
      <c r="A6" s="19">
        <f t="shared" si="0"/>
        <v>2</v>
      </c>
      <c r="B6" s="19" t="s">
        <v>21</v>
      </c>
      <c r="C6" s="20" t="s">
        <v>23</v>
      </c>
      <c r="D6" s="21">
        <v>308</v>
      </c>
      <c r="E6" s="22" t="s">
        <v>176</v>
      </c>
      <c r="F6" s="22" t="s">
        <v>176</v>
      </c>
      <c r="G6" s="22" t="s">
        <v>176</v>
      </c>
      <c r="H6" s="22" t="s">
        <v>176</v>
      </c>
      <c r="I6" s="22" t="s">
        <v>176</v>
      </c>
      <c r="J6" s="22" t="s">
        <v>176</v>
      </c>
      <c r="K6" s="22" t="s">
        <v>176</v>
      </c>
      <c r="M6" s="2" t="e">
        <f>IF(AND(E6&gt;='入围价70%'!E6,E6&lt;='入围价110%'!E6),1,0)</f>
        <v>#DIV/0!</v>
      </c>
      <c r="N6" s="2" t="e">
        <f>IF(AND(F6&gt;='入围价70%'!F6,F6&lt;='入围价110%'!F6),1,0)</f>
        <v>#DIV/0!</v>
      </c>
      <c r="O6" s="2" t="e">
        <f>IF(AND(G6&gt;='入围价70%'!G6,G6&lt;='入围价110%'!G6),1,0)</f>
        <v>#DIV/0!</v>
      </c>
      <c r="P6" s="2" t="e">
        <f>IF(AND(H6&gt;='入围价70%'!H6,H6&lt;='入围价110%'!H6),1,0)</f>
        <v>#DIV/0!</v>
      </c>
      <c r="Q6" s="2" t="e">
        <f>IF(AND(I6&gt;='入围价70%'!I6,I6&lt;='入围价110%'!I6),1,0)</f>
        <v>#DIV/0!</v>
      </c>
      <c r="R6" s="2" t="e">
        <f>IF(AND(J6&gt;='入围价70%'!J6,J6&lt;='入围价110%'!J6),1,0)</f>
        <v>#DIV/0!</v>
      </c>
      <c r="S6" s="2" t="e">
        <f>IF(AND(K6&gt;='入围价70%'!K6,K6&lt;='入围价110%'!K6),1,0)</f>
        <v>#DIV/0!</v>
      </c>
      <c r="U6" s="23" t="e">
        <f>IF(E6=入围最低价!E6,1,0)</f>
        <v>#DIV/0!</v>
      </c>
      <c r="V6" s="23" t="e">
        <f>IF(F6=入围最低价!F6,1,0)</f>
        <v>#DIV/0!</v>
      </c>
      <c r="W6" s="23" t="e">
        <f>IF(G6=入围最低价!G6,1,0)</f>
        <v>#DIV/0!</v>
      </c>
      <c r="X6" s="23" t="e">
        <f>IF(H6=入围最低价!H6,1,0)</f>
        <v>#DIV/0!</v>
      </c>
      <c r="Y6" s="23" t="e">
        <f>IF(I6=入围最低价!I6,1,0)</f>
        <v>#DIV/0!</v>
      </c>
      <c r="Z6" s="23" t="e">
        <f>IF(J6=入围最低价!J6,1,0)</f>
        <v>#DIV/0!</v>
      </c>
      <c r="AA6" s="23" t="e">
        <f>IF(K6=入围最低价!K6,1,0)</f>
        <v>#DIV/0!</v>
      </c>
    </row>
    <row r="7" s="2" customFormat="1" ht="20.1" customHeight="1" spans="1:27">
      <c r="A7" s="19">
        <f t="shared" si="0"/>
        <v>3</v>
      </c>
      <c r="B7" s="19" t="s">
        <v>21</v>
      </c>
      <c r="C7" s="20" t="s">
        <v>24</v>
      </c>
      <c r="D7" s="21">
        <v>340</v>
      </c>
      <c r="E7" s="22" t="s">
        <v>176</v>
      </c>
      <c r="F7" s="22" t="s">
        <v>176</v>
      </c>
      <c r="G7" s="22" t="s">
        <v>176</v>
      </c>
      <c r="H7" s="22" t="s">
        <v>176</v>
      </c>
      <c r="I7" s="22" t="s">
        <v>176</v>
      </c>
      <c r="J7" s="22" t="s">
        <v>176</v>
      </c>
      <c r="K7" s="22" t="s">
        <v>176</v>
      </c>
      <c r="M7" s="2" t="e">
        <f>IF(AND(E7&gt;='入围价70%'!E7,E7&lt;='入围价110%'!E7),1,0)</f>
        <v>#DIV/0!</v>
      </c>
      <c r="N7" s="2" t="e">
        <f>IF(AND(F7&gt;='入围价70%'!F7,F7&lt;='入围价110%'!F7),1,0)</f>
        <v>#DIV/0!</v>
      </c>
      <c r="O7" s="2" t="e">
        <f>IF(AND(G7&gt;='入围价70%'!G7,G7&lt;='入围价110%'!G7),1,0)</f>
        <v>#DIV/0!</v>
      </c>
      <c r="P7" s="2" t="e">
        <f>IF(AND(H7&gt;='入围价70%'!H7,H7&lt;='入围价110%'!H7),1,0)</f>
        <v>#DIV/0!</v>
      </c>
      <c r="Q7" s="2" t="e">
        <f>IF(AND(I7&gt;='入围价70%'!I7,I7&lt;='入围价110%'!I7),1,0)</f>
        <v>#DIV/0!</v>
      </c>
      <c r="R7" s="2" t="e">
        <f>IF(AND(J7&gt;='入围价70%'!J7,J7&lt;='入围价110%'!J7),1,0)</f>
        <v>#DIV/0!</v>
      </c>
      <c r="S7" s="2" t="e">
        <f>IF(AND(K7&gt;='入围价70%'!K7,K7&lt;='入围价110%'!K7),1,0)</f>
        <v>#DIV/0!</v>
      </c>
      <c r="U7" s="23" t="e">
        <f>IF(E7=入围最低价!E7,1,0)</f>
        <v>#DIV/0!</v>
      </c>
      <c r="V7" s="23" t="e">
        <f>IF(F7=入围最低价!F7,1,0)</f>
        <v>#DIV/0!</v>
      </c>
      <c r="W7" s="23" t="e">
        <f>IF(G7=入围最低价!G7,1,0)</f>
        <v>#DIV/0!</v>
      </c>
      <c r="X7" s="23" t="e">
        <f>IF(H7=入围最低价!H7,1,0)</f>
        <v>#DIV/0!</v>
      </c>
      <c r="Y7" s="23" t="e">
        <f>IF(I7=入围最低价!I7,1,0)</f>
        <v>#DIV/0!</v>
      </c>
      <c r="Z7" s="23" t="e">
        <f>IF(J7=入围最低价!J7,1,0)</f>
        <v>#DIV/0!</v>
      </c>
      <c r="AA7" s="23" t="e">
        <f>IF(K7=入围最低价!K7,1,0)</f>
        <v>#DIV/0!</v>
      </c>
    </row>
    <row r="8" s="2" customFormat="1" ht="20.1" customHeight="1" spans="1:27">
      <c r="A8" s="19">
        <f t="shared" si="0"/>
        <v>4</v>
      </c>
      <c r="B8" s="19" t="s">
        <v>21</v>
      </c>
      <c r="C8" s="20" t="s">
        <v>25</v>
      </c>
      <c r="D8" s="21">
        <v>350</v>
      </c>
      <c r="E8" s="22" t="s">
        <v>176</v>
      </c>
      <c r="F8" s="22" t="s">
        <v>176</v>
      </c>
      <c r="G8" s="22" t="s">
        <v>176</v>
      </c>
      <c r="H8" s="22" t="s">
        <v>176</v>
      </c>
      <c r="I8" s="22" t="s">
        <v>176</v>
      </c>
      <c r="J8" s="22" t="s">
        <v>176</v>
      </c>
      <c r="K8" s="22" t="s">
        <v>176</v>
      </c>
      <c r="M8" s="2" t="e">
        <f>IF(AND(E8&gt;='入围价70%'!E8,E8&lt;='入围价110%'!E8),1,0)</f>
        <v>#DIV/0!</v>
      </c>
      <c r="N8" s="2" t="e">
        <f>IF(AND(F8&gt;='入围价70%'!F8,F8&lt;='入围价110%'!F8),1,0)</f>
        <v>#DIV/0!</v>
      </c>
      <c r="O8" s="2" t="e">
        <f>IF(AND(G8&gt;='入围价70%'!G8,G8&lt;='入围价110%'!G8),1,0)</f>
        <v>#DIV/0!</v>
      </c>
      <c r="P8" s="2" t="e">
        <f>IF(AND(H8&gt;='入围价70%'!H8,H8&lt;='入围价110%'!H8),1,0)</f>
        <v>#DIV/0!</v>
      </c>
      <c r="Q8" s="2" t="e">
        <f>IF(AND(I8&gt;='入围价70%'!I8,I8&lt;='入围价110%'!I8),1,0)</f>
        <v>#DIV/0!</v>
      </c>
      <c r="R8" s="2" t="e">
        <f>IF(AND(J8&gt;='入围价70%'!J8,J8&lt;='入围价110%'!J8),1,0)</f>
        <v>#DIV/0!</v>
      </c>
      <c r="S8" s="2" t="e">
        <f>IF(AND(K8&gt;='入围价70%'!K8,K8&lt;='入围价110%'!K8),1,0)</f>
        <v>#DIV/0!</v>
      </c>
      <c r="U8" s="23" t="e">
        <f>IF(E8=入围最低价!E8,1,0)</f>
        <v>#DIV/0!</v>
      </c>
      <c r="V8" s="23" t="e">
        <f>IF(F8=入围最低价!F8,1,0)</f>
        <v>#DIV/0!</v>
      </c>
      <c r="W8" s="23" t="e">
        <f>IF(G8=入围最低价!G8,1,0)</f>
        <v>#DIV/0!</v>
      </c>
      <c r="X8" s="23" t="e">
        <f>IF(H8=入围最低价!H8,1,0)</f>
        <v>#DIV/0!</v>
      </c>
      <c r="Y8" s="23" t="e">
        <f>IF(I8=入围最低价!I8,1,0)</f>
        <v>#DIV/0!</v>
      </c>
      <c r="Z8" s="23" t="e">
        <f>IF(J8=入围最低价!J8,1,0)</f>
        <v>#DIV/0!</v>
      </c>
      <c r="AA8" s="23" t="e">
        <f>IF(K8=入围最低价!K8,1,0)</f>
        <v>#DIV/0!</v>
      </c>
    </row>
    <row r="9" s="2" customFormat="1" ht="20.1" customHeight="1" spans="1:27">
      <c r="A9" s="19">
        <f t="shared" si="0"/>
        <v>5</v>
      </c>
      <c r="B9" s="19" t="s">
        <v>21</v>
      </c>
      <c r="C9" s="20" t="s">
        <v>26</v>
      </c>
      <c r="D9" s="21">
        <v>64</v>
      </c>
      <c r="E9" s="22" t="s">
        <v>176</v>
      </c>
      <c r="F9" s="22" t="s">
        <v>176</v>
      </c>
      <c r="G9" s="22" t="s">
        <v>176</v>
      </c>
      <c r="H9" s="22" t="s">
        <v>176</v>
      </c>
      <c r="I9" s="22" t="s">
        <v>176</v>
      </c>
      <c r="J9" s="22" t="s">
        <v>176</v>
      </c>
      <c r="K9" s="22" t="s">
        <v>176</v>
      </c>
      <c r="M9" s="2" t="e">
        <f>IF(AND(E9&gt;='入围价70%'!E9,E9&lt;='入围价110%'!E9),1,0)</f>
        <v>#DIV/0!</v>
      </c>
      <c r="N9" s="2" t="e">
        <f>IF(AND(F9&gt;='入围价70%'!F9,F9&lt;='入围价110%'!F9),1,0)</f>
        <v>#DIV/0!</v>
      </c>
      <c r="O9" s="2" t="e">
        <f>IF(AND(G9&gt;='入围价70%'!G9,G9&lt;='入围价110%'!G9),1,0)</f>
        <v>#DIV/0!</v>
      </c>
      <c r="P9" s="2" t="e">
        <f>IF(AND(H9&gt;='入围价70%'!H9,H9&lt;='入围价110%'!H9),1,0)</f>
        <v>#DIV/0!</v>
      </c>
      <c r="Q9" s="2" t="e">
        <f>IF(AND(I9&gt;='入围价70%'!I9,I9&lt;='入围价110%'!I9),1,0)</f>
        <v>#DIV/0!</v>
      </c>
      <c r="R9" s="2" t="e">
        <f>IF(AND(J9&gt;='入围价70%'!J9,J9&lt;='入围价110%'!J9),1,0)</f>
        <v>#DIV/0!</v>
      </c>
      <c r="S9" s="2" t="e">
        <f>IF(AND(K9&gt;='入围价70%'!K9,K9&lt;='入围价110%'!K9),1,0)</f>
        <v>#DIV/0!</v>
      </c>
      <c r="U9" s="23" t="e">
        <f>IF(E9=入围最低价!E9,1,0)</f>
        <v>#DIV/0!</v>
      </c>
      <c r="V9" s="23" t="e">
        <f>IF(F9=入围最低价!F9,1,0)</f>
        <v>#DIV/0!</v>
      </c>
      <c r="W9" s="23" t="e">
        <f>IF(G9=入围最低价!G9,1,0)</f>
        <v>#DIV/0!</v>
      </c>
      <c r="X9" s="23" t="e">
        <f>IF(H9=入围最低价!H9,1,0)</f>
        <v>#DIV/0!</v>
      </c>
      <c r="Y9" s="23" t="e">
        <f>IF(I9=入围最低价!I9,1,0)</f>
        <v>#DIV/0!</v>
      </c>
      <c r="Z9" s="23" t="e">
        <f>IF(J9=入围最低价!J9,1,0)</f>
        <v>#DIV/0!</v>
      </c>
      <c r="AA9" s="23" t="e">
        <f>IF(K9=入围最低价!K9,1,0)</f>
        <v>#DIV/0!</v>
      </c>
    </row>
    <row r="10" s="2" customFormat="1" ht="20.1" customHeight="1" spans="1:27">
      <c r="A10" s="19">
        <f t="shared" si="0"/>
        <v>6</v>
      </c>
      <c r="B10" s="19" t="s">
        <v>21</v>
      </c>
      <c r="C10" s="20" t="s">
        <v>27</v>
      </c>
      <c r="D10" s="21">
        <v>125</v>
      </c>
      <c r="E10" s="22" t="s">
        <v>176</v>
      </c>
      <c r="F10" s="22" t="s">
        <v>176</v>
      </c>
      <c r="G10" s="22" t="s">
        <v>176</v>
      </c>
      <c r="H10" s="22" t="s">
        <v>176</v>
      </c>
      <c r="I10" s="22" t="s">
        <v>176</v>
      </c>
      <c r="J10" s="22" t="s">
        <v>176</v>
      </c>
      <c r="K10" s="22" t="s">
        <v>176</v>
      </c>
      <c r="M10" s="2" t="e">
        <f>IF(AND(E10&gt;='入围价70%'!E10,E10&lt;='入围价110%'!E10),1,0)</f>
        <v>#DIV/0!</v>
      </c>
      <c r="N10" s="2" t="e">
        <f>IF(AND(F10&gt;='入围价70%'!F10,F10&lt;='入围价110%'!F10),1,0)</f>
        <v>#DIV/0!</v>
      </c>
      <c r="O10" s="2" t="e">
        <f>IF(AND(G10&gt;='入围价70%'!G10,G10&lt;='入围价110%'!G10),1,0)</f>
        <v>#DIV/0!</v>
      </c>
      <c r="P10" s="2" t="e">
        <f>IF(AND(H10&gt;='入围价70%'!H10,H10&lt;='入围价110%'!H10),1,0)</f>
        <v>#DIV/0!</v>
      </c>
      <c r="Q10" s="2" t="e">
        <f>IF(AND(I10&gt;='入围价70%'!I10,I10&lt;='入围价110%'!I10),1,0)</f>
        <v>#DIV/0!</v>
      </c>
      <c r="R10" s="2" t="e">
        <f>IF(AND(J10&gt;='入围价70%'!J10,J10&lt;='入围价110%'!J10),1,0)</f>
        <v>#DIV/0!</v>
      </c>
      <c r="S10" s="2" t="e">
        <f>IF(AND(K10&gt;='入围价70%'!K10,K10&lt;='入围价110%'!K10),1,0)</f>
        <v>#DIV/0!</v>
      </c>
      <c r="U10" s="23" t="e">
        <f>IF(E10=入围最低价!E10,1,0)</f>
        <v>#DIV/0!</v>
      </c>
      <c r="V10" s="23" t="e">
        <f>IF(F10=入围最低价!F10,1,0)</f>
        <v>#DIV/0!</v>
      </c>
      <c r="W10" s="23" t="e">
        <f>IF(G10=入围最低价!G10,1,0)</f>
        <v>#DIV/0!</v>
      </c>
      <c r="X10" s="23" t="e">
        <f>IF(H10=入围最低价!H10,1,0)</f>
        <v>#DIV/0!</v>
      </c>
      <c r="Y10" s="23" t="e">
        <f>IF(I10=入围最低价!I10,1,0)</f>
        <v>#DIV/0!</v>
      </c>
      <c r="Z10" s="23" t="e">
        <f>IF(J10=入围最低价!J10,1,0)</f>
        <v>#DIV/0!</v>
      </c>
      <c r="AA10" s="23" t="e">
        <f>IF(K10=入围最低价!K10,1,0)</f>
        <v>#DIV/0!</v>
      </c>
    </row>
    <row r="11" s="2" customFormat="1" ht="20.1" customHeight="1" spans="1:27">
      <c r="A11" s="19">
        <f t="shared" si="0"/>
        <v>7</v>
      </c>
      <c r="B11" s="19" t="s">
        <v>21</v>
      </c>
      <c r="C11" s="20" t="s">
        <v>28</v>
      </c>
      <c r="D11" s="21">
        <v>104</v>
      </c>
      <c r="E11" s="22" t="s">
        <v>176</v>
      </c>
      <c r="F11" s="22" t="s">
        <v>176</v>
      </c>
      <c r="G11" s="22" t="s">
        <v>176</v>
      </c>
      <c r="H11" s="22" t="s">
        <v>176</v>
      </c>
      <c r="I11" s="22" t="s">
        <v>176</v>
      </c>
      <c r="J11" s="22" t="s">
        <v>176</v>
      </c>
      <c r="K11" s="22" t="s">
        <v>176</v>
      </c>
      <c r="M11" s="2" t="e">
        <f>IF(AND(E11&gt;='入围价70%'!E11,E11&lt;='入围价110%'!E11),1,0)</f>
        <v>#DIV/0!</v>
      </c>
      <c r="N11" s="2" t="e">
        <f>IF(AND(F11&gt;='入围价70%'!F11,F11&lt;='入围价110%'!F11),1,0)</f>
        <v>#DIV/0!</v>
      </c>
      <c r="O11" s="2" t="e">
        <f>IF(AND(G11&gt;='入围价70%'!G11,G11&lt;='入围价110%'!G11),1,0)</f>
        <v>#DIV/0!</v>
      </c>
      <c r="P11" s="2" t="e">
        <f>IF(AND(H11&gt;='入围价70%'!H11,H11&lt;='入围价110%'!H11),1,0)</f>
        <v>#DIV/0!</v>
      </c>
      <c r="Q11" s="2" t="e">
        <f>IF(AND(I11&gt;='入围价70%'!I11,I11&lt;='入围价110%'!I11),1,0)</f>
        <v>#DIV/0!</v>
      </c>
      <c r="R11" s="2" t="e">
        <f>IF(AND(J11&gt;='入围价70%'!J11,J11&lt;='入围价110%'!J11),1,0)</f>
        <v>#DIV/0!</v>
      </c>
      <c r="S11" s="2" t="e">
        <f>IF(AND(K11&gt;='入围价70%'!K11,K11&lt;='入围价110%'!K11),1,0)</f>
        <v>#DIV/0!</v>
      </c>
      <c r="U11" s="23" t="e">
        <f>IF(E11=入围最低价!E11,1,0)</f>
        <v>#DIV/0!</v>
      </c>
      <c r="V11" s="23" t="e">
        <f>IF(F11=入围最低价!F11,1,0)</f>
        <v>#DIV/0!</v>
      </c>
      <c r="W11" s="23" t="e">
        <f>IF(G11=入围最低价!G11,1,0)</f>
        <v>#DIV/0!</v>
      </c>
      <c r="X11" s="23" t="e">
        <f>IF(H11=入围最低价!H11,1,0)</f>
        <v>#DIV/0!</v>
      </c>
      <c r="Y11" s="23" t="e">
        <f>IF(I11=入围最低价!I11,1,0)</f>
        <v>#DIV/0!</v>
      </c>
      <c r="Z11" s="23" t="e">
        <f>IF(J11=入围最低价!J11,1,0)</f>
        <v>#DIV/0!</v>
      </c>
      <c r="AA11" s="23" t="e">
        <f>IF(K11=入围最低价!K11,1,0)</f>
        <v>#DIV/0!</v>
      </c>
    </row>
    <row r="12" s="2" customFormat="1" ht="20.1" customHeight="1" spans="1:27">
      <c r="A12" s="19">
        <f t="shared" si="0"/>
        <v>8</v>
      </c>
      <c r="B12" s="19" t="s">
        <v>21</v>
      </c>
      <c r="C12" s="20" t="s">
        <v>29</v>
      </c>
      <c r="D12" s="21">
        <v>67</v>
      </c>
      <c r="E12" s="22" t="s">
        <v>176</v>
      </c>
      <c r="F12" s="22" t="s">
        <v>176</v>
      </c>
      <c r="G12" s="22" t="s">
        <v>176</v>
      </c>
      <c r="H12" s="22" t="s">
        <v>176</v>
      </c>
      <c r="I12" s="22" t="s">
        <v>176</v>
      </c>
      <c r="J12" s="22" t="s">
        <v>176</v>
      </c>
      <c r="K12" s="22" t="s">
        <v>176</v>
      </c>
      <c r="M12" s="2" t="e">
        <f>IF(AND(E12&gt;='入围价70%'!E12,E12&lt;='入围价110%'!E12),1,0)</f>
        <v>#DIV/0!</v>
      </c>
      <c r="N12" s="2" t="e">
        <f>IF(AND(F12&gt;='入围价70%'!F12,F12&lt;='入围价110%'!F12),1,0)</f>
        <v>#DIV/0!</v>
      </c>
      <c r="O12" s="2" t="e">
        <f>IF(AND(G12&gt;='入围价70%'!G12,G12&lt;='入围价110%'!G12),1,0)</f>
        <v>#DIV/0!</v>
      </c>
      <c r="P12" s="2" t="e">
        <f>IF(AND(H12&gt;='入围价70%'!H12,H12&lt;='入围价110%'!H12),1,0)</f>
        <v>#DIV/0!</v>
      </c>
      <c r="Q12" s="2" t="e">
        <f>IF(AND(I12&gt;='入围价70%'!I12,I12&lt;='入围价110%'!I12),1,0)</f>
        <v>#DIV/0!</v>
      </c>
      <c r="R12" s="2" t="e">
        <f>IF(AND(J12&gt;='入围价70%'!J12,J12&lt;='入围价110%'!J12),1,0)</f>
        <v>#DIV/0!</v>
      </c>
      <c r="S12" s="2" t="e">
        <f>IF(AND(K12&gt;='入围价70%'!K12,K12&lt;='入围价110%'!K12),1,0)</f>
        <v>#DIV/0!</v>
      </c>
      <c r="U12" s="23" t="e">
        <f>IF(E12=入围最低价!E12,1,0)</f>
        <v>#DIV/0!</v>
      </c>
      <c r="V12" s="23" t="e">
        <f>IF(F12=入围最低价!F12,1,0)</f>
        <v>#DIV/0!</v>
      </c>
      <c r="W12" s="23" t="e">
        <f>IF(G12=入围最低价!G12,1,0)</f>
        <v>#DIV/0!</v>
      </c>
      <c r="X12" s="23" t="e">
        <f>IF(H12=入围最低价!H12,1,0)</f>
        <v>#DIV/0!</v>
      </c>
      <c r="Y12" s="23" t="e">
        <f>IF(I12=入围最低价!I12,1,0)</f>
        <v>#DIV/0!</v>
      </c>
      <c r="Z12" s="23" t="e">
        <f>IF(J12=入围最低价!J12,1,0)</f>
        <v>#DIV/0!</v>
      </c>
      <c r="AA12" s="23" t="e">
        <f>IF(K12=入围最低价!K12,1,0)</f>
        <v>#DIV/0!</v>
      </c>
    </row>
    <row r="13" s="2" customFormat="1" ht="20.1" customHeight="1" spans="1:27">
      <c r="A13" s="19">
        <f t="shared" si="0"/>
        <v>9</v>
      </c>
      <c r="B13" s="19" t="s">
        <v>21</v>
      </c>
      <c r="C13" s="20" t="s">
        <v>30</v>
      </c>
      <c r="D13" s="21">
        <v>83</v>
      </c>
      <c r="E13" s="22" t="s">
        <v>176</v>
      </c>
      <c r="F13" s="22" t="s">
        <v>176</v>
      </c>
      <c r="G13" s="22" t="s">
        <v>176</v>
      </c>
      <c r="H13" s="22" t="s">
        <v>176</v>
      </c>
      <c r="I13" s="22" t="s">
        <v>176</v>
      </c>
      <c r="J13" s="22" t="s">
        <v>176</v>
      </c>
      <c r="K13" s="22" t="s">
        <v>176</v>
      </c>
      <c r="M13" s="2" t="e">
        <f>IF(AND(E13&gt;='入围价70%'!E13,E13&lt;='入围价110%'!E13),1,0)</f>
        <v>#DIV/0!</v>
      </c>
      <c r="N13" s="2" t="e">
        <f>IF(AND(F13&gt;='入围价70%'!F13,F13&lt;='入围价110%'!F13),1,0)</f>
        <v>#DIV/0!</v>
      </c>
      <c r="O13" s="2" t="e">
        <f>IF(AND(G13&gt;='入围价70%'!G13,G13&lt;='入围价110%'!G13),1,0)</f>
        <v>#DIV/0!</v>
      </c>
      <c r="P13" s="2" t="e">
        <f>IF(AND(H13&gt;='入围价70%'!H13,H13&lt;='入围价110%'!H13),1,0)</f>
        <v>#DIV/0!</v>
      </c>
      <c r="Q13" s="2" t="e">
        <f>IF(AND(I13&gt;='入围价70%'!I13,I13&lt;='入围价110%'!I13),1,0)</f>
        <v>#DIV/0!</v>
      </c>
      <c r="R13" s="2" t="e">
        <f>IF(AND(J13&gt;='入围价70%'!J13,J13&lt;='入围价110%'!J13),1,0)</f>
        <v>#DIV/0!</v>
      </c>
      <c r="S13" s="2" t="e">
        <f>IF(AND(K13&gt;='入围价70%'!K13,K13&lt;='入围价110%'!K13),1,0)</f>
        <v>#DIV/0!</v>
      </c>
      <c r="U13" s="23" t="e">
        <f>IF(E13=入围最低价!E13,1,0)</f>
        <v>#DIV/0!</v>
      </c>
      <c r="V13" s="23" t="e">
        <f>IF(F13=入围最低价!F13,1,0)</f>
        <v>#DIV/0!</v>
      </c>
      <c r="W13" s="23" t="e">
        <f>IF(G13=入围最低价!G13,1,0)</f>
        <v>#DIV/0!</v>
      </c>
      <c r="X13" s="23" t="e">
        <f>IF(H13=入围最低价!H13,1,0)</f>
        <v>#DIV/0!</v>
      </c>
      <c r="Y13" s="23" t="e">
        <f>IF(I13=入围最低价!I13,1,0)</f>
        <v>#DIV/0!</v>
      </c>
      <c r="Z13" s="23" t="e">
        <f>IF(J13=入围最低价!J13,1,0)</f>
        <v>#DIV/0!</v>
      </c>
      <c r="AA13" s="23" t="e">
        <f>IF(K13=入围最低价!K13,1,0)</f>
        <v>#DIV/0!</v>
      </c>
    </row>
    <row r="14" s="2" customFormat="1" ht="20.1" customHeight="1" spans="1:27">
      <c r="A14" s="19">
        <f t="shared" si="0"/>
        <v>10</v>
      </c>
      <c r="B14" s="19" t="s">
        <v>21</v>
      </c>
      <c r="C14" s="20" t="s">
        <v>31</v>
      </c>
      <c r="D14" s="21">
        <v>361</v>
      </c>
      <c r="E14" s="22" t="s">
        <v>176</v>
      </c>
      <c r="F14" s="22" t="s">
        <v>176</v>
      </c>
      <c r="G14" s="22" t="s">
        <v>176</v>
      </c>
      <c r="H14" s="22" t="s">
        <v>176</v>
      </c>
      <c r="I14" s="22" t="s">
        <v>176</v>
      </c>
      <c r="J14" s="22" t="s">
        <v>176</v>
      </c>
      <c r="K14" s="22" t="s">
        <v>176</v>
      </c>
      <c r="M14" s="2" t="e">
        <f>IF(AND(E14&gt;='入围价70%'!E14,E14&lt;='入围价110%'!E14),1,0)</f>
        <v>#DIV/0!</v>
      </c>
      <c r="N14" s="2" t="e">
        <f>IF(AND(F14&gt;='入围价70%'!F14,F14&lt;='入围价110%'!F14),1,0)</f>
        <v>#DIV/0!</v>
      </c>
      <c r="O14" s="2" t="e">
        <f>IF(AND(G14&gt;='入围价70%'!G14,G14&lt;='入围价110%'!G14),1,0)</f>
        <v>#DIV/0!</v>
      </c>
      <c r="P14" s="2" t="e">
        <f>IF(AND(H14&gt;='入围价70%'!H14,H14&lt;='入围价110%'!H14),1,0)</f>
        <v>#DIV/0!</v>
      </c>
      <c r="Q14" s="2" t="e">
        <f>IF(AND(I14&gt;='入围价70%'!I14,I14&lt;='入围价110%'!I14),1,0)</f>
        <v>#DIV/0!</v>
      </c>
      <c r="R14" s="2" t="e">
        <f>IF(AND(J14&gt;='入围价70%'!J14,J14&lt;='入围价110%'!J14),1,0)</f>
        <v>#DIV/0!</v>
      </c>
      <c r="S14" s="2" t="e">
        <f>IF(AND(K14&gt;='入围价70%'!K14,K14&lt;='入围价110%'!K14),1,0)</f>
        <v>#DIV/0!</v>
      </c>
      <c r="U14" s="23" t="e">
        <f>IF(E14=入围最低价!E14,1,0)</f>
        <v>#DIV/0!</v>
      </c>
      <c r="V14" s="23" t="e">
        <f>IF(F14=入围最低价!F14,1,0)</f>
        <v>#DIV/0!</v>
      </c>
      <c r="W14" s="23" t="e">
        <f>IF(G14=入围最低价!G14,1,0)</f>
        <v>#DIV/0!</v>
      </c>
      <c r="X14" s="23" t="e">
        <f>IF(H14=入围最低价!H14,1,0)</f>
        <v>#DIV/0!</v>
      </c>
      <c r="Y14" s="23" t="e">
        <f>IF(I14=入围最低价!I14,1,0)</f>
        <v>#DIV/0!</v>
      </c>
      <c r="Z14" s="23" t="e">
        <f>IF(J14=入围最低价!J14,1,0)</f>
        <v>#DIV/0!</v>
      </c>
      <c r="AA14" s="23" t="e">
        <f>IF(K14=入围最低价!K14,1,0)</f>
        <v>#DIV/0!</v>
      </c>
    </row>
    <row r="15" s="2" customFormat="1" ht="20.1" customHeight="1" spans="1:27">
      <c r="A15" s="19">
        <f t="shared" si="0"/>
        <v>11</v>
      </c>
      <c r="B15" s="19" t="s">
        <v>21</v>
      </c>
      <c r="C15" s="20" t="s">
        <v>32</v>
      </c>
      <c r="D15" s="21">
        <v>300</v>
      </c>
      <c r="E15" s="22" t="s">
        <v>176</v>
      </c>
      <c r="F15" s="22" t="s">
        <v>176</v>
      </c>
      <c r="G15" s="22" t="s">
        <v>176</v>
      </c>
      <c r="H15" s="22" t="s">
        <v>176</v>
      </c>
      <c r="I15" s="22" t="s">
        <v>176</v>
      </c>
      <c r="J15" s="22" t="s">
        <v>176</v>
      </c>
      <c r="K15" s="22" t="s">
        <v>176</v>
      </c>
      <c r="M15" s="2" t="e">
        <f>IF(AND(E15&gt;='入围价70%'!E15,E15&lt;='入围价110%'!E15),1,0)</f>
        <v>#DIV/0!</v>
      </c>
      <c r="N15" s="2" t="e">
        <f>IF(AND(F15&gt;='入围价70%'!F15,F15&lt;='入围价110%'!F15),1,0)</f>
        <v>#DIV/0!</v>
      </c>
      <c r="O15" s="2" t="e">
        <f>IF(AND(G15&gt;='入围价70%'!G15,G15&lt;='入围价110%'!G15),1,0)</f>
        <v>#DIV/0!</v>
      </c>
      <c r="P15" s="2" t="e">
        <f>IF(AND(H15&gt;='入围价70%'!H15,H15&lt;='入围价110%'!H15),1,0)</f>
        <v>#DIV/0!</v>
      </c>
      <c r="Q15" s="2" t="e">
        <f>IF(AND(I15&gt;='入围价70%'!I15,I15&lt;='入围价110%'!I15),1,0)</f>
        <v>#DIV/0!</v>
      </c>
      <c r="R15" s="2" t="e">
        <f>IF(AND(J15&gt;='入围价70%'!J15,J15&lt;='入围价110%'!J15),1,0)</f>
        <v>#DIV/0!</v>
      </c>
      <c r="S15" s="2" t="e">
        <f>IF(AND(K15&gt;='入围价70%'!K15,K15&lt;='入围价110%'!K15),1,0)</f>
        <v>#DIV/0!</v>
      </c>
      <c r="U15" s="23" t="e">
        <f>IF(E15=入围最低价!E15,1,0)</f>
        <v>#DIV/0!</v>
      </c>
      <c r="V15" s="23" t="e">
        <f>IF(F15=入围最低价!F15,1,0)</f>
        <v>#DIV/0!</v>
      </c>
      <c r="W15" s="23" t="e">
        <f>IF(G15=入围最低价!G15,1,0)</f>
        <v>#DIV/0!</v>
      </c>
      <c r="X15" s="23" t="e">
        <f>IF(H15=入围最低价!H15,1,0)</f>
        <v>#DIV/0!</v>
      </c>
      <c r="Y15" s="23" t="e">
        <f>IF(I15=入围最低价!I15,1,0)</f>
        <v>#DIV/0!</v>
      </c>
      <c r="Z15" s="23" t="e">
        <f>IF(J15=入围最低价!J15,1,0)</f>
        <v>#DIV/0!</v>
      </c>
      <c r="AA15" s="23" t="e">
        <f>IF(K15=入围最低价!K15,1,0)</f>
        <v>#DIV/0!</v>
      </c>
    </row>
    <row r="16" s="2" customFormat="1" ht="20.1" customHeight="1" spans="1:27">
      <c r="A16" s="19">
        <f t="shared" si="0"/>
        <v>12</v>
      </c>
      <c r="B16" s="19" t="s">
        <v>21</v>
      </c>
      <c r="C16" s="20" t="s">
        <v>33</v>
      </c>
      <c r="D16" s="21">
        <v>221</v>
      </c>
      <c r="E16" s="22" t="s">
        <v>176</v>
      </c>
      <c r="F16" s="22" t="s">
        <v>176</v>
      </c>
      <c r="G16" s="22" t="s">
        <v>176</v>
      </c>
      <c r="H16" s="22" t="s">
        <v>176</v>
      </c>
      <c r="I16" s="22" t="s">
        <v>176</v>
      </c>
      <c r="J16" s="22" t="s">
        <v>176</v>
      </c>
      <c r="K16" s="22" t="s">
        <v>176</v>
      </c>
      <c r="M16" s="2" t="e">
        <f>IF(AND(E16&gt;='入围价70%'!E16,E16&lt;='入围价110%'!E16),1,0)</f>
        <v>#DIV/0!</v>
      </c>
      <c r="N16" s="2" t="e">
        <f>IF(AND(F16&gt;='入围价70%'!F16,F16&lt;='入围价110%'!F16),1,0)</f>
        <v>#DIV/0!</v>
      </c>
      <c r="O16" s="2" t="e">
        <f>IF(AND(G16&gt;='入围价70%'!G16,G16&lt;='入围价110%'!G16),1,0)</f>
        <v>#DIV/0!</v>
      </c>
      <c r="P16" s="2" t="e">
        <f>IF(AND(H16&gt;='入围价70%'!H16,H16&lt;='入围价110%'!H16),1,0)</f>
        <v>#DIV/0!</v>
      </c>
      <c r="Q16" s="2" t="e">
        <f>IF(AND(I16&gt;='入围价70%'!I16,I16&lt;='入围价110%'!I16),1,0)</f>
        <v>#DIV/0!</v>
      </c>
      <c r="R16" s="2" t="e">
        <f>IF(AND(J16&gt;='入围价70%'!J16,J16&lt;='入围价110%'!J16),1,0)</f>
        <v>#DIV/0!</v>
      </c>
      <c r="S16" s="2" t="e">
        <f>IF(AND(K16&gt;='入围价70%'!K16,K16&lt;='入围价110%'!K16),1,0)</f>
        <v>#DIV/0!</v>
      </c>
      <c r="U16" s="23" t="e">
        <f>IF(E16=入围最低价!E16,1,0)</f>
        <v>#DIV/0!</v>
      </c>
      <c r="V16" s="23" t="e">
        <f>IF(F16=入围最低价!F16,1,0)</f>
        <v>#DIV/0!</v>
      </c>
      <c r="W16" s="23" t="e">
        <f>IF(G16=入围最低价!G16,1,0)</f>
        <v>#DIV/0!</v>
      </c>
      <c r="X16" s="23" t="e">
        <f>IF(H16=入围最低价!H16,1,0)</f>
        <v>#DIV/0!</v>
      </c>
      <c r="Y16" s="23" t="e">
        <f>IF(I16=入围最低价!I16,1,0)</f>
        <v>#DIV/0!</v>
      </c>
      <c r="Z16" s="23" t="e">
        <f>IF(J16=入围最低价!J16,1,0)</f>
        <v>#DIV/0!</v>
      </c>
      <c r="AA16" s="23" t="e">
        <f>IF(K16=入围最低价!K16,1,0)</f>
        <v>#DIV/0!</v>
      </c>
    </row>
    <row r="17" s="2" customFormat="1" ht="20.1" customHeight="1" spans="1:27">
      <c r="A17" s="19">
        <f t="shared" si="0"/>
        <v>13</v>
      </c>
      <c r="B17" s="19" t="s">
        <v>21</v>
      </c>
      <c r="C17" s="20" t="s">
        <v>34</v>
      </c>
      <c r="D17" s="21">
        <v>250</v>
      </c>
      <c r="E17" s="22" t="s">
        <v>176</v>
      </c>
      <c r="F17" s="22" t="s">
        <v>176</v>
      </c>
      <c r="G17" s="22" t="s">
        <v>176</v>
      </c>
      <c r="H17" s="22" t="s">
        <v>176</v>
      </c>
      <c r="I17" s="22" t="s">
        <v>176</v>
      </c>
      <c r="J17" s="22" t="s">
        <v>176</v>
      </c>
      <c r="K17" s="22" t="s">
        <v>176</v>
      </c>
      <c r="M17" s="2" t="e">
        <f>IF(AND(E17&gt;='入围价70%'!E17,E17&lt;='入围价110%'!E17),1,0)</f>
        <v>#DIV/0!</v>
      </c>
      <c r="N17" s="2" t="e">
        <f>IF(AND(F17&gt;='入围价70%'!F17,F17&lt;='入围价110%'!F17),1,0)</f>
        <v>#DIV/0!</v>
      </c>
      <c r="O17" s="2" t="e">
        <f>IF(AND(G17&gt;='入围价70%'!G17,G17&lt;='入围价110%'!G17),1,0)</f>
        <v>#DIV/0!</v>
      </c>
      <c r="P17" s="2" t="e">
        <f>IF(AND(H17&gt;='入围价70%'!H17,H17&lt;='入围价110%'!H17),1,0)</f>
        <v>#DIV/0!</v>
      </c>
      <c r="Q17" s="2" t="e">
        <f>IF(AND(I17&gt;='入围价70%'!I17,I17&lt;='入围价110%'!I17),1,0)</f>
        <v>#DIV/0!</v>
      </c>
      <c r="R17" s="2" t="e">
        <f>IF(AND(J17&gt;='入围价70%'!J17,J17&lt;='入围价110%'!J17),1,0)</f>
        <v>#DIV/0!</v>
      </c>
      <c r="S17" s="2" t="e">
        <f>IF(AND(K17&gt;='入围价70%'!K17,K17&lt;='入围价110%'!K17),1,0)</f>
        <v>#DIV/0!</v>
      </c>
      <c r="U17" s="23" t="e">
        <f>IF(E17=入围最低价!E17,1,0)</f>
        <v>#DIV/0!</v>
      </c>
      <c r="V17" s="23" t="e">
        <f>IF(F17=入围最低价!F17,1,0)</f>
        <v>#DIV/0!</v>
      </c>
      <c r="W17" s="23" t="e">
        <f>IF(G17=入围最低价!G17,1,0)</f>
        <v>#DIV/0!</v>
      </c>
      <c r="X17" s="23" t="e">
        <f>IF(H17=入围最低价!H17,1,0)</f>
        <v>#DIV/0!</v>
      </c>
      <c r="Y17" s="23" t="e">
        <f>IF(I17=入围最低价!I17,1,0)</f>
        <v>#DIV/0!</v>
      </c>
      <c r="Z17" s="23" t="e">
        <f>IF(J17=入围最低价!J17,1,0)</f>
        <v>#DIV/0!</v>
      </c>
      <c r="AA17" s="23" t="e">
        <f>IF(K17=入围最低价!K17,1,0)</f>
        <v>#DIV/0!</v>
      </c>
    </row>
    <row r="18" s="2" customFormat="1" ht="20.1" customHeight="1" spans="1:27">
      <c r="A18" s="19">
        <f t="shared" si="0"/>
        <v>14</v>
      </c>
      <c r="B18" s="19" t="s">
        <v>21</v>
      </c>
      <c r="C18" s="20" t="s">
        <v>35</v>
      </c>
      <c r="D18" s="21">
        <v>229</v>
      </c>
      <c r="E18" s="22" t="s">
        <v>176</v>
      </c>
      <c r="F18" s="22" t="s">
        <v>176</v>
      </c>
      <c r="G18" s="22" t="s">
        <v>176</v>
      </c>
      <c r="H18" s="22" t="s">
        <v>176</v>
      </c>
      <c r="I18" s="22" t="s">
        <v>176</v>
      </c>
      <c r="J18" s="22" t="s">
        <v>176</v>
      </c>
      <c r="K18" s="22" t="s">
        <v>176</v>
      </c>
      <c r="M18" s="2" t="e">
        <f>IF(AND(E18&gt;='入围价70%'!E18,E18&lt;='入围价110%'!E18),1,0)</f>
        <v>#DIV/0!</v>
      </c>
      <c r="N18" s="2" t="e">
        <f>IF(AND(F18&gt;='入围价70%'!F18,F18&lt;='入围价110%'!F18),1,0)</f>
        <v>#DIV/0!</v>
      </c>
      <c r="O18" s="2" t="e">
        <f>IF(AND(G18&gt;='入围价70%'!G18,G18&lt;='入围价110%'!G18),1,0)</f>
        <v>#DIV/0!</v>
      </c>
      <c r="P18" s="2" t="e">
        <f>IF(AND(H18&gt;='入围价70%'!H18,H18&lt;='入围价110%'!H18),1,0)</f>
        <v>#DIV/0!</v>
      </c>
      <c r="Q18" s="2" t="e">
        <f>IF(AND(I18&gt;='入围价70%'!I18,I18&lt;='入围价110%'!I18),1,0)</f>
        <v>#DIV/0!</v>
      </c>
      <c r="R18" s="2" t="e">
        <f>IF(AND(J18&gt;='入围价70%'!J18,J18&lt;='入围价110%'!J18),1,0)</f>
        <v>#DIV/0!</v>
      </c>
      <c r="S18" s="2" t="e">
        <f>IF(AND(K18&gt;='入围价70%'!K18,K18&lt;='入围价110%'!K18),1,0)</f>
        <v>#DIV/0!</v>
      </c>
      <c r="U18" s="23" t="e">
        <f>IF(E18=入围最低价!E18,1,0)</f>
        <v>#DIV/0!</v>
      </c>
      <c r="V18" s="23" t="e">
        <f>IF(F18=入围最低价!F18,1,0)</f>
        <v>#DIV/0!</v>
      </c>
      <c r="W18" s="23" t="e">
        <f>IF(G18=入围最低价!G18,1,0)</f>
        <v>#DIV/0!</v>
      </c>
      <c r="X18" s="23" t="e">
        <f>IF(H18=入围最低价!H18,1,0)</f>
        <v>#DIV/0!</v>
      </c>
      <c r="Y18" s="23" t="e">
        <f>IF(I18=入围最低价!I18,1,0)</f>
        <v>#DIV/0!</v>
      </c>
      <c r="Z18" s="23" t="e">
        <f>IF(J18=入围最低价!J18,1,0)</f>
        <v>#DIV/0!</v>
      </c>
      <c r="AA18" s="23" t="e">
        <f>IF(K18=入围最低价!K18,1,0)</f>
        <v>#DIV/0!</v>
      </c>
    </row>
    <row r="19" s="2" customFormat="1" ht="20.1" customHeight="1" spans="1:27">
      <c r="A19" s="19">
        <f t="shared" si="0"/>
        <v>15</v>
      </c>
      <c r="B19" s="19" t="s">
        <v>21</v>
      </c>
      <c r="C19" s="20" t="s">
        <v>36</v>
      </c>
      <c r="D19" s="21">
        <v>207</v>
      </c>
      <c r="E19" s="22" t="s">
        <v>176</v>
      </c>
      <c r="F19" s="22" t="s">
        <v>176</v>
      </c>
      <c r="G19" s="22" t="s">
        <v>176</v>
      </c>
      <c r="H19" s="22" t="s">
        <v>176</v>
      </c>
      <c r="I19" s="22" t="s">
        <v>176</v>
      </c>
      <c r="J19" s="22" t="s">
        <v>176</v>
      </c>
      <c r="K19" s="22" t="s">
        <v>176</v>
      </c>
      <c r="M19" s="2" t="e">
        <f>IF(AND(E19&gt;='入围价70%'!E19,E19&lt;='入围价110%'!E19),1,0)</f>
        <v>#DIV/0!</v>
      </c>
      <c r="N19" s="2" t="e">
        <f>IF(AND(F19&gt;='入围价70%'!F19,F19&lt;='入围价110%'!F19),1,0)</f>
        <v>#DIV/0!</v>
      </c>
      <c r="O19" s="2" t="e">
        <f>IF(AND(G19&gt;='入围价70%'!G19,G19&lt;='入围价110%'!G19),1,0)</f>
        <v>#DIV/0!</v>
      </c>
      <c r="P19" s="2" t="e">
        <f>IF(AND(H19&gt;='入围价70%'!H19,H19&lt;='入围价110%'!H19),1,0)</f>
        <v>#DIV/0!</v>
      </c>
      <c r="Q19" s="2" t="e">
        <f>IF(AND(I19&gt;='入围价70%'!I19,I19&lt;='入围价110%'!I19),1,0)</f>
        <v>#DIV/0!</v>
      </c>
      <c r="R19" s="2" t="e">
        <f>IF(AND(J19&gt;='入围价70%'!J19,J19&lt;='入围价110%'!J19),1,0)</f>
        <v>#DIV/0!</v>
      </c>
      <c r="S19" s="2" t="e">
        <f>IF(AND(K19&gt;='入围价70%'!K19,K19&lt;='入围价110%'!K19),1,0)</f>
        <v>#DIV/0!</v>
      </c>
      <c r="U19" s="23" t="e">
        <f>IF(E19=入围最低价!E19,1,0)</f>
        <v>#DIV/0!</v>
      </c>
      <c r="V19" s="23" t="e">
        <f>IF(F19=入围最低价!F19,1,0)</f>
        <v>#DIV/0!</v>
      </c>
      <c r="W19" s="23" t="e">
        <f>IF(G19=入围最低价!G19,1,0)</f>
        <v>#DIV/0!</v>
      </c>
      <c r="X19" s="23" t="e">
        <f>IF(H19=入围最低价!H19,1,0)</f>
        <v>#DIV/0!</v>
      </c>
      <c r="Y19" s="23" t="e">
        <f>IF(I19=入围最低价!I19,1,0)</f>
        <v>#DIV/0!</v>
      </c>
      <c r="Z19" s="23" t="e">
        <f>IF(J19=入围最低价!J19,1,0)</f>
        <v>#DIV/0!</v>
      </c>
      <c r="AA19" s="23" t="e">
        <f>IF(K19=入围最低价!K19,1,0)</f>
        <v>#DIV/0!</v>
      </c>
    </row>
    <row r="20" s="2" customFormat="1" ht="20.1" customHeight="1" spans="1:27">
      <c r="A20" s="19">
        <f t="shared" si="0"/>
        <v>16</v>
      </c>
      <c r="B20" s="19" t="s">
        <v>21</v>
      </c>
      <c r="C20" s="20" t="s">
        <v>37</v>
      </c>
      <c r="D20" s="21">
        <v>190</v>
      </c>
      <c r="E20" s="22" t="s">
        <v>176</v>
      </c>
      <c r="F20" s="22" t="s">
        <v>176</v>
      </c>
      <c r="G20" s="22" t="s">
        <v>176</v>
      </c>
      <c r="H20" s="22" t="s">
        <v>176</v>
      </c>
      <c r="I20" s="22" t="s">
        <v>176</v>
      </c>
      <c r="J20" s="22" t="s">
        <v>176</v>
      </c>
      <c r="K20" s="22" t="s">
        <v>176</v>
      </c>
      <c r="M20" s="2" t="e">
        <f>IF(AND(E20&gt;='入围价70%'!E20,E20&lt;='入围价110%'!E20),1,0)</f>
        <v>#DIV/0!</v>
      </c>
      <c r="N20" s="2" t="e">
        <f>IF(AND(F20&gt;='入围价70%'!F20,F20&lt;='入围价110%'!F20),1,0)</f>
        <v>#DIV/0!</v>
      </c>
      <c r="O20" s="2" t="e">
        <f>IF(AND(G20&gt;='入围价70%'!G20,G20&lt;='入围价110%'!G20),1,0)</f>
        <v>#DIV/0!</v>
      </c>
      <c r="P20" s="2" t="e">
        <f>IF(AND(H20&gt;='入围价70%'!H20,H20&lt;='入围价110%'!H20),1,0)</f>
        <v>#DIV/0!</v>
      </c>
      <c r="Q20" s="2" t="e">
        <f>IF(AND(I20&gt;='入围价70%'!I20,I20&lt;='入围价110%'!I20),1,0)</f>
        <v>#DIV/0!</v>
      </c>
      <c r="R20" s="2" t="e">
        <f>IF(AND(J20&gt;='入围价70%'!J20,J20&lt;='入围价110%'!J20),1,0)</f>
        <v>#DIV/0!</v>
      </c>
      <c r="S20" s="2" t="e">
        <f>IF(AND(K20&gt;='入围价70%'!K20,K20&lt;='入围价110%'!K20),1,0)</f>
        <v>#DIV/0!</v>
      </c>
      <c r="U20" s="23" t="e">
        <f>IF(E20=入围最低价!E20,1,0)</f>
        <v>#DIV/0!</v>
      </c>
      <c r="V20" s="23" t="e">
        <f>IF(F20=入围最低价!F20,1,0)</f>
        <v>#DIV/0!</v>
      </c>
      <c r="W20" s="23" t="e">
        <f>IF(G20=入围最低价!G20,1,0)</f>
        <v>#DIV/0!</v>
      </c>
      <c r="X20" s="23" t="e">
        <f>IF(H20=入围最低价!H20,1,0)</f>
        <v>#DIV/0!</v>
      </c>
      <c r="Y20" s="23" t="e">
        <f>IF(I20=入围最低价!I20,1,0)</f>
        <v>#DIV/0!</v>
      </c>
      <c r="Z20" s="23" t="e">
        <f>IF(J20=入围最低价!J20,1,0)</f>
        <v>#DIV/0!</v>
      </c>
      <c r="AA20" s="23" t="e">
        <f>IF(K20=入围最低价!K20,1,0)</f>
        <v>#DIV/0!</v>
      </c>
    </row>
    <row r="21" s="2" customFormat="1" ht="20.1" customHeight="1" spans="1:27">
      <c r="A21" s="19">
        <f t="shared" si="0"/>
        <v>17</v>
      </c>
      <c r="B21" s="19" t="s">
        <v>21</v>
      </c>
      <c r="C21" s="20" t="s">
        <v>38</v>
      </c>
      <c r="D21" s="21">
        <v>200</v>
      </c>
      <c r="E21" s="22" t="s">
        <v>176</v>
      </c>
      <c r="F21" s="22" t="s">
        <v>176</v>
      </c>
      <c r="G21" s="22" t="s">
        <v>176</v>
      </c>
      <c r="H21" s="22" t="s">
        <v>176</v>
      </c>
      <c r="I21" s="22" t="s">
        <v>176</v>
      </c>
      <c r="J21" s="22" t="s">
        <v>176</v>
      </c>
      <c r="K21" s="22" t="s">
        <v>176</v>
      </c>
      <c r="M21" s="2" t="e">
        <f>IF(AND(E21&gt;='入围价70%'!E21,E21&lt;='入围价110%'!E21),1,0)</f>
        <v>#DIV/0!</v>
      </c>
      <c r="N21" s="2" t="e">
        <f>IF(AND(F21&gt;='入围价70%'!F21,F21&lt;='入围价110%'!F21),1,0)</f>
        <v>#DIV/0!</v>
      </c>
      <c r="O21" s="2" t="e">
        <f>IF(AND(G21&gt;='入围价70%'!G21,G21&lt;='入围价110%'!G21),1,0)</f>
        <v>#DIV/0!</v>
      </c>
      <c r="P21" s="2" t="e">
        <f>IF(AND(H21&gt;='入围价70%'!H21,H21&lt;='入围价110%'!H21),1,0)</f>
        <v>#DIV/0!</v>
      </c>
      <c r="Q21" s="2" t="e">
        <f>IF(AND(I21&gt;='入围价70%'!I21,I21&lt;='入围价110%'!I21),1,0)</f>
        <v>#DIV/0!</v>
      </c>
      <c r="R21" s="2" t="e">
        <f>IF(AND(J21&gt;='入围价70%'!J21,J21&lt;='入围价110%'!J21),1,0)</f>
        <v>#DIV/0!</v>
      </c>
      <c r="S21" s="2" t="e">
        <f>IF(AND(K21&gt;='入围价70%'!K21,K21&lt;='入围价110%'!K21),1,0)</f>
        <v>#DIV/0!</v>
      </c>
      <c r="U21" s="23" t="e">
        <f>IF(E21=入围最低价!E21,1,0)</f>
        <v>#DIV/0!</v>
      </c>
      <c r="V21" s="23" t="e">
        <f>IF(F21=入围最低价!F21,1,0)</f>
        <v>#DIV/0!</v>
      </c>
      <c r="W21" s="23" t="e">
        <f>IF(G21=入围最低价!G21,1,0)</f>
        <v>#DIV/0!</v>
      </c>
      <c r="X21" s="23" t="e">
        <f>IF(H21=入围最低价!H21,1,0)</f>
        <v>#DIV/0!</v>
      </c>
      <c r="Y21" s="23" t="e">
        <f>IF(I21=入围最低价!I21,1,0)</f>
        <v>#DIV/0!</v>
      </c>
      <c r="Z21" s="23" t="e">
        <f>IF(J21=入围最低价!J21,1,0)</f>
        <v>#DIV/0!</v>
      </c>
      <c r="AA21" s="23" t="e">
        <f>IF(K21=入围最低价!K21,1,0)</f>
        <v>#DIV/0!</v>
      </c>
    </row>
    <row r="22" s="2" customFormat="1" ht="20.1" customHeight="1" spans="1:27">
      <c r="A22" s="19">
        <f t="shared" si="0"/>
        <v>18</v>
      </c>
      <c r="B22" s="19" t="s">
        <v>21</v>
      </c>
      <c r="C22" s="20" t="s">
        <v>39</v>
      </c>
      <c r="D22" s="21">
        <v>160</v>
      </c>
      <c r="E22" s="22" t="s">
        <v>176</v>
      </c>
      <c r="F22" s="22" t="s">
        <v>176</v>
      </c>
      <c r="G22" s="22" t="s">
        <v>176</v>
      </c>
      <c r="H22" s="22" t="s">
        <v>176</v>
      </c>
      <c r="I22" s="22" t="s">
        <v>176</v>
      </c>
      <c r="J22" s="22" t="s">
        <v>176</v>
      </c>
      <c r="K22" s="22" t="s">
        <v>176</v>
      </c>
      <c r="M22" s="2" t="e">
        <f>IF(AND(E22&gt;='入围价70%'!E22,E22&lt;='入围价110%'!E22),1,0)</f>
        <v>#DIV/0!</v>
      </c>
      <c r="N22" s="2" t="e">
        <f>IF(AND(F22&gt;='入围价70%'!F22,F22&lt;='入围价110%'!F22),1,0)</f>
        <v>#DIV/0!</v>
      </c>
      <c r="O22" s="2" t="e">
        <f>IF(AND(G22&gt;='入围价70%'!G22,G22&lt;='入围价110%'!G22),1,0)</f>
        <v>#DIV/0!</v>
      </c>
      <c r="P22" s="2" t="e">
        <f>IF(AND(H22&gt;='入围价70%'!H22,H22&lt;='入围价110%'!H22),1,0)</f>
        <v>#DIV/0!</v>
      </c>
      <c r="Q22" s="2" t="e">
        <f>IF(AND(I22&gt;='入围价70%'!I22,I22&lt;='入围价110%'!I22),1,0)</f>
        <v>#DIV/0!</v>
      </c>
      <c r="R22" s="2" t="e">
        <f>IF(AND(J22&gt;='入围价70%'!J22,J22&lt;='入围价110%'!J22),1,0)</f>
        <v>#DIV/0!</v>
      </c>
      <c r="S22" s="2" t="e">
        <f>IF(AND(K22&gt;='入围价70%'!K22,K22&lt;='入围价110%'!K22),1,0)</f>
        <v>#DIV/0!</v>
      </c>
      <c r="U22" s="23" t="e">
        <f>IF(E22=入围最低价!E22,1,0)</f>
        <v>#DIV/0!</v>
      </c>
      <c r="V22" s="23" t="e">
        <f>IF(F22=入围最低价!F22,1,0)</f>
        <v>#DIV/0!</v>
      </c>
      <c r="W22" s="23" t="e">
        <f>IF(G22=入围最低价!G22,1,0)</f>
        <v>#DIV/0!</v>
      </c>
      <c r="X22" s="23" t="e">
        <f>IF(H22=入围最低价!H22,1,0)</f>
        <v>#DIV/0!</v>
      </c>
      <c r="Y22" s="23" t="e">
        <f>IF(I22=入围最低价!I22,1,0)</f>
        <v>#DIV/0!</v>
      </c>
      <c r="Z22" s="23" t="e">
        <f>IF(J22=入围最低价!J22,1,0)</f>
        <v>#DIV/0!</v>
      </c>
      <c r="AA22" s="23" t="e">
        <f>IF(K22=入围最低价!K22,1,0)</f>
        <v>#DIV/0!</v>
      </c>
    </row>
    <row r="23" s="2" customFormat="1" ht="20.1" customHeight="1" spans="1:27">
      <c r="A23" s="19">
        <f t="shared" si="0"/>
        <v>19</v>
      </c>
      <c r="B23" s="19" t="s">
        <v>21</v>
      </c>
      <c r="C23" s="20" t="s">
        <v>40</v>
      </c>
      <c r="D23" s="21">
        <v>276</v>
      </c>
      <c r="E23" s="22" t="s">
        <v>176</v>
      </c>
      <c r="F23" s="22" t="s">
        <v>176</v>
      </c>
      <c r="G23" s="22" t="s">
        <v>176</v>
      </c>
      <c r="H23" s="22" t="s">
        <v>176</v>
      </c>
      <c r="I23" s="22" t="s">
        <v>176</v>
      </c>
      <c r="J23" s="22" t="s">
        <v>176</v>
      </c>
      <c r="K23" s="22" t="s">
        <v>176</v>
      </c>
      <c r="M23" s="2" t="e">
        <f>IF(AND(E23&gt;='入围价70%'!E23,E23&lt;='入围价110%'!E23),1,0)</f>
        <v>#DIV/0!</v>
      </c>
      <c r="N23" s="2" t="e">
        <f>IF(AND(F23&gt;='入围价70%'!F23,F23&lt;='入围价110%'!F23),1,0)</f>
        <v>#DIV/0!</v>
      </c>
      <c r="O23" s="2" t="e">
        <f>IF(AND(G23&gt;='入围价70%'!G23,G23&lt;='入围价110%'!G23),1,0)</f>
        <v>#DIV/0!</v>
      </c>
      <c r="P23" s="2" t="e">
        <f>IF(AND(H23&gt;='入围价70%'!H23,H23&lt;='入围价110%'!H23),1,0)</f>
        <v>#DIV/0!</v>
      </c>
      <c r="Q23" s="2" t="e">
        <f>IF(AND(I23&gt;='入围价70%'!I23,I23&lt;='入围价110%'!I23),1,0)</f>
        <v>#DIV/0!</v>
      </c>
      <c r="R23" s="2" t="e">
        <f>IF(AND(J23&gt;='入围价70%'!J23,J23&lt;='入围价110%'!J23),1,0)</f>
        <v>#DIV/0!</v>
      </c>
      <c r="S23" s="2" t="e">
        <f>IF(AND(K23&gt;='入围价70%'!K23,K23&lt;='入围价110%'!K23),1,0)</f>
        <v>#DIV/0!</v>
      </c>
      <c r="U23" s="23" t="e">
        <f>IF(E23=入围最低价!E23,1,0)</f>
        <v>#DIV/0!</v>
      </c>
      <c r="V23" s="23" t="e">
        <f>IF(F23=入围最低价!F23,1,0)</f>
        <v>#DIV/0!</v>
      </c>
      <c r="W23" s="23" t="e">
        <f>IF(G23=入围最低价!G23,1,0)</f>
        <v>#DIV/0!</v>
      </c>
      <c r="X23" s="23" t="e">
        <f>IF(H23=入围最低价!H23,1,0)</f>
        <v>#DIV/0!</v>
      </c>
      <c r="Y23" s="23" t="e">
        <f>IF(I23=入围最低价!I23,1,0)</f>
        <v>#DIV/0!</v>
      </c>
      <c r="Z23" s="23" t="e">
        <f>IF(J23=入围最低价!J23,1,0)</f>
        <v>#DIV/0!</v>
      </c>
      <c r="AA23" s="23" t="e">
        <f>IF(K23=入围最低价!K23,1,0)</f>
        <v>#DIV/0!</v>
      </c>
    </row>
    <row r="24" s="2" customFormat="1" ht="20.1" customHeight="1" spans="1:27">
      <c r="A24" s="19">
        <f t="shared" si="0"/>
        <v>20</v>
      </c>
      <c r="B24" s="19" t="s">
        <v>21</v>
      </c>
      <c r="C24" s="20" t="s">
        <v>41</v>
      </c>
      <c r="D24" s="21">
        <v>176</v>
      </c>
      <c r="E24" s="22" t="s">
        <v>176</v>
      </c>
      <c r="F24" s="22" t="s">
        <v>176</v>
      </c>
      <c r="G24" s="22" t="s">
        <v>176</v>
      </c>
      <c r="H24" s="22" t="s">
        <v>176</v>
      </c>
      <c r="I24" s="22" t="s">
        <v>176</v>
      </c>
      <c r="J24" s="22" t="s">
        <v>176</v>
      </c>
      <c r="K24" s="22" t="s">
        <v>176</v>
      </c>
      <c r="M24" s="2" t="e">
        <f>IF(AND(E24&gt;='入围价70%'!E24,E24&lt;='入围价110%'!E24),1,0)</f>
        <v>#DIV/0!</v>
      </c>
      <c r="N24" s="2" t="e">
        <f>IF(AND(F24&gt;='入围价70%'!F24,F24&lt;='入围价110%'!F24),1,0)</f>
        <v>#DIV/0!</v>
      </c>
      <c r="O24" s="2" t="e">
        <f>IF(AND(G24&gt;='入围价70%'!G24,G24&lt;='入围价110%'!G24),1,0)</f>
        <v>#DIV/0!</v>
      </c>
      <c r="P24" s="2" t="e">
        <f>IF(AND(H24&gt;='入围价70%'!H24,H24&lt;='入围价110%'!H24),1,0)</f>
        <v>#DIV/0!</v>
      </c>
      <c r="Q24" s="2" t="e">
        <f>IF(AND(I24&gt;='入围价70%'!I24,I24&lt;='入围价110%'!I24),1,0)</f>
        <v>#DIV/0!</v>
      </c>
      <c r="R24" s="2" t="e">
        <f>IF(AND(J24&gt;='入围价70%'!J24,J24&lt;='入围价110%'!J24),1,0)</f>
        <v>#DIV/0!</v>
      </c>
      <c r="S24" s="2" t="e">
        <f>IF(AND(K24&gt;='入围价70%'!K24,K24&lt;='入围价110%'!K24),1,0)</f>
        <v>#DIV/0!</v>
      </c>
      <c r="U24" s="23" t="e">
        <f>IF(E24=入围最低价!E24,1,0)</f>
        <v>#DIV/0!</v>
      </c>
      <c r="V24" s="23" t="e">
        <f>IF(F24=入围最低价!F24,1,0)</f>
        <v>#DIV/0!</v>
      </c>
      <c r="W24" s="23" t="e">
        <f>IF(G24=入围最低价!G24,1,0)</f>
        <v>#DIV/0!</v>
      </c>
      <c r="X24" s="23" t="e">
        <f>IF(H24=入围最低价!H24,1,0)</f>
        <v>#DIV/0!</v>
      </c>
      <c r="Y24" s="23" t="e">
        <f>IF(I24=入围最低价!I24,1,0)</f>
        <v>#DIV/0!</v>
      </c>
      <c r="Z24" s="23" t="e">
        <f>IF(J24=入围最低价!J24,1,0)</f>
        <v>#DIV/0!</v>
      </c>
      <c r="AA24" s="23" t="e">
        <f>IF(K24=入围最低价!K24,1,0)</f>
        <v>#DIV/0!</v>
      </c>
    </row>
    <row r="25" s="2" customFormat="1" ht="20.1" customHeight="1" spans="1:27">
      <c r="A25" s="19">
        <f t="shared" si="0"/>
        <v>21</v>
      </c>
      <c r="B25" s="19" t="s">
        <v>21</v>
      </c>
      <c r="C25" s="20" t="s">
        <v>42</v>
      </c>
      <c r="D25" s="21">
        <v>246</v>
      </c>
      <c r="E25" s="22" t="s">
        <v>176</v>
      </c>
      <c r="F25" s="22" t="s">
        <v>176</v>
      </c>
      <c r="G25" s="22" t="s">
        <v>176</v>
      </c>
      <c r="H25" s="22" t="s">
        <v>176</v>
      </c>
      <c r="I25" s="22" t="s">
        <v>176</v>
      </c>
      <c r="J25" s="22" t="s">
        <v>176</v>
      </c>
      <c r="K25" s="22" t="s">
        <v>176</v>
      </c>
      <c r="M25" s="2" t="e">
        <f>IF(AND(E25&gt;='入围价70%'!E25,E25&lt;='入围价110%'!E25),1,0)</f>
        <v>#DIV/0!</v>
      </c>
      <c r="N25" s="2" t="e">
        <f>IF(AND(F25&gt;='入围价70%'!F25,F25&lt;='入围价110%'!F25),1,0)</f>
        <v>#DIV/0!</v>
      </c>
      <c r="O25" s="2" t="e">
        <f>IF(AND(G25&gt;='入围价70%'!G25,G25&lt;='入围价110%'!G25),1,0)</f>
        <v>#DIV/0!</v>
      </c>
      <c r="P25" s="2" t="e">
        <f>IF(AND(H25&gt;='入围价70%'!H25,H25&lt;='入围价110%'!H25),1,0)</f>
        <v>#DIV/0!</v>
      </c>
      <c r="Q25" s="2" t="e">
        <f>IF(AND(I25&gt;='入围价70%'!I25,I25&lt;='入围价110%'!I25),1,0)</f>
        <v>#DIV/0!</v>
      </c>
      <c r="R25" s="2" t="e">
        <f>IF(AND(J25&gt;='入围价70%'!J25,J25&lt;='入围价110%'!J25),1,0)</f>
        <v>#DIV/0!</v>
      </c>
      <c r="S25" s="2" t="e">
        <f>IF(AND(K25&gt;='入围价70%'!K25,K25&lt;='入围价110%'!K25),1,0)</f>
        <v>#DIV/0!</v>
      </c>
      <c r="U25" s="23" t="e">
        <f>IF(E25=入围最低价!E25,1,0)</f>
        <v>#DIV/0!</v>
      </c>
      <c r="V25" s="23" t="e">
        <f>IF(F25=入围最低价!F25,1,0)</f>
        <v>#DIV/0!</v>
      </c>
      <c r="W25" s="23" t="e">
        <f>IF(G25=入围最低价!G25,1,0)</f>
        <v>#DIV/0!</v>
      </c>
      <c r="X25" s="23" t="e">
        <f>IF(H25=入围最低价!H25,1,0)</f>
        <v>#DIV/0!</v>
      </c>
      <c r="Y25" s="23" t="e">
        <f>IF(I25=入围最低价!I25,1,0)</f>
        <v>#DIV/0!</v>
      </c>
      <c r="Z25" s="23" t="e">
        <f>IF(J25=入围最低价!J25,1,0)</f>
        <v>#DIV/0!</v>
      </c>
      <c r="AA25" s="23" t="e">
        <f>IF(K25=入围最低价!K25,1,0)</f>
        <v>#DIV/0!</v>
      </c>
    </row>
    <row r="26" s="2" customFormat="1" ht="20.1" customHeight="1" spans="1:27">
      <c r="A26" s="19">
        <f t="shared" si="0"/>
        <v>22</v>
      </c>
      <c r="B26" s="19" t="s">
        <v>21</v>
      </c>
      <c r="C26" s="20" t="s">
        <v>43</v>
      </c>
      <c r="D26" s="21">
        <v>196</v>
      </c>
      <c r="E26" s="22" t="s">
        <v>176</v>
      </c>
      <c r="F26" s="22" t="s">
        <v>176</v>
      </c>
      <c r="G26" s="22" t="s">
        <v>176</v>
      </c>
      <c r="H26" s="22" t="s">
        <v>176</v>
      </c>
      <c r="I26" s="22" t="s">
        <v>176</v>
      </c>
      <c r="J26" s="22" t="s">
        <v>176</v>
      </c>
      <c r="K26" s="22" t="s">
        <v>176</v>
      </c>
      <c r="M26" s="2" t="e">
        <f>IF(AND(E26&gt;='入围价70%'!E26,E26&lt;='入围价110%'!E26),1,0)</f>
        <v>#DIV/0!</v>
      </c>
      <c r="N26" s="2" t="e">
        <f>IF(AND(F26&gt;='入围价70%'!F26,F26&lt;='入围价110%'!F26),1,0)</f>
        <v>#DIV/0!</v>
      </c>
      <c r="O26" s="2" t="e">
        <f>IF(AND(G26&gt;='入围价70%'!G26,G26&lt;='入围价110%'!G26),1,0)</f>
        <v>#DIV/0!</v>
      </c>
      <c r="P26" s="2" t="e">
        <f>IF(AND(H26&gt;='入围价70%'!H26,H26&lt;='入围价110%'!H26),1,0)</f>
        <v>#DIV/0!</v>
      </c>
      <c r="Q26" s="2" t="e">
        <f>IF(AND(I26&gt;='入围价70%'!I26,I26&lt;='入围价110%'!I26),1,0)</f>
        <v>#DIV/0!</v>
      </c>
      <c r="R26" s="2" t="e">
        <f>IF(AND(J26&gt;='入围价70%'!J26,J26&lt;='入围价110%'!J26),1,0)</f>
        <v>#DIV/0!</v>
      </c>
      <c r="S26" s="2" t="e">
        <f>IF(AND(K26&gt;='入围价70%'!K26,K26&lt;='入围价110%'!K26),1,0)</f>
        <v>#DIV/0!</v>
      </c>
      <c r="U26" s="23" t="e">
        <f>IF(E26=入围最低价!E26,1,0)</f>
        <v>#DIV/0!</v>
      </c>
      <c r="V26" s="23" t="e">
        <f>IF(F26=入围最低价!F26,1,0)</f>
        <v>#DIV/0!</v>
      </c>
      <c r="W26" s="23" t="e">
        <f>IF(G26=入围最低价!G26,1,0)</f>
        <v>#DIV/0!</v>
      </c>
      <c r="X26" s="23" t="e">
        <f>IF(H26=入围最低价!H26,1,0)</f>
        <v>#DIV/0!</v>
      </c>
      <c r="Y26" s="23" t="e">
        <f>IF(I26=入围最低价!I26,1,0)</f>
        <v>#DIV/0!</v>
      </c>
      <c r="Z26" s="23" t="e">
        <f>IF(J26=入围最低价!J26,1,0)</f>
        <v>#DIV/0!</v>
      </c>
      <c r="AA26" s="23" t="e">
        <f>IF(K26=入围最低价!K26,1,0)</f>
        <v>#DIV/0!</v>
      </c>
    </row>
    <row r="27" s="2" customFormat="1" ht="20.1" customHeight="1" spans="1:27">
      <c r="A27" s="19">
        <f t="shared" si="0"/>
        <v>23</v>
      </c>
      <c r="B27" s="19" t="s">
        <v>21</v>
      </c>
      <c r="C27" s="20" t="s">
        <v>44</v>
      </c>
      <c r="D27" s="21">
        <v>194</v>
      </c>
      <c r="E27" s="22" t="s">
        <v>176</v>
      </c>
      <c r="F27" s="22" t="s">
        <v>176</v>
      </c>
      <c r="G27" s="22" t="s">
        <v>176</v>
      </c>
      <c r="H27" s="22" t="s">
        <v>176</v>
      </c>
      <c r="I27" s="22" t="s">
        <v>176</v>
      </c>
      <c r="J27" s="22" t="s">
        <v>176</v>
      </c>
      <c r="K27" s="22" t="s">
        <v>176</v>
      </c>
      <c r="M27" s="2" t="e">
        <f>IF(AND(E27&gt;='入围价70%'!E27,E27&lt;='入围价110%'!E27),1,0)</f>
        <v>#DIV/0!</v>
      </c>
      <c r="N27" s="2" t="e">
        <f>IF(AND(F27&gt;='入围价70%'!F27,F27&lt;='入围价110%'!F27),1,0)</f>
        <v>#DIV/0!</v>
      </c>
      <c r="O27" s="2" t="e">
        <f>IF(AND(G27&gt;='入围价70%'!G27,G27&lt;='入围价110%'!G27),1,0)</f>
        <v>#DIV/0!</v>
      </c>
      <c r="P27" s="2" t="e">
        <f>IF(AND(H27&gt;='入围价70%'!H27,H27&lt;='入围价110%'!H27),1,0)</f>
        <v>#DIV/0!</v>
      </c>
      <c r="Q27" s="2" t="e">
        <f>IF(AND(I27&gt;='入围价70%'!I27,I27&lt;='入围价110%'!I27),1,0)</f>
        <v>#DIV/0!</v>
      </c>
      <c r="R27" s="2" t="e">
        <f>IF(AND(J27&gt;='入围价70%'!J27,J27&lt;='入围价110%'!J27),1,0)</f>
        <v>#DIV/0!</v>
      </c>
      <c r="S27" s="2" t="e">
        <f>IF(AND(K27&gt;='入围价70%'!K27,K27&lt;='入围价110%'!K27),1,0)</f>
        <v>#DIV/0!</v>
      </c>
      <c r="U27" s="23" t="e">
        <f>IF(E27=入围最低价!E27,1,0)</f>
        <v>#DIV/0!</v>
      </c>
      <c r="V27" s="23" t="e">
        <f>IF(F27=入围最低价!F27,1,0)</f>
        <v>#DIV/0!</v>
      </c>
      <c r="W27" s="23" t="e">
        <f>IF(G27=入围最低价!G27,1,0)</f>
        <v>#DIV/0!</v>
      </c>
      <c r="X27" s="23" t="e">
        <f>IF(H27=入围最低价!H27,1,0)</f>
        <v>#DIV/0!</v>
      </c>
      <c r="Y27" s="23" t="e">
        <f>IF(I27=入围最低价!I27,1,0)</f>
        <v>#DIV/0!</v>
      </c>
      <c r="Z27" s="23" t="e">
        <f>IF(J27=入围最低价!J27,1,0)</f>
        <v>#DIV/0!</v>
      </c>
      <c r="AA27" s="23" t="e">
        <f>IF(K27=入围最低价!K27,1,0)</f>
        <v>#DIV/0!</v>
      </c>
    </row>
    <row r="28" s="2" customFormat="1" ht="20.1" customHeight="1" spans="1:27">
      <c r="A28" s="19">
        <f t="shared" si="0"/>
        <v>24</v>
      </c>
      <c r="B28" s="19" t="s">
        <v>21</v>
      </c>
      <c r="C28" s="20" t="s">
        <v>45</v>
      </c>
      <c r="D28" s="21">
        <v>260</v>
      </c>
      <c r="E28" s="22" t="s">
        <v>176</v>
      </c>
      <c r="F28" s="22" t="s">
        <v>176</v>
      </c>
      <c r="G28" s="22" t="s">
        <v>176</v>
      </c>
      <c r="H28" s="22" t="s">
        <v>176</v>
      </c>
      <c r="I28" s="22" t="s">
        <v>176</v>
      </c>
      <c r="J28" s="22" t="s">
        <v>176</v>
      </c>
      <c r="K28" s="22" t="s">
        <v>176</v>
      </c>
      <c r="M28" s="2" t="e">
        <f>IF(AND(E28&gt;='入围价70%'!E28,E28&lt;='入围价110%'!E28),1,0)</f>
        <v>#DIV/0!</v>
      </c>
      <c r="N28" s="2" t="e">
        <f>IF(AND(F28&gt;='入围价70%'!F28,F28&lt;='入围价110%'!F28),1,0)</f>
        <v>#DIV/0!</v>
      </c>
      <c r="O28" s="2" t="e">
        <f>IF(AND(G28&gt;='入围价70%'!G28,G28&lt;='入围价110%'!G28),1,0)</f>
        <v>#DIV/0!</v>
      </c>
      <c r="P28" s="2" t="e">
        <f>IF(AND(H28&gt;='入围价70%'!H28,H28&lt;='入围价110%'!H28),1,0)</f>
        <v>#DIV/0!</v>
      </c>
      <c r="Q28" s="2" t="e">
        <f>IF(AND(I28&gt;='入围价70%'!I28,I28&lt;='入围价110%'!I28),1,0)</f>
        <v>#DIV/0!</v>
      </c>
      <c r="R28" s="2" t="e">
        <f>IF(AND(J28&gt;='入围价70%'!J28,J28&lt;='入围价110%'!J28),1,0)</f>
        <v>#DIV/0!</v>
      </c>
      <c r="S28" s="2" t="e">
        <f>IF(AND(K28&gt;='入围价70%'!K28,K28&lt;='入围价110%'!K28),1,0)</f>
        <v>#DIV/0!</v>
      </c>
      <c r="U28" s="23" t="e">
        <f>IF(E28=入围最低价!E28,1,0)</f>
        <v>#DIV/0!</v>
      </c>
      <c r="V28" s="23" t="e">
        <f>IF(F28=入围最低价!F28,1,0)</f>
        <v>#DIV/0!</v>
      </c>
      <c r="W28" s="23" t="e">
        <f>IF(G28=入围最低价!G28,1,0)</f>
        <v>#DIV/0!</v>
      </c>
      <c r="X28" s="23" t="e">
        <f>IF(H28=入围最低价!H28,1,0)</f>
        <v>#DIV/0!</v>
      </c>
      <c r="Y28" s="23" t="e">
        <f>IF(I28=入围最低价!I28,1,0)</f>
        <v>#DIV/0!</v>
      </c>
      <c r="Z28" s="23" t="e">
        <f>IF(J28=入围最低价!J28,1,0)</f>
        <v>#DIV/0!</v>
      </c>
      <c r="AA28" s="23" t="e">
        <f>IF(K28=入围最低价!K28,1,0)</f>
        <v>#DIV/0!</v>
      </c>
    </row>
    <row r="29" s="2" customFormat="1" ht="20.1" customHeight="1" spans="1:27">
      <c r="A29" s="19">
        <f t="shared" si="0"/>
        <v>25</v>
      </c>
      <c r="B29" s="19" t="s">
        <v>21</v>
      </c>
      <c r="C29" s="20" t="s">
        <v>46</v>
      </c>
      <c r="D29" s="21">
        <v>197</v>
      </c>
      <c r="E29" s="22" t="s">
        <v>176</v>
      </c>
      <c r="F29" s="22" t="s">
        <v>176</v>
      </c>
      <c r="G29" s="22" t="s">
        <v>176</v>
      </c>
      <c r="H29" s="22" t="s">
        <v>176</v>
      </c>
      <c r="I29" s="22" t="s">
        <v>176</v>
      </c>
      <c r="J29" s="22" t="s">
        <v>176</v>
      </c>
      <c r="K29" s="22" t="s">
        <v>176</v>
      </c>
      <c r="M29" s="2" t="e">
        <f>IF(AND(E29&gt;='入围价70%'!E29,E29&lt;='入围价110%'!E29),1,0)</f>
        <v>#DIV/0!</v>
      </c>
      <c r="N29" s="2" t="e">
        <f>IF(AND(F29&gt;='入围价70%'!F29,F29&lt;='入围价110%'!F29),1,0)</f>
        <v>#DIV/0!</v>
      </c>
      <c r="O29" s="2" t="e">
        <f>IF(AND(G29&gt;='入围价70%'!G29,G29&lt;='入围价110%'!G29),1,0)</f>
        <v>#DIV/0!</v>
      </c>
      <c r="P29" s="2" t="e">
        <f>IF(AND(H29&gt;='入围价70%'!H29,H29&lt;='入围价110%'!H29),1,0)</f>
        <v>#DIV/0!</v>
      </c>
      <c r="Q29" s="2" t="e">
        <f>IF(AND(I29&gt;='入围价70%'!I29,I29&lt;='入围价110%'!I29),1,0)</f>
        <v>#DIV/0!</v>
      </c>
      <c r="R29" s="2" t="e">
        <f>IF(AND(J29&gt;='入围价70%'!J29,J29&lt;='入围价110%'!J29),1,0)</f>
        <v>#DIV/0!</v>
      </c>
      <c r="S29" s="2" t="e">
        <f>IF(AND(K29&gt;='入围价70%'!K29,K29&lt;='入围价110%'!K29),1,0)</f>
        <v>#DIV/0!</v>
      </c>
      <c r="U29" s="23" t="e">
        <f>IF(E29=入围最低价!E29,1,0)</f>
        <v>#DIV/0!</v>
      </c>
      <c r="V29" s="23" t="e">
        <f>IF(F29=入围最低价!F29,1,0)</f>
        <v>#DIV/0!</v>
      </c>
      <c r="W29" s="23" t="e">
        <f>IF(G29=入围最低价!G29,1,0)</f>
        <v>#DIV/0!</v>
      </c>
      <c r="X29" s="23" t="e">
        <f>IF(H29=入围最低价!H29,1,0)</f>
        <v>#DIV/0!</v>
      </c>
      <c r="Y29" s="23" t="e">
        <f>IF(I29=入围最低价!I29,1,0)</f>
        <v>#DIV/0!</v>
      </c>
      <c r="Z29" s="23" t="e">
        <f>IF(J29=入围最低价!J29,1,0)</f>
        <v>#DIV/0!</v>
      </c>
      <c r="AA29" s="23" t="e">
        <f>IF(K29=入围最低价!K29,1,0)</f>
        <v>#DIV/0!</v>
      </c>
    </row>
    <row r="30" s="2" customFormat="1" ht="20.1" customHeight="1" spans="1:27">
      <c r="A30" s="19">
        <f t="shared" si="0"/>
        <v>26</v>
      </c>
      <c r="B30" s="19" t="s">
        <v>21</v>
      </c>
      <c r="C30" s="20" t="s">
        <v>47</v>
      </c>
      <c r="D30" s="21">
        <v>320</v>
      </c>
      <c r="E30" s="22" t="s">
        <v>176</v>
      </c>
      <c r="F30" s="22" t="s">
        <v>176</v>
      </c>
      <c r="G30" s="22" t="s">
        <v>176</v>
      </c>
      <c r="H30" s="22" t="s">
        <v>176</v>
      </c>
      <c r="I30" s="22" t="s">
        <v>176</v>
      </c>
      <c r="J30" s="22" t="s">
        <v>176</v>
      </c>
      <c r="K30" s="22" t="s">
        <v>176</v>
      </c>
      <c r="M30" s="2" t="e">
        <f>IF(AND(E30&gt;='入围价70%'!E30,E30&lt;='入围价110%'!E30),1,0)</f>
        <v>#DIV/0!</v>
      </c>
      <c r="N30" s="2" t="e">
        <f>IF(AND(F30&gt;='入围价70%'!F30,F30&lt;='入围价110%'!F30),1,0)</f>
        <v>#DIV/0!</v>
      </c>
      <c r="O30" s="2" t="e">
        <f>IF(AND(G30&gt;='入围价70%'!G30,G30&lt;='入围价110%'!G30),1,0)</f>
        <v>#DIV/0!</v>
      </c>
      <c r="P30" s="2" t="e">
        <f>IF(AND(H30&gt;='入围价70%'!H30,H30&lt;='入围价110%'!H30),1,0)</f>
        <v>#DIV/0!</v>
      </c>
      <c r="Q30" s="2" t="e">
        <f>IF(AND(I30&gt;='入围价70%'!I30,I30&lt;='入围价110%'!I30),1,0)</f>
        <v>#DIV/0!</v>
      </c>
      <c r="R30" s="2" t="e">
        <f>IF(AND(J30&gt;='入围价70%'!J30,J30&lt;='入围价110%'!J30),1,0)</f>
        <v>#DIV/0!</v>
      </c>
      <c r="S30" s="2" t="e">
        <f>IF(AND(K30&gt;='入围价70%'!K30,K30&lt;='入围价110%'!K30),1,0)</f>
        <v>#DIV/0!</v>
      </c>
      <c r="U30" s="23" t="e">
        <f>IF(E30=入围最低价!E30,1,0)</f>
        <v>#DIV/0!</v>
      </c>
      <c r="V30" s="23" t="e">
        <f>IF(F30=入围最低价!F30,1,0)</f>
        <v>#DIV/0!</v>
      </c>
      <c r="W30" s="23" t="e">
        <f>IF(G30=入围最低价!G30,1,0)</f>
        <v>#DIV/0!</v>
      </c>
      <c r="X30" s="23" t="e">
        <f>IF(H30=入围最低价!H30,1,0)</f>
        <v>#DIV/0!</v>
      </c>
      <c r="Y30" s="23" t="e">
        <f>IF(I30=入围最低价!I30,1,0)</f>
        <v>#DIV/0!</v>
      </c>
      <c r="Z30" s="23" t="e">
        <f>IF(J30=入围最低价!J30,1,0)</f>
        <v>#DIV/0!</v>
      </c>
      <c r="AA30" s="23" t="e">
        <f>IF(K30=入围最低价!K30,1,0)</f>
        <v>#DIV/0!</v>
      </c>
    </row>
    <row r="31" s="2" customFormat="1" ht="20.1" customHeight="1" spans="1:27">
      <c r="A31" s="19">
        <f t="shared" si="0"/>
        <v>27</v>
      </c>
      <c r="B31" s="19" t="s">
        <v>21</v>
      </c>
      <c r="C31" s="20" t="s">
        <v>48</v>
      </c>
      <c r="D31" s="21">
        <v>38</v>
      </c>
      <c r="E31" s="22" t="s">
        <v>176</v>
      </c>
      <c r="F31" s="22" t="s">
        <v>176</v>
      </c>
      <c r="G31" s="22" t="s">
        <v>176</v>
      </c>
      <c r="H31" s="22" t="s">
        <v>176</v>
      </c>
      <c r="I31" s="22" t="s">
        <v>176</v>
      </c>
      <c r="J31" s="22" t="s">
        <v>176</v>
      </c>
      <c r="K31" s="22" t="s">
        <v>176</v>
      </c>
      <c r="M31" s="2" t="e">
        <f>IF(AND(E31&gt;='入围价70%'!E31,E31&lt;='入围价110%'!E31),1,0)</f>
        <v>#DIV/0!</v>
      </c>
      <c r="N31" s="2" t="e">
        <f>IF(AND(F31&gt;='入围价70%'!F31,F31&lt;='入围价110%'!F31),1,0)</f>
        <v>#DIV/0!</v>
      </c>
      <c r="O31" s="2" t="e">
        <f>IF(AND(G31&gt;='入围价70%'!G31,G31&lt;='入围价110%'!G31),1,0)</f>
        <v>#DIV/0!</v>
      </c>
      <c r="P31" s="2" t="e">
        <f>IF(AND(H31&gt;='入围价70%'!H31,H31&lt;='入围价110%'!H31),1,0)</f>
        <v>#DIV/0!</v>
      </c>
      <c r="Q31" s="2" t="e">
        <f>IF(AND(I31&gt;='入围价70%'!I31,I31&lt;='入围价110%'!I31),1,0)</f>
        <v>#DIV/0!</v>
      </c>
      <c r="R31" s="2" t="e">
        <f>IF(AND(J31&gt;='入围价70%'!J31,J31&lt;='入围价110%'!J31),1,0)</f>
        <v>#DIV/0!</v>
      </c>
      <c r="S31" s="2" t="e">
        <f>IF(AND(K31&gt;='入围价70%'!K31,K31&lt;='入围价110%'!K31),1,0)</f>
        <v>#DIV/0!</v>
      </c>
      <c r="U31" s="23" t="e">
        <f>IF(E31=入围最低价!E31,1,0)</f>
        <v>#DIV/0!</v>
      </c>
      <c r="V31" s="23" t="e">
        <f>IF(F31=入围最低价!F31,1,0)</f>
        <v>#DIV/0!</v>
      </c>
      <c r="W31" s="23" t="e">
        <f>IF(G31=入围最低价!G31,1,0)</f>
        <v>#DIV/0!</v>
      </c>
      <c r="X31" s="23" t="e">
        <f>IF(H31=入围最低价!H31,1,0)</f>
        <v>#DIV/0!</v>
      </c>
      <c r="Y31" s="23" t="e">
        <f>IF(I31=入围最低价!I31,1,0)</f>
        <v>#DIV/0!</v>
      </c>
      <c r="Z31" s="23" t="e">
        <f>IF(J31=入围最低价!J31,1,0)</f>
        <v>#DIV/0!</v>
      </c>
      <c r="AA31" s="23" t="e">
        <f>IF(K31=入围最低价!K31,1,0)</f>
        <v>#DIV/0!</v>
      </c>
    </row>
    <row r="32" s="2" customFormat="1" ht="20.1" customHeight="1" spans="1:27">
      <c r="A32" s="19">
        <f t="shared" si="0"/>
        <v>28</v>
      </c>
      <c r="B32" s="19" t="s">
        <v>21</v>
      </c>
      <c r="C32" s="20" t="s">
        <v>49</v>
      </c>
      <c r="D32" s="21">
        <v>90</v>
      </c>
      <c r="E32" s="22" t="s">
        <v>176</v>
      </c>
      <c r="F32" s="22" t="s">
        <v>176</v>
      </c>
      <c r="G32" s="22" t="s">
        <v>176</v>
      </c>
      <c r="H32" s="22" t="s">
        <v>176</v>
      </c>
      <c r="I32" s="22" t="s">
        <v>176</v>
      </c>
      <c r="J32" s="22" t="s">
        <v>176</v>
      </c>
      <c r="K32" s="22" t="s">
        <v>176</v>
      </c>
      <c r="M32" s="2" t="e">
        <f>IF(AND(E32&gt;='入围价70%'!E32,E32&lt;='入围价110%'!E32),1,0)</f>
        <v>#DIV/0!</v>
      </c>
      <c r="N32" s="2" t="e">
        <f>IF(AND(F32&gt;='入围价70%'!F32,F32&lt;='入围价110%'!F32),1,0)</f>
        <v>#DIV/0!</v>
      </c>
      <c r="O32" s="2" t="e">
        <f>IF(AND(G32&gt;='入围价70%'!G32,G32&lt;='入围价110%'!G32),1,0)</f>
        <v>#DIV/0!</v>
      </c>
      <c r="P32" s="2" t="e">
        <f>IF(AND(H32&gt;='入围价70%'!H32,H32&lt;='入围价110%'!H32),1,0)</f>
        <v>#DIV/0!</v>
      </c>
      <c r="Q32" s="2" t="e">
        <f>IF(AND(I32&gt;='入围价70%'!I32,I32&lt;='入围价110%'!I32),1,0)</f>
        <v>#DIV/0!</v>
      </c>
      <c r="R32" s="2" t="e">
        <f>IF(AND(J32&gt;='入围价70%'!J32,J32&lt;='入围价110%'!J32),1,0)</f>
        <v>#DIV/0!</v>
      </c>
      <c r="S32" s="2" t="e">
        <f>IF(AND(K32&gt;='入围价70%'!K32,K32&lt;='入围价110%'!K32),1,0)</f>
        <v>#DIV/0!</v>
      </c>
      <c r="U32" s="23" t="e">
        <f>IF(E32=入围最低价!E32,1,0)</f>
        <v>#DIV/0!</v>
      </c>
      <c r="V32" s="23" t="e">
        <f>IF(F32=入围最低价!F32,1,0)</f>
        <v>#DIV/0!</v>
      </c>
      <c r="W32" s="23" t="e">
        <f>IF(G32=入围最低价!G32,1,0)</f>
        <v>#DIV/0!</v>
      </c>
      <c r="X32" s="23" t="e">
        <f>IF(H32=入围最低价!H32,1,0)</f>
        <v>#DIV/0!</v>
      </c>
      <c r="Y32" s="23" t="e">
        <f>IF(I32=入围最低价!I32,1,0)</f>
        <v>#DIV/0!</v>
      </c>
      <c r="Z32" s="23" t="e">
        <f>IF(J32=入围最低价!J32,1,0)</f>
        <v>#DIV/0!</v>
      </c>
      <c r="AA32" s="23" t="e">
        <f>IF(K32=入围最低价!K32,1,0)</f>
        <v>#DIV/0!</v>
      </c>
    </row>
    <row r="33" s="2" customFormat="1" ht="20.1" customHeight="1" spans="1:27">
      <c r="A33" s="19">
        <f t="shared" si="0"/>
        <v>29</v>
      </c>
      <c r="B33" s="19" t="s">
        <v>21</v>
      </c>
      <c r="C33" s="20" t="s">
        <v>50</v>
      </c>
      <c r="D33" s="21">
        <v>246</v>
      </c>
      <c r="E33" s="22" t="s">
        <v>176</v>
      </c>
      <c r="F33" s="22" t="s">
        <v>176</v>
      </c>
      <c r="G33" s="22" t="s">
        <v>176</v>
      </c>
      <c r="H33" s="22" t="s">
        <v>176</v>
      </c>
      <c r="I33" s="22" t="s">
        <v>176</v>
      </c>
      <c r="J33" s="22" t="s">
        <v>176</v>
      </c>
      <c r="K33" s="22" t="s">
        <v>176</v>
      </c>
      <c r="M33" s="2" t="e">
        <f>IF(AND(E33&gt;='入围价70%'!E33,E33&lt;='入围价110%'!E33),1,0)</f>
        <v>#DIV/0!</v>
      </c>
      <c r="N33" s="2" t="e">
        <f>IF(AND(F33&gt;='入围价70%'!F33,F33&lt;='入围价110%'!F33),1,0)</f>
        <v>#DIV/0!</v>
      </c>
      <c r="O33" s="2" t="e">
        <f>IF(AND(G33&gt;='入围价70%'!G33,G33&lt;='入围价110%'!G33),1,0)</f>
        <v>#DIV/0!</v>
      </c>
      <c r="P33" s="2" t="e">
        <f>IF(AND(H33&gt;='入围价70%'!H33,H33&lt;='入围价110%'!H33),1,0)</f>
        <v>#DIV/0!</v>
      </c>
      <c r="Q33" s="2" t="e">
        <f>IF(AND(I33&gt;='入围价70%'!I33,I33&lt;='入围价110%'!I33),1,0)</f>
        <v>#DIV/0!</v>
      </c>
      <c r="R33" s="2" t="e">
        <f>IF(AND(J33&gt;='入围价70%'!J33,J33&lt;='入围价110%'!J33),1,0)</f>
        <v>#DIV/0!</v>
      </c>
      <c r="S33" s="2" t="e">
        <f>IF(AND(K33&gt;='入围价70%'!K33,K33&lt;='入围价110%'!K33),1,0)</f>
        <v>#DIV/0!</v>
      </c>
      <c r="U33" s="23" t="e">
        <f>IF(E33=入围最低价!E33,1,0)</f>
        <v>#DIV/0!</v>
      </c>
      <c r="V33" s="23" t="e">
        <f>IF(F33=入围最低价!F33,1,0)</f>
        <v>#DIV/0!</v>
      </c>
      <c r="W33" s="23" t="e">
        <f>IF(G33=入围最低价!G33,1,0)</f>
        <v>#DIV/0!</v>
      </c>
      <c r="X33" s="23" t="e">
        <f>IF(H33=入围最低价!H33,1,0)</f>
        <v>#DIV/0!</v>
      </c>
      <c r="Y33" s="23" t="e">
        <f>IF(I33=入围最低价!I33,1,0)</f>
        <v>#DIV/0!</v>
      </c>
      <c r="Z33" s="23" t="e">
        <f>IF(J33=入围最低价!J33,1,0)</f>
        <v>#DIV/0!</v>
      </c>
      <c r="AA33" s="23" t="e">
        <f>IF(K33=入围最低价!K33,1,0)</f>
        <v>#DIV/0!</v>
      </c>
    </row>
    <row r="34" s="2" customFormat="1" ht="20.1" customHeight="1" spans="1:27">
      <c r="A34" s="19">
        <f t="shared" si="0"/>
        <v>30</v>
      </c>
      <c r="B34" s="19" t="s">
        <v>51</v>
      </c>
      <c r="C34" s="20" t="s">
        <v>52</v>
      </c>
      <c r="D34" s="21">
        <v>450</v>
      </c>
      <c r="E34" s="22" t="s">
        <v>176</v>
      </c>
      <c r="F34" s="22" t="s">
        <v>176</v>
      </c>
      <c r="G34" s="22" t="s">
        <v>176</v>
      </c>
      <c r="H34" s="22" t="s">
        <v>176</v>
      </c>
      <c r="I34" s="22" t="s">
        <v>176</v>
      </c>
      <c r="J34" s="22" t="s">
        <v>176</v>
      </c>
      <c r="K34" s="22" t="s">
        <v>176</v>
      </c>
      <c r="M34" s="2" t="e">
        <f>IF(AND(E34&gt;='入围价70%'!E34,E34&lt;='入围价110%'!E34),1,0)</f>
        <v>#DIV/0!</v>
      </c>
      <c r="N34" s="2" t="e">
        <f>IF(AND(F34&gt;='入围价70%'!F34,F34&lt;='入围价110%'!F34),1,0)</f>
        <v>#DIV/0!</v>
      </c>
      <c r="O34" s="2" t="e">
        <f>IF(AND(G34&gt;='入围价70%'!G34,G34&lt;='入围价110%'!G34),1,0)</f>
        <v>#DIV/0!</v>
      </c>
      <c r="P34" s="2" t="e">
        <f>IF(AND(H34&gt;='入围价70%'!H34,H34&lt;='入围价110%'!H34),1,0)</f>
        <v>#DIV/0!</v>
      </c>
      <c r="Q34" s="2" t="e">
        <f>IF(AND(I34&gt;='入围价70%'!I34,I34&lt;='入围价110%'!I34),1,0)</f>
        <v>#DIV/0!</v>
      </c>
      <c r="R34" s="2" t="e">
        <f>IF(AND(J34&gt;='入围价70%'!J34,J34&lt;='入围价110%'!J34),1,0)</f>
        <v>#DIV/0!</v>
      </c>
      <c r="S34" s="2" t="e">
        <f>IF(AND(K34&gt;='入围价70%'!K34,K34&lt;='入围价110%'!K34),1,0)</f>
        <v>#DIV/0!</v>
      </c>
      <c r="U34" s="23" t="e">
        <f>IF(E34=入围最低价!E34,1,0)</f>
        <v>#DIV/0!</v>
      </c>
      <c r="V34" s="23" t="e">
        <f>IF(F34=入围最低价!F34,1,0)</f>
        <v>#DIV/0!</v>
      </c>
      <c r="W34" s="23" t="e">
        <f>IF(G34=入围最低价!G34,1,0)</f>
        <v>#DIV/0!</v>
      </c>
      <c r="X34" s="23" t="e">
        <f>IF(H34=入围最低价!H34,1,0)</f>
        <v>#DIV/0!</v>
      </c>
      <c r="Y34" s="23" t="e">
        <f>IF(I34=入围最低价!I34,1,0)</f>
        <v>#DIV/0!</v>
      </c>
      <c r="Z34" s="23" t="e">
        <f>IF(J34=入围最低价!J34,1,0)</f>
        <v>#DIV/0!</v>
      </c>
      <c r="AA34" s="23" t="e">
        <f>IF(K34=入围最低价!K34,1,0)</f>
        <v>#DIV/0!</v>
      </c>
    </row>
    <row r="35" s="2" customFormat="1" ht="20.1" customHeight="1" spans="1:27">
      <c r="A35" s="19">
        <f t="shared" si="0"/>
        <v>31</v>
      </c>
      <c r="B35" s="19" t="s">
        <v>51</v>
      </c>
      <c r="C35" s="20" t="s">
        <v>53</v>
      </c>
      <c r="D35" s="21">
        <v>390</v>
      </c>
      <c r="E35" s="22" t="s">
        <v>176</v>
      </c>
      <c r="F35" s="22" t="s">
        <v>176</v>
      </c>
      <c r="G35" s="22" t="s">
        <v>176</v>
      </c>
      <c r="H35" s="22" t="s">
        <v>176</v>
      </c>
      <c r="I35" s="22" t="s">
        <v>176</v>
      </c>
      <c r="J35" s="22" t="s">
        <v>176</v>
      </c>
      <c r="K35" s="22" t="s">
        <v>176</v>
      </c>
      <c r="M35" s="2" t="e">
        <f>IF(AND(E35&gt;='入围价70%'!E35,E35&lt;='入围价110%'!E35),1,0)</f>
        <v>#DIV/0!</v>
      </c>
      <c r="N35" s="2" t="e">
        <f>IF(AND(F35&gt;='入围价70%'!F35,F35&lt;='入围价110%'!F35),1,0)</f>
        <v>#DIV/0!</v>
      </c>
      <c r="O35" s="2" t="e">
        <f>IF(AND(G35&gt;='入围价70%'!G35,G35&lt;='入围价110%'!G35),1,0)</f>
        <v>#DIV/0!</v>
      </c>
      <c r="P35" s="2" t="e">
        <f>IF(AND(H35&gt;='入围价70%'!H35,H35&lt;='入围价110%'!H35),1,0)</f>
        <v>#DIV/0!</v>
      </c>
      <c r="Q35" s="2" t="e">
        <f>IF(AND(I35&gt;='入围价70%'!I35,I35&lt;='入围价110%'!I35),1,0)</f>
        <v>#DIV/0!</v>
      </c>
      <c r="R35" s="2" t="e">
        <f>IF(AND(J35&gt;='入围价70%'!J35,J35&lt;='入围价110%'!J35),1,0)</f>
        <v>#DIV/0!</v>
      </c>
      <c r="S35" s="2" t="e">
        <f>IF(AND(K35&gt;='入围价70%'!K35,K35&lt;='入围价110%'!K35),1,0)</f>
        <v>#DIV/0!</v>
      </c>
      <c r="U35" s="23" t="e">
        <f>IF(E35=入围最低价!E35,1,0)</f>
        <v>#DIV/0!</v>
      </c>
      <c r="V35" s="23" t="e">
        <f>IF(F35=入围最低价!F35,1,0)</f>
        <v>#DIV/0!</v>
      </c>
      <c r="W35" s="23" t="e">
        <f>IF(G35=入围最低价!G35,1,0)</f>
        <v>#DIV/0!</v>
      </c>
      <c r="X35" s="23" t="e">
        <f>IF(H35=入围最低价!H35,1,0)</f>
        <v>#DIV/0!</v>
      </c>
      <c r="Y35" s="23" t="e">
        <f>IF(I35=入围最低价!I35,1,0)</f>
        <v>#DIV/0!</v>
      </c>
      <c r="Z35" s="23" t="e">
        <f>IF(J35=入围最低价!J35,1,0)</f>
        <v>#DIV/0!</v>
      </c>
      <c r="AA35" s="23" t="e">
        <f>IF(K35=入围最低价!K35,1,0)</f>
        <v>#DIV/0!</v>
      </c>
    </row>
    <row r="36" s="2" customFormat="1" ht="20.1" customHeight="1" spans="1:27">
      <c r="A36" s="19">
        <f t="shared" si="0"/>
        <v>32</v>
      </c>
      <c r="B36" s="19" t="s">
        <v>51</v>
      </c>
      <c r="C36" s="20" t="s">
        <v>54</v>
      </c>
      <c r="D36" s="21">
        <v>411</v>
      </c>
      <c r="E36" s="22" t="s">
        <v>176</v>
      </c>
      <c r="F36" s="22" t="s">
        <v>176</v>
      </c>
      <c r="G36" s="22" t="s">
        <v>176</v>
      </c>
      <c r="H36" s="22" t="s">
        <v>176</v>
      </c>
      <c r="I36" s="22" t="s">
        <v>176</v>
      </c>
      <c r="J36" s="22" t="s">
        <v>176</v>
      </c>
      <c r="K36" s="22" t="s">
        <v>176</v>
      </c>
      <c r="M36" s="2" t="e">
        <f>IF(AND(E36&gt;='入围价70%'!E36,E36&lt;='入围价110%'!E36),1,0)</f>
        <v>#DIV/0!</v>
      </c>
      <c r="N36" s="2" t="e">
        <f>IF(AND(F36&gt;='入围价70%'!F36,F36&lt;='入围价110%'!F36),1,0)</f>
        <v>#DIV/0!</v>
      </c>
      <c r="O36" s="2" t="e">
        <f>IF(AND(G36&gt;='入围价70%'!G36,G36&lt;='入围价110%'!G36),1,0)</f>
        <v>#DIV/0!</v>
      </c>
      <c r="P36" s="2" t="e">
        <f>IF(AND(H36&gt;='入围价70%'!H36,H36&lt;='入围价110%'!H36),1,0)</f>
        <v>#DIV/0!</v>
      </c>
      <c r="Q36" s="2" t="e">
        <f>IF(AND(I36&gt;='入围价70%'!I36,I36&lt;='入围价110%'!I36),1,0)</f>
        <v>#DIV/0!</v>
      </c>
      <c r="R36" s="2" t="e">
        <f>IF(AND(J36&gt;='入围价70%'!J36,J36&lt;='入围价110%'!J36),1,0)</f>
        <v>#DIV/0!</v>
      </c>
      <c r="S36" s="2" t="e">
        <f>IF(AND(K36&gt;='入围价70%'!K36,K36&lt;='入围价110%'!K36),1,0)</f>
        <v>#DIV/0!</v>
      </c>
      <c r="U36" s="23" t="e">
        <f>IF(E36=入围最低价!E36,1,0)</f>
        <v>#DIV/0!</v>
      </c>
      <c r="V36" s="23" t="e">
        <f>IF(F36=入围最低价!F36,1,0)</f>
        <v>#DIV/0!</v>
      </c>
      <c r="W36" s="23" t="e">
        <f>IF(G36=入围最低价!G36,1,0)</f>
        <v>#DIV/0!</v>
      </c>
      <c r="X36" s="23" t="e">
        <f>IF(H36=入围最低价!H36,1,0)</f>
        <v>#DIV/0!</v>
      </c>
      <c r="Y36" s="23" t="e">
        <f>IF(I36=入围最低价!I36,1,0)</f>
        <v>#DIV/0!</v>
      </c>
      <c r="Z36" s="23" t="e">
        <f>IF(J36=入围最低价!J36,1,0)</f>
        <v>#DIV/0!</v>
      </c>
      <c r="AA36" s="23" t="e">
        <f>IF(K36=入围最低价!K36,1,0)</f>
        <v>#DIV/0!</v>
      </c>
    </row>
    <row r="37" s="2" customFormat="1" ht="20.1" customHeight="1" spans="1:27">
      <c r="A37" s="19">
        <f t="shared" si="0"/>
        <v>33</v>
      </c>
      <c r="B37" s="19" t="s">
        <v>51</v>
      </c>
      <c r="C37" s="20" t="s">
        <v>55</v>
      </c>
      <c r="D37" s="21">
        <v>442</v>
      </c>
      <c r="E37" s="22" t="s">
        <v>176</v>
      </c>
      <c r="F37" s="22" t="s">
        <v>176</v>
      </c>
      <c r="G37" s="22" t="s">
        <v>176</v>
      </c>
      <c r="H37" s="22" t="s">
        <v>176</v>
      </c>
      <c r="I37" s="22" t="s">
        <v>176</v>
      </c>
      <c r="J37" s="22" t="s">
        <v>176</v>
      </c>
      <c r="K37" s="22" t="s">
        <v>176</v>
      </c>
      <c r="M37" s="2" t="e">
        <f>IF(AND(E37&gt;='入围价70%'!E37,E37&lt;='入围价110%'!E37),1,0)</f>
        <v>#DIV/0!</v>
      </c>
      <c r="N37" s="2" t="e">
        <f>IF(AND(F37&gt;='入围价70%'!F37,F37&lt;='入围价110%'!F37),1,0)</f>
        <v>#DIV/0!</v>
      </c>
      <c r="O37" s="2" t="e">
        <f>IF(AND(G37&gt;='入围价70%'!G37,G37&lt;='入围价110%'!G37),1,0)</f>
        <v>#DIV/0!</v>
      </c>
      <c r="P37" s="2" t="e">
        <f>IF(AND(H37&gt;='入围价70%'!H37,H37&lt;='入围价110%'!H37),1,0)</f>
        <v>#DIV/0!</v>
      </c>
      <c r="Q37" s="2" t="e">
        <f>IF(AND(I37&gt;='入围价70%'!I37,I37&lt;='入围价110%'!I37),1,0)</f>
        <v>#DIV/0!</v>
      </c>
      <c r="R37" s="2" t="e">
        <f>IF(AND(J37&gt;='入围价70%'!J37,J37&lt;='入围价110%'!J37),1,0)</f>
        <v>#DIV/0!</v>
      </c>
      <c r="S37" s="2" t="e">
        <f>IF(AND(K37&gt;='入围价70%'!K37,K37&lt;='入围价110%'!K37),1,0)</f>
        <v>#DIV/0!</v>
      </c>
      <c r="U37" s="23" t="e">
        <f>IF(E37=入围最低价!E37,1,0)</f>
        <v>#DIV/0!</v>
      </c>
      <c r="V37" s="23" t="e">
        <f>IF(F37=入围最低价!F37,1,0)</f>
        <v>#DIV/0!</v>
      </c>
      <c r="W37" s="23" t="e">
        <f>IF(G37=入围最低价!G37,1,0)</f>
        <v>#DIV/0!</v>
      </c>
      <c r="X37" s="23" t="e">
        <f>IF(H37=入围最低价!H37,1,0)</f>
        <v>#DIV/0!</v>
      </c>
      <c r="Y37" s="23" t="e">
        <f>IF(I37=入围最低价!I37,1,0)</f>
        <v>#DIV/0!</v>
      </c>
      <c r="Z37" s="23" t="e">
        <f>IF(J37=入围最低价!J37,1,0)</f>
        <v>#DIV/0!</v>
      </c>
      <c r="AA37" s="23" t="e">
        <f>IF(K37=入围最低价!K37,1,0)</f>
        <v>#DIV/0!</v>
      </c>
    </row>
    <row r="38" s="2" customFormat="1" ht="20.1" customHeight="1" spans="1:27">
      <c r="A38" s="19">
        <f t="shared" si="0"/>
        <v>34</v>
      </c>
      <c r="B38" s="19" t="s">
        <v>51</v>
      </c>
      <c r="C38" s="20" t="s">
        <v>56</v>
      </c>
      <c r="D38" s="21">
        <v>358</v>
      </c>
      <c r="E38" s="22" t="s">
        <v>176</v>
      </c>
      <c r="F38" s="22" t="s">
        <v>176</v>
      </c>
      <c r="G38" s="22" t="s">
        <v>176</v>
      </c>
      <c r="H38" s="22" t="s">
        <v>176</v>
      </c>
      <c r="I38" s="22" t="s">
        <v>176</v>
      </c>
      <c r="J38" s="22" t="s">
        <v>176</v>
      </c>
      <c r="K38" s="22" t="s">
        <v>176</v>
      </c>
      <c r="M38" s="2" t="e">
        <f>IF(AND(E38&gt;='入围价70%'!E38,E38&lt;='入围价110%'!E38),1,0)</f>
        <v>#DIV/0!</v>
      </c>
      <c r="N38" s="2" t="e">
        <f>IF(AND(F38&gt;='入围价70%'!F38,F38&lt;='入围价110%'!F38),1,0)</f>
        <v>#DIV/0!</v>
      </c>
      <c r="O38" s="2" t="e">
        <f>IF(AND(G38&gt;='入围价70%'!G38,G38&lt;='入围价110%'!G38),1,0)</f>
        <v>#DIV/0!</v>
      </c>
      <c r="P38" s="2" t="e">
        <f>IF(AND(H38&gt;='入围价70%'!H38,H38&lt;='入围价110%'!H38),1,0)</f>
        <v>#DIV/0!</v>
      </c>
      <c r="Q38" s="2" t="e">
        <f>IF(AND(I38&gt;='入围价70%'!I38,I38&lt;='入围价110%'!I38),1,0)</f>
        <v>#DIV/0!</v>
      </c>
      <c r="R38" s="2" t="e">
        <f>IF(AND(J38&gt;='入围价70%'!J38,J38&lt;='入围价110%'!J38),1,0)</f>
        <v>#DIV/0!</v>
      </c>
      <c r="S38" s="2" t="e">
        <f>IF(AND(K38&gt;='入围价70%'!K38,K38&lt;='入围价110%'!K38),1,0)</f>
        <v>#DIV/0!</v>
      </c>
      <c r="U38" s="23" t="e">
        <f>IF(E38=入围最低价!E38,1,0)</f>
        <v>#DIV/0!</v>
      </c>
      <c r="V38" s="23" t="e">
        <f>IF(F38=入围最低价!F38,1,0)</f>
        <v>#DIV/0!</v>
      </c>
      <c r="W38" s="23" t="e">
        <f>IF(G38=入围最低价!G38,1,0)</f>
        <v>#DIV/0!</v>
      </c>
      <c r="X38" s="23" t="e">
        <f>IF(H38=入围最低价!H38,1,0)</f>
        <v>#DIV/0!</v>
      </c>
      <c r="Y38" s="23" t="e">
        <f>IF(I38=入围最低价!I38,1,0)</f>
        <v>#DIV/0!</v>
      </c>
      <c r="Z38" s="23" t="e">
        <f>IF(J38=入围最低价!J38,1,0)</f>
        <v>#DIV/0!</v>
      </c>
      <c r="AA38" s="23" t="e">
        <f>IF(K38=入围最低价!K38,1,0)</f>
        <v>#DIV/0!</v>
      </c>
    </row>
    <row r="39" s="2" customFormat="1" ht="20.1" customHeight="1" spans="1:27">
      <c r="A39" s="19">
        <f t="shared" si="0"/>
        <v>35</v>
      </c>
      <c r="B39" s="19" t="s">
        <v>51</v>
      </c>
      <c r="C39" s="20" t="s">
        <v>57</v>
      </c>
      <c r="D39" s="21">
        <v>126</v>
      </c>
      <c r="E39" s="22" t="s">
        <v>176</v>
      </c>
      <c r="F39" s="22" t="s">
        <v>176</v>
      </c>
      <c r="G39" s="22" t="s">
        <v>176</v>
      </c>
      <c r="H39" s="22" t="s">
        <v>176</v>
      </c>
      <c r="I39" s="22" t="s">
        <v>176</v>
      </c>
      <c r="J39" s="22" t="s">
        <v>176</v>
      </c>
      <c r="K39" s="22" t="s">
        <v>176</v>
      </c>
      <c r="M39" s="2" t="e">
        <f>IF(AND(E39&gt;='入围价70%'!E39,E39&lt;='入围价110%'!E39),1,0)</f>
        <v>#DIV/0!</v>
      </c>
      <c r="N39" s="2" t="e">
        <f>IF(AND(F39&gt;='入围价70%'!F39,F39&lt;='入围价110%'!F39),1,0)</f>
        <v>#DIV/0!</v>
      </c>
      <c r="O39" s="2" t="e">
        <f>IF(AND(G39&gt;='入围价70%'!G39,G39&lt;='入围价110%'!G39),1,0)</f>
        <v>#DIV/0!</v>
      </c>
      <c r="P39" s="2" t="e">
        <f>IF(AND(H39&gt;='入围价70%'!H39,H39&lt;='入围价110%'!H39),1,0)</f>
        <v>#DIV/0!</v>
      </c>
      <c r="Q39" s="2" t="e">
        <f>IF(AND(I39&gt;='入围价70%'!I39,I39&lt;='入围价110%'!I39),1,0)</f>
        <v>#DIV/0!</v>
      </c>
      <c r="R39" s="2" t="e">
        <f>IF(AND(J39&gt;='入围价70%'!J39,J39&lt;='入围价110%'!J39),1,0)</f>
        <v>#DIV/0!</v>
      </c>
      <c r="S39" s="2" t="e">
        <f>IF(AND(K39&gt;='入围价70%'!K39,K39&lt;='入围价110%'!K39),1,0)</f>
        <v>#DIV/0!</v>
      </c>
      <c r="U39" s="23" t="e">
        <f>IF(E39=入围最低价!E39,1,0)</f>
        <v>#DIV/0!</v>
      </c>
      <c r="V39" s="23" t="e">
        <f>IF(F39=入围最低价!F39,1,0)</f>
        <v>#DIV/0!</v>
      </c>
      <c r="W39" s="23" t="e">
        <f>IF(G39=入围最低价!G39,1,0)</f>
        <v>#DIV/0!</v>
      </c>
      <c r="X39" s="23" t="e">
        <f>IF(H39=入围最低价!H39,1,0)</f>
        <v>#DIV/0!</v>
      </c>
      <c r="Y39" s="23" t="e">
        <f>IF(I39=入围最低价!I39,1,0)</f>
        <v>#DIV/0!</v>
      </c>
      <c r="Z39" s="23" t="e">
        <f>IF(J39=入围最低价!J39,1,0)</f>
        <v>#DIV/0!</v>
      </c>
      <c r="AA39" s="23" t="e">
        <f>IF(K39=入围最低价!K39,1,0)</f>
        <v>#DIV/0!</v>
      </c>
    </row>
    <row r="40" s="2" customFormat="1" ht="20.1" customHeight="1" spans="1:27">
      <c r="A40" s="19">
        <f t="shared" si="0"/>
        <v>36</v>
      </c>
      <c r="B40" s="19" t="s">
        <v>51</v>
      </c>
      <c r="C40" s="20" t="s">
        <v>58</v>
      </c>
      <c r="D40" s="21">
        <v>297</v>
      </c>
      <c r="E40" s="22" t="s">
        <v>176</v>
      </c>
      <c r="F40" s="22" t="s">
        <v>176</v>
      </c>
      <c r="G40" s="22" t="s">
        <v>176</v>
      </c>
      <c r="H40" s="22" t="s">
        <v>176</v>
      </c>
      <c r="I40" s="22" t="s">
        <v>176</v>
      </c>
      <c r="J40" s="22" t="s">
        <v>176</v>
      </c>
      <c r="K40" s="22" t="s">
        <v>176</v>
      </c>
      <c r="M40" s="2" t="e">
        <f>IF(AND(E40&gt;='入围价70%'!E40,E40&lt;='入围价110%'!E40),1,0)</f>
        <v>#DIV/0!</v>
      </c>
      <c r="N40" s="2" t="e">
        <f>IF(AND(F40&gt;='入围价70%'!F40,F40&lt;='入围价110%'!F40),1,0)</f>
        <v>#DIV/0!</v>
      </c>
      <c r="O40" s="2" t="e">
        <f>IF(AND(G40&gt;='入围价70%'!G40,G40&lt;='入围价110%'!G40),1,0)</f>
        <v>#DIV/0!</v>
      </c>
      <c r="P40" s="2" t="e">
        <f>IF(AND(H40&gt;='入围价70%'!H40,H40&lt;='入围价110%'!H40),1,0)</f>
        <v>#DIV/0!</v>
      </c>
      <c r="Q40" s="2" t="e">
        <f>IF(AND(I40&gt;='入围价70%'!I40,I40&lt;='入围价110%'!I40),1,0)</f>
        <v>#DIV/0!</v>
      </c>
      <c r="R40" s="2" t="e">
        <f>IF(AND(J40&gt;='入围价70%'!J40,J40&lt;='入围价110%'!J40),1,0)</f>
        <v>#DIV/0!</v>
      </c>
      <c r="S40" s="2" t="e">
        <f>IF(AND(K40&gt;='入围价70%'!K40,K40&lt;='入围价110%'!K40),1,0)</f>
        <v>#DIV/0!</v>
      </c>
      <c r="U40" s="23" t="e">
        <f>IF(E40=入围最低价!E40,1,0)</f>
        <v>#DIV/0!</v>
      </c>
      <c r="V40" s="23" t="e">
        <f>IF(F40=入围最低价!F40,1,0)</f>
        <v>#DIV/0!</v>
      </c>
      <c r="W40" s="23" t="e">
        <f>IF(G40=入围最低价!G40,1,0)</f>
        <v>#DIV/0!</v>
      </c>
      <c r="X40" s="23" t="e">
        <f>IF(H40=入围最低价!H40,1,0)</f>
        <v>#DIV/0!</v>
      </c>
      <c r="Y40" s="23" t="e">
        <f>IF(I40=入围最低价!I40,1,0)</f>
        <v>#DIV/0!</v>
      </c>
      <c r="Z40" s="23" t="e">
        <f>IF(J40=入围最低价!J40,1,0)</f>
        <v>#DIV/0!</v>
      </c>
      <c r="AA40" s="23" t="e">
        <f>IF(K40=入围最低价!K40,1,0)</f>
        <v>#DIV/0!</v>
      </c>
    </row>
    <row r="41" s="2" customFormat="1" ht="20.1" customHeight="1" spans="1:27">
      <c r="A41" s="19">
        <f t="shared" si="0"/>
        <v>37</v>
      </c>
      <c r="B41" s="19" t="s">
        <v>51</v>
      </c>
      <c r="C41" s="20" t="s">
        <v>59</v>
      </c>
      <c r="D41" s="21">
        <v>347</v>
      </c>
      <c r="E41" s="22" t="s">
        <v>176</v>
      </c>
      <c r="F41" s="22" t="s">
        <v>176</v>
      </c>
      <c r="G41" s="22" t="s">
        <v>176</v>
      </c>
      <c r="H41" s="22" t="s">
        <v>176</v>
      </c>
      <c r="I41" s="22" t="s">
        <v>176</v>
      </c>
      <c r="J41" s="22" t="s">
        <v>176</v>
      </c>
      <c r="K41" s="22" t="s">
        <v>176</v>
      </c>
      <c r="M41" s="2" t="e">
        <f>IF(AND(E41&gt;='入围价70%'!E41,E41&lt;='入围价110%'!E41),1,0)</f>
        <v>#DIV/0!</v>
      </c>
      <c r="N41" s="2" t="e">
        <f>IF(AND(F41&gt;='入围价70%'!F41,F41&lt;='入围价110%'!F41),1,0)</f>
        <v>#DIV/0!</v>
      </c>
      <c r="O41" s="2" t="e">
        <f>IF(AND(G41&gt;='入围价70%'!G41,G41&lt;='入围价110%'!G41),1,0)</f>
        <v>#DIV/0!</v>
      </c>
      <c r="P41" s="2" t="e">
        <f>IF(AND(H41&gt;='入围价70%'!H41,H41&lt;='入围价110%'!H41),1,0)</f>
        <v>#DIV/0!</v>
      </c>
      <c r="Q41" s="2" t="e">
        <f>IF(AND(I41&gt;='入围价70%'!I41,I41&lt;='入围价110%'!I41),1,0)</f>
        <v>#DIV/0!</v>
      </c>
      <c r="R41" s="2" t="e">
        <f>IF(AND(J41&gt;='入围价70%'!J41,J41&lt;='入围价110%'!J41),1,0)</f>
        <v>#DIV/0!</v>
      </c>
      <c r="S41" s="2" t="e">
        <f>IF(AND(K41&gt;='入围价70%'!K41,K41&lt;='入围价110%'!K41),1,0)</f>
        <v>#DIV/0!</v>
      </c>
      <c r="U41" s="23" t="e">
        <f>IF(E41=入围最低价!E41,1,0)</f>
        <v>#DIV/0!</v>
      </c>
      <c r="V41" s="23" t="e">
        <f>IF(F41=入围最低价!F41,1,0)</f>
        <v>#DIV/0!</v>
      </c>
      <c r="W41" s="23" t="e">
        <f>IF(G41=入围最低价!G41,1,0)</f>
        <v>#DIV/0!</v>
      </c>
      <c r="X41" s="23" t="e">
        <f>IF(H41=入围最低价!H41,1,0)</f>
        <v>#DIV/0!</v>
      </c>
      <c r="Y41" s="23" t="e">
        <f>IF(I41=入围最低价!I41,1,0)</f>
        <v>#DIV/0!</v>
      </c>
      <c r="Z41" s="23" t="e">
        <f>IF(J41=入围最低价!J41,1,0)</f>
        <v>#DIV/0!</v>
      </c>
      <c r="AA41" s="23" t="e">
        <f>IF(K41=入围最低价!K41,1,0)</f>
        <v>#DIV/0!</v>
      </c>
    </row>
    <row r="42" s="2" customFormat="1" ht="20.1" customHeight="1" spans="1:27">
      <c r="A42" s="19">
        <f t="shared" si="0"/>
        <v>38</v>
      </c>
      <c r="B42" s="19" t="s">
        <v>51</v>
      </c>
      <c r="C42" s="20" t="s">
        <v>60</v>
      </c>
      <c r="D42" s="21">
        <v>383</v>
      </c>
      <c r="E42" s="22" t="s">
        <v>176</v>
      </c>
      <c r="F42" s="22" t="s">
        <v>176</v>
      </c>
      <c r="G42" s="22" t="s">
        <v>176</v>
      </c>
      <c r="H42" s="22" t="s">
        <v>176</v>
      </c>
      <c r="I42" s="22" t="s">
        <v>176</v>
      </c>
      <c r="J42" s="22" t="s">
        <v>176</v>
      </c>
      <c r="K42" s="22" t="s">
        <v>176</v>
      </c>
      <c r="M42" s="2" t="e">
        <f>IF(AND(E42&gt;='入围价70%'!E42,E42&lt;='入围价110%'!E42),1,0)</f>
        <v>#DIV/0!</v>
      </c>
      <c r="N42" s="2" t="e">
        <f>IF(AND(F42&gt;='入围价70%'!F42,F42&lt;='入围价110%'!F42),1,0)</f>
        <v>#DIV/0!</v>
      </c>
      <c r="O42" s="2" t="e">
        <f>IF(AND(G42&gt;='入围价70%'!G42,G42&lt;='入围价110%'!G42),1,0)</f>
        <v>#DIV/0!</v>
      </c>
      <c r="P42" s="2" t="e">
        <f>IF(AND(H42&gt;='入围价70%'!H42,H42&lt;='入围价110%'!H42),1,0)</f>
        <v>#DIV/0!</v>
      </c>
      <c r="Q42" s="2" t="e">
        <f>IF(AND(I42&gt;='入围价70%'!I42,I42&lt;='入围价110%'!I42),1,0)</f>
        <v>#DIV/0!</v>
      </c>
      <c r="R42" s="2" t="e">
        <f>IF(AND(J42&gt;='入围价70%'!J42,J42&lt;='入围价110%'!J42),1,0)</f>
        <v>#DIV/0!</v>
      </c>
      <c r="S42" s="2" t="e">
        <f>IF(AND(K42&gt;='入围价70%'!K42,K42&lt;='入围价110%'!K42),1,0)</f>
        <v>#DIV/0!</v>
      </c>
      <c r="U42" s="23" t="e">
        <f>IF(E42=入围最低价!E42,1,0)</f>
        <v>#DIV/0!</v>
      </c>
      <c r="V42" s="23" t="e">
        <f>IF(F42=入围最低价!F42,1,0)</f>
        <v>#DIV/0!</v>
      </c>
      <c r="W42" s="23" t="e">
        <f>IF(G42=入围最低价!G42,1,0)</f>
        <v>#DIV/0!</v>
      </c>
      <c r="X42" s="23" t="e">
        <f>IF(H42=入围最低价!H42,1,0)</f>
        <v>#DIV/0!</v>
      </c>
      <c r="Y42" s="23" t="e">
        <f>IF(I42=入围最低价!I42,1,0)</f>
        <v>#DIV/0!</v>
      </c>
      <c r="Z42" s="23" t="e">
        <f>IF(J42=入围最低价!J42,1,0)</f>
        <v>#DIV/0!</v>
      </c>
      <c r="AA42" s="23" t="e">
        <f>IF(K42=入围最低价!K42,1,0)</f>
        <v>#DIV/0!</v>
      </c>
    </row>
    <row r="43" s="2" customFormat="1" ht="20.1" customHeight="1" spans="1:27">
      <c r="A43" s="19">
        <f t="shared" si="0"/>
        <v>39</v>
      </c>
      <c r="B43" s="19" t="s">
        <v>51</v>
      </c>
      <c r="C43" s="20" t="s">
        <v>61</v>
      </c>
      <c r="D43" s="21">
        <v>287</v>
      </c>
      <c r="E43" s="22" t="s">
        <v>176</v>
      </c>
      <c r="F43" s="22" t="s">
        <v>176</v>
      </c>
      <c r="G43" s="22" t="s">
        <v>176</v>
      </c>
      <c r="H43" s="22" t="s">
        <v>176</v>
      </c>
      <c r="I43" s="22" t="s">
        <v>176</v>
      </c>
      <c r="J43" s="22" t="s">
        <v>176</v>
      </c>
      <c r="K43" s="22" t="s">
        <v>176</v>
      </c>
      <c r="M43" s="2" t="e">
        <f>IF(AND(E43&gt;='入围价70%'!E43,E43&lt;='入围价110%'!E43),1,0)</f>
        <v>#DIV/0!</v>
      </c>
      <c r="N43" s="2" t="e">
        <f>IF(AND(F43&gt;='入围价70%'!F43,F43&lt;='入围价110%'!F43),1,0)</f>
        <v>#DIV/0!</v>
      </c>
      <c r="O43" s="2" t="e">
        <f>IF(AND(G43&gt;='入围价70%'!G43,G43&lt;='入围价110%'!G43),1,0)</f>
        <v>#DIV/0!</v>
      </c>
      <c r="P43" s="2" t="e">
        <f>IF(AND(H43&gt;='入围价70%'!H43,H43&lt;='入围价110%'!H43),1,0)</f>
        <v>#DIV/0!</v>
      </c>
      <c r="Q43" s="2" t="e">
        <f>IF(AND(I43&gt;='入围价70%'!I43,I43&lt;='入围价110%'!I43),1,0)</f>
        <v>#DIV/0!</v>
      </c>
      <c r="R43" s="2" t="e">
        <f>IF(AND(J43&gt;='入围价70%'!J43,J43&lt;='入围价110%'!J43),1,0)</f>
        <v>#DIV/0!</v>
      </c>
      <c r="S43" s="2" t="e">
        <f>IF(AND(K43&gt;='入围价70%'!K43,K43&lt;='入围价110%'!K43),1,0)</f>
        <v>#DIV/0!</v>
      </c>
      <c r="U43" s="23" t="e">
        <f>IF(E43=入围最低价!E43,1,0)</f>
        <v>#DIV/0!</v>
      </c>
      <c r="V43" s="23" t="e">
        <f>IF(F43=入围最低价!F43,1,0)</f>
        <v>#DIV/0!</v>
      </c>
      <c r="W43" s="23" t="e">
        <f>IF(G43=入围最低价!G43,1,0)</f>
        <v>#DIV/0!</v>
      </c>
      <c r="X43" s="23" t="e">
        <f>IF(H43=入围最低价!H43,1,0)</f>
        <v>#DIV/0!</v>
      </c>
      <c r="Y43" s="23" t="e">
        <f>IF(I43=入围最低价!I43,1,0)</f>
        <v>#DIV/0!</v>
      </c>
      <c r="Z43" s="23" t="e">
        <f>IF(J43=入围最低价!J43,1,0)</f>
        <v>#DIV/0!</v>
      </c>
      <c r="AA43" s="23" t="e">
        <f>IF(K43=入围最低价!K43,1,0)</f>
        <v>#DIV/0!</v>
      </c>
    </row>
    <row r="44" s="2" customFormat="1" ht="20.1" customHeight="1" spans="1:27">
      <c r="A44" s="19">
        <f t="shared" si="0"/>
        <v>40</v>
      </c>
      <c r="B44" s="19" t="s">
        <v>51</v>
      </c>
      <c r="C44" s="20" t="s">
        <v>62</v>
      </c>
      <c r="D44" s="21">
        <v>446</v>
      </c>
      <c r="E44" s="22" t="s">
        <v>176</v>
      </c>
      <c r="F44" s="22" t="s">
        <v>176</v>
      </c>
      <c r="G44" s="22" t="s">
        <v>176</v>
      </c>
      <c r="H44" s="22" t="s">
        <v>176</v>
      </c>
      <c r="I44" s="22" t="s">
        <v>176</v>
      </c>
      <c r="J44" s="22" t="s">
        <v>176</v>
      </c>
      <c r="K44" s="22" t="s">
        <v>176</v>
      </c>
      <c r="M44" s="2" t="e">
        <f>IF(AND(E44&gt;='入围价70%'!E44,E44&lt;='入围价110%'!E44),1,0)</f>
        <v>#DIV/0!</v>
      </c>
      <c r="N44" s="2" t="e">
        <f>IF(AND(F44&gt;='入围价70%'!F44,F44&lt;='入围价110%'!F44),1,0)</f>
        <v>#DIV/0!</v>
      </c>
      <c r="O44" s="2" t="e">
        <f>IF(AND(G44&gt;='入围价70%'!G44,G44&lt;='入围价110%'!G44),1,0)</f>
        <v>#DIV/0!</v>
      </c>
      <c r="P44" s="2" t="e">
        <f>IF(AND(H44&gt;='入围价70%'!H44,H44&lt;='入围价110%'!H44),1,0)</f>
        <v>#DIV/0!</v>
      </c>
      <c r="Q44" s="2" t="e">
        <f>IF(AND(I44&gt;='入围价70%'!I44,I44&lt;='入围价110%'!I44),1,0)</f>
        <v>#DIV/0!</v>
      </c>
      <c r="R44" s="2" t="e">
        <f>IF(AND(J44&gt;='入围价70%'!J44,J44&lt;='入围价110%'!J44),1,0)</f>
        <v>#DIV/0!</v>
      </c>
      <c r="S44" s="2" t="e">
        <f>IF(AND(K44&gt;='入围价70%'!K44,K44&lt;='入围价110%'!K44),1,0)</f>
        <v>#DIV/0!</v>
      </c>
      <c r="U44" s="23" t="e">
        <f>IF(E44=入围最低价!E44,1,0)</f>
        <v>#DIV/0!</v>
      </c>
      <c r="V44" s="23" t="e">
        <f>IF(F44=入围最低价!F44,1,0)</f>
        <v>#DIV/0!</v>
      </c>
      <c r="W44" s="23" t="e">
        <f>IF(G44=入围最低价!G44,1,0)</f>
        <v>#DIV/0!</v>
      </c>
      <c r="X44" s="23" t="e">
        <f>IF(H44=入围最低价!H44,1,0)</f>
        <v>#DIV/0!</v>
      </c>
      <c r="Y44" s="23" t="e">
        <f>IF(I44=入围最低价!I44,1,0)</f>
        <v>#DIV/0!</v>
      </c>
      <c r="Z44" s="23" t="e">
        <f>IF(J44=入围最低价!J44,1,0)</f>
        <v>#DIV/0!</v>
      </c>
      <c r="AA44" s="23" t="e">
        <f>IF(K44=入围最低价!K44,1,0)</f>
        <v>#DIV/0!</v>
      </c>
    </row>
    <row r="45" s="2" customFormat="1" ht="20.1" customHeight="1" spans="1:27">
      <c r="A45" s="19">
        <f t="shared" si="0"/>
        <v>41</v>
      </c>
      <c r="B45" s="19" t="s">
        <v>63</v>
      </c>
      <c r="C45" s="20" t="s">
        <v>64</v>
      </c>
      <c r="D45" s="21">
        <v>945</v>
      </c>
      <c r="E45" s="22" t="s">
        <v>176</v>
      </c>
      <c r="F45" s="22" t="s">
        <v>176</v>
      </c>
      <c r="G45" s="22" t="s">
        <v>176</v>
      </c>
      <c r="H45" s="22" t="s">
        <v>176</v>
      </c>
      <c r="I45" s="22" t="s">
        <v>176</v>
      </c>
      <c r="J45" s="22" t="s">
        <v>176</v>
      </c>
      <c r="K45" s="22" t="s">
        <v>176</v>
      </c>
      <c r="M45" s="2" t="e">
        <f>IF(AND(E45&gt;='入围价70%'!E45,E45&lt;='入围价110%'!E45),1,0)</f>
        <v>#DIV/0!</v>
      </c>
      <c r="N45" s="2" t="e">
        <f>IF(AND(F45&gt;='入围价70%'!F45,F45&lt;='入围价110%'!F45),1,0)</f>
        <v>#DIV/0!</v>
      </c>
      <c r="O45" s="2" t="e">
        <f>IF(AND(G45&gt;='入围价70%'!G45,G45&lt;='入围价110%'!G45),1,0)</f>
        <v>#DIV/0!</v>
      </c>
      <c r="P45" s="2" t="e">
        <f>IF(AND(H45&gt;='入围价70%'!H45,H45&lt;='入围价110%'!H45),1,0)</f>
        <v>#DIV/0!</v>
      </c>
      <c r="Q45" s="2" t="e">
        <f>IF(AND(I45&gt;='入围价70%'!I45,I45&lt;='入围价110%'!I45),1,0)</f>
        <v>#DIV/0!</v>
      </c>
      <c r="R45" s="2" t="e">
        <f>IF(AND(J45&gt;='入围价70%'!J45,J45&lt;='入围价110%'!J45),1,0)</f>
        <v>#DIV/0!</v>
      </c>
      <c r="S45" s="2" t="e">
        <f>IF(AND(K45&gt;='入围价70%'!K45,K45&lt;='入围价110%'!K45),1,0)</f>
        <v>#DIV/0!</v>
      </c>
      <c r="U45" s="23" t="e">
        <f>IF(E45=入围最低价!E45,1,0)</f>
        <v>#DIV/0!</v>
      </c>
      <c r="V45" s="23" t="e">
        <f>IF(F45=入围最低价!F45,1,0)</f>
        <v>#DIV/0!</v>
      </c>
      <c r="W45" s="23" t="e">
        <f>IF(G45=入围最低价!G45,1,0)</f>
        <v>#DIV/0!</v>
      </c>
      <c r="X45" s="23" t="e">
        <f>IF(H45=入围最低价!H45,1,0)</f>
        <v>#DIV/0!</v>
      </c>
      <c r="Y45" s="23" t="e">
        <f>IF(I45=入围最低价!I45,1,0)</f>
        <v>#DIV/0!</v>
      </c>
      <c r="Z45" s="23" t="e">
        <f>IF(J45=入围最低价!J45,1,0)</f>
        <v>#DIV/0!</v>
      </c>
      <c r="AA45" s="23" t="e">
        <f>IF(K45=入围最低价!K45,1,0)</f>
        <v>#DIV/0!</v>
      </c>
    </row>
    <row r="46" s="2" customFormat="1" ht="20.1" customHeight="1" spans="1:27">
      <c r="A46" s="19">
        <f t="shared" si="0"/>
        <v>42</v>
      </c>
      <c r="B46" s="19" t="s">
        <v>63</v>
      </c>
      <c r="C46" s="20" t="s">
        <v>65</v>
      </c>
      <c r="D46" s="21">
        <v>1416</v>
      </c>
      <c r="E46" s="22" t="s">
        <v>176</v>
      </c>
      <c r="F46" s="22" t="s">
        <v>176</v>
      </c>
      <c r="G46" s="22" t="s">
        <v>176</v>
      </c>
      <c r="H46" s="22" t="s">
        <v>176</v>
      </c>
      <c r="I46" s="22" t="s">
        <v>176</v>
      </c>
      <c r="J46" s="22" t="s">
        <v>176</v>
      </c>
      <c r="K46" s="22" t="s">
        <v>176</v>
      </c>
      <c r="M46" s="2" t="e">
        <f>IF(AND(E46&gt;='入围价70%'!E46,E46&lt;='入围价110%'!E46),1,0)</f>
        <v>#DIV/0!</v>
      </c>
      <c r="N46" s="2" t="e">
        <f>IF(AND(F46&gt;='入围价70%'!F46,F46&lt;='入围价110%'!F46),1,0)</f>
        <v>#DIV/0!</v>
      </c>
      <c r="O46" s="2" t="e">
        <f>IF(AND(G46&gt;='入围价70%'!G46,G46&lt;='入围价110%'!G46),1,0)</f>
        <v>#DIV/0!</v>
      </c>
      <c r="P46" s="2" t="e">
        <f>IF(AND(H46&gt;='入围价70%'!H46,H46&lt;='入围价110%'!H46),1,0)</f>
        <v>#DIV/0!</v>
      </c>
      <c r="Q46" s="2" t="e">
        <f>IF(AND(I46&gt;='入围价70%'!I46,I46&lt;='入围价110%'!I46),1,0)</f>
        <v>#DIV/0!</v>
      </c>
      <c r="R46" s="2" t="e">
        <f>IF(AND(J46&gt;='入围价70%'!J46,J46&lt;='入围价110%'!J46),1,0)</f>
        <v>#DIV/0!</v>
      </c>
      <c r="S46" s="2" t="e">
        <f>IF(AND(K46&gt;='入围价70%'!K46,K46&lt;='入围价110%'!K46),1,0)</f>
        <v>#DIV/0!</v>
      </c>
      <c r="U46" s="23" t="e">
        <f>IF(E46=入围最低价!E46,1,0)</f>
        <v>#DIV/0!</v>
      </c>
      <c r="V46" s="23" t="e">
        <f>IF(F46=入围最低价!F46,1,0)</f>
        <v>#DIV/0!</v>
      </c>
      <c r="W46" s="23" t="e">
        <f>IF(G46=入围最低价!G46,1,0)</f>
        <v>#DIV/0!</v>
      </c>
      <c r="X46" s="23" t="e">
        <f>IF(H46=入围最低价!H46,1,0)</f>
        <v>#DIV/0!</v>
      </c>
      <c r="Y46" s="23" t="e">
        <f>IF(I46=入围最低价!I46,1,0)</f>
        <v>#DIV/0!</v>
      </c>
      <c r="Z46" s="23" t="e">
        <f>IF(J46=入围最低价!J46,1,0)</f>
        <v>#DIV/0!</v>
      </c>
      <c r="AA46" s="23" t="e">
        <f>IF(K46=入围最低价!K46,1,0)</f>
        <v>#DIV/0!</v>
      </c>
    </row>
    <row r="47" s="2" customFormat="1" ht="20.1" customHeight="1" spans="1:27">
      <c r="A47" s="19">
        <f t="shared" si="0"/>
        <v>43</v>
      </c>
      <c r="B47" s="19" t="s">
        <v>63</v>
      </c>
      <c r="C47" s="20" t="s">
        <v>66</v>
      </c>
      <c r="D47" s="21">
        <v>1026</v>
      </c>
      <c r="E47" s="22" t="s">
        <v>176</v>
      </c>
      <c r="F47" s="22" t="s">
        <v>176</v>
      </c>
      <c r="G47" s="22" t="s">
        <v>176</v>
      </c>
      <c r="H47" s="22" t="s">
        <v>176</v>
      </c>
      <c r="I47" s="22" t="s">
        <v>176</v>
      </c>
      <c r="J47" s="22" t="s">
        <v>176</v>
      </c>
      <c r="K47" s="22" t="s">
        <v>176</v>
      </c>
      <c r="M47" s="2" t="e">
        <f>IF(AND(E47&gt;='入围价70%'!E47,E47&lt;='入围价110%'!E47),1,0)</f>
        <v>#DIV/0!</v>
      </c>
      <c r="N47" s="2" t="e">
        <f>IF(AND(F47&gt;='入围价70%'!F47,F47&lt;='入围价110%'!F47),1,0)</f>
        <v>#DIV/0!</v>
      </c>
      <c r="O47" s="2" t="e">
        <f>IF(AND(G47&gt;='入围价70%'!G47,G47&lt;='入围价110%'!G47),1,0)</f>
        <v>#DIV/0!</v>
      </c>
      <c r="P47" s="2" t="e">
        <f>IF(AND(H47&gt;='入围价70%'!H47,H47&lt;='入围价110%'!H47),1,0)</f>
        <v>#DIV/0!</v>
      </c>
      <c r="Q47" s="2" t="e">
        <f>IF(AND(I47&gt;='入围价70%'!I47,I47&lt;='入围价110%'!I47),1,0)</f>
        <v>#DIV/0!</v>
      </c>
      <c r="R47" s="2" t="e">
        <f>IF(AND(J47&gt;='入围价70%'!J47,J47&lt;='入围价110%'!J47),1,0)</f>
        <v>#DIV/0!</v>
      </c>
      <c r="S47" s="2" t="e">
        <f>IF(AND(K47&gt;='入围价70%'!K47,K47&lt;='入围价110%'!K47),1,0)</f>
        <v>#DIV/0!</v>
      </c>
      <c r="U47" s="23" t="e">
        <f>IF(E47=入围最低价!E47,1,0)</f>
        <v>#DIV/0!</v>
      </c>
      <c r="V47" s="23" t="e">
        <f>IF(F47=入围最低价!F47,1,0)</f>
        <v>#DIV/0!</v>
      </c>
      <c r="W47" s="23" t="e">
        <f>IF(G47=入围最低价!G47,1,0)</f>
        <v>#DIV/0!</v>
      </c>
      <c r="X47" s="23" t="e">
        <f>IF(H47=入围最低价!H47,1,0)</f>
        <v>#DIV/0!</v>
      </c>
      <c r="Y47" s="23" t="e">
        <f>IF(I47=入围最低价!I47,1,0)</f>
        <v>#DIV/0!</v>
      </c>
      <c r="Z47" s="23" t="e">
        <f>IF(J47=入围最低价!J47,1,0)</f>
        <v>#DIV/0!</v>
      </c>
      <c r="AA47" s="23" t="e">
        <f>IF(K47=入围最低价!K47,1,0)</f>
        <v>#DIV/0!</v>
      </c>
    </row>
    <row r="48" s="2" customFormat="1" ht="20.1" customHeight="1" spans="1:27">
      <c r="A48" s="19">
        <f t="shared" si="0"/>
        <v>44</v>
      </c>
      <c r="B48" s="19" t="s">
        <v>67</v>
      </c>
      <c r="C48" s="20" t="s">
        <v>68</v>
      </c>
      <c r="D48" s="21">
        <v>489</v>
      </c>
      <c r="E48" s="22" t="s">
        <v>176</v>
      </c>
      <c r="F48" s="22" t="s">
        <v>176</v>
      </c>
      <c r="G48" s="22" t="s">
        <v>176</v>
      </c>
      <c r="H48" s="22" t="s">
        <v>176</v>
      </c>
      <c r="I48" s="22" t="s">
        <v>176</v>
      </c>
      <c r="J48" s="22" t="s">
        <v>176</v>
      </c>
      <c r="K48" s="22" t="s">
        <v>176</v>
      </c>
      <c r="M48" s="2" t="e">
        <f>IF(AND(E48&gt;='入围价70%'!E48,E48&lt;='入围价110%'!E48),1,0)</f>
        <v>#DIV/0!</v>
      </c>
      <c r="N48" s="2" t="e">
        <f>IF(AND(F48&gt;='入围价70%'!F48,F48&lt;='入围价110%'!F48),1,0)</f>
        <v>#DIV/0!</v>
      </c>
      <c r="O48" s="2" t="e">
        <f>IF(AND(G48&gt;='入围价70%'!G48,G48&lt;='入围价110%'!G48),1,0)</f>
        <v>#DIV/0!</v>
      </c>
      <c r="P48" s="2" t="e">
        <f>IF(AND(H48&gt;='入围价70%'!H48,H48&lt;='入围价110%'!H48),1,0)</f>
        <v>#DIV/0!</v>
      </c>
      <c r="Q48" s="2" t="e">
        <f>IF(AND(I48&gt;='入围价70%'!I48,I48&lt;='入围价110%'!I48),1,0)</f>
        <v>#DIV/0!</v>
      </c>
      <c r="R48" s="2" t="e">
        <f>IF(AND(J48&gt;='入围价70%'!J48,J48&lt;='入围价110%'!J48),1,0)</f>
        <v>#DIV/0!</v>
      </c>
      <c r="S48" s="2" t="e">
        <f>IF(AND(K48&gt;='入围价70%'!K48,K48&lt;='入围价110%'!K48),1,0)</f>
        <v>#DIV/0!</v>
      </c>
      <c r="U48" s="23" t="e">
        <f>IF(E48=入围最低价!E48,1,0)</f>
        <v>#DIV/0!</v>
      </c>
      <c r="V48" s="23" t="e">
        <f>IF(F48=入围最低价!F48,1,0)</f>
        <v>#DIV/0!</v>
      </c>
      <c r="W48" s="23" t="e">
        <f>IF(G48=入围最低价!G48,1,0)</f>
        <v>#DIV/0!</v>
      </c>
      <c r="X48" s="23" t="e">
        <f>IF(H48=入围最低价!H48,1,0)</f>
        <v>#DIV/0!</v>
      </c>
      <c r="Y48" s="23" t="e">
        <f>IF(I48=入围最低价!I48,1,0)</f>
        <v>#DIV/0!</v>
      </c>
      <c r="Z48" s="23" t="e">
        <f>IF(J48=入围最低价!J48,1,0)</f>
        <v>#DIV/0!</v>
      </c>
      <c r="AA48" s="23" t="e">
        <f>IF(K48=入围最低价!K48,1,0)</f>
        <v>#DIV/0!</v>
      </c>
    </row>
    <row r="49" s="2" customFormat="1" ht="20.1" customHeight="1" spans="1:27">
      <c r="A49" s="19">
        <f t="shared" si="0"/>
        <v>45</v>
      </c>
      <c r="B49" s="19" t="s">
        <v>67</v>
      </c>
      <c r="C49" s="20" t="s">
        <v>69</v>
      </c>
      <c r="D49" s="21">
        <v>343</v>
      </c>
      <c r="E49" s="22" t="s">
        <v>176</v>
      </c>
      <c r="F49" s="22" t="s">
        <v>176</v>
      </c>
      <c r="G49" s="22" t="s">
        <v>176</v>
      </c>
      <c r="H49" s="22" t="s">
        <v>176</v>
      </c>
      <c r="I49" s="22" t="s">
        <v>176</v>
      </c>
      <c r="J49" s="22" t="s">
        <v>176</v>
      </c>
      <c r="K49" s="22" t="s">
        <v>176</v>
      </c>
      <c r="M49" s="2" t="e">
        <f>IF(AND(E49&gt;='入围价70%'!E49,E49&lt;='入围价110%'!E49),1,0)</f>
        <v>#DIV/0!</v>
      </c>
      <c r="N49" s="2" t="e">
        <f>IF(AND(F49&gt;='入围价70%'!F49,F49&lt;='入围价110%'!F49),1,0)</f>
        <v>#DIV/0!</v>
      </c>
      <c r="O49" s="2" t="e">
        <f>IF(AND(G49&gt;='入围价70%'!G49,G49&lt;='入围价110%'!G49),1,0)</f>
        <v>#DIV/0!</v>
      </c>
      <c r="P49" s="2" t="e">
        <f>IF(AND(H49&gt;='入围价70%'!H49,H49&lt;='入围价110%'!H49),1,0)</f>
        <v>#DIV/0!</v>
      </c>
      <c r="Q49" s="2" t="e">
        <f>IF(AND(I49&gt;='入围价70%'!I49,I49&lt;='入围价110%'!I49),1,0)</f>
        <v>#DIV/0!</v>
      </c>
      <c r="R49" s="2" t="e">
        <f>IF(AND(J49&gt;='入围价70%'!J49,J49&lt;='入围价110%'!J49),1,0)</f>
        <v>#DIV/0!</v>
      </c>
      <c r="S49" s="2" t="e">
        <f>IF(AND(K49&gt;='入围价70%'!K49,K49&lt;='入围价110%'!K49),1,0)</f>
        <v>#DIV/0!</v>
      </c>
      <c r="U49" s="23" t="e">
        <f>IF(E49=入围最低价!E49,1,0)</f>
        <v>#DIV/0!</v>
      </c>
      <c r="V49" s="23" t="e">
        <f>IF(F49=入围最低价!F49,1,0)</f>
        <v>#DIV/0!</v>
      </c>
      <c r="W49" s="23" t="e">
        <f>IF(G49=入围最低价!G49,1,0)</f>
        <v>#DIV/0!</v>
      </c>
      <c r="X49" s="23" t="e">
        <f>IF(H49=入围最低价!H49,1,0)</f>
        <v>#DIV/0!</v>
      </c>
      <c r="Y49" s="23" t="e">
        <f>IF(I49=入围最低价!I49,1,0)</f>
        <v>#DIV/0!</v>
      </c>
      <c r="Z49" s="23" t="e">
        <f>IF(J49=入围最低价!J49,1,0)</f>
        <v>#DIV/0!</v>
      </c>
      <c r="AA49" s="23" t="e">
        <f>IF(K49=入围最低价!K49,1,0)</f>
        <v>#DIV/0!</v>
      </c>
    </row>
    <row r="50" s="2" customFormat="1" ht="20.1" customHeight="1" spans="1:27">
      <c r="A50" s="19">
        <f t="shared" si="0"/>
        <v>46</v>
      </c>
      <c r="B50" s="19" t="s">
        <v>67</v>
      </c>
      <c r="C50" s="20" t="s">
        <v>70</v>
      </c>
      <c r="D50" s="21">
        <v>586</v>
      </c>
      <c r="E50" s="22" t="s">
        <v>176</v>
      </c>
      <c r="F50" s="22" t="s">
        <v>176</v>
      </c>
      <c r="G50" s="22" t="s">
        <v>176</v>
      </c>
      <c r="H50" s="22" t="s">
        <v>176</v>
      </c>
      <c r="I50" s="22" t="s">
        <v>176</v>
      </c>
      <c r="J50" s="22" t="s">
        <v>176</v>
      </c>
      <c r="K50" s="22" t="s">
        <v>176</v>
      </c>
      <c r="M50" s="2" t="e">
        <f>IF(AND(E50&gt;='入围价70%'!E50,E50&lt;='入围价110%'!E50),1,0)</f>
        <v>#DIV/0!</v>
      </c>
      <c r="N50" s="2" t="e">
        <f>IF(AND(F50&gt;='入围价70%'!F50,F50&lt;='入围价110%'!F50),1,0)</f>
        <v>#DIV/0!</v>
      </c>
      <c r="O50" s="2" t="e">
        <f>IF(AND(G50&gt;='入围价70%'!G50,G50&lt;='入围价110%'!G50),1,0)</f>
        <v>#DIV/0!</v>
      </c>
      <c r="P50" s="2" t="e">
        <f>IF(AND(H50&gt;='入围价70%'!H50,H50&lt;='入围价110%'!H50),1,0)</f>
        <v>#DIV/0!</v>
      </c>
      <c r="Q50" s="2" t="e">
        <f>IF(AND(I50&gt;='入围价70%'!I50,I50&lt;='入围价110%'!I50),1,0)</f>
        <v>#DIV/0!</v>
      </c>
      <c r="R50" s="2" t="e">
        <f>IF(AND(J50&gt;='入围价70%'!J50,J50&lt;='入围价110%'!J50),1,0)</f>
        <v>#DIV/0!</v>
      </c>
      <c r="S50" s="2" t="e">
        <f>IF(AND(K50&gt;='入围价70%'!K50,K50&lt;='入围价110%'!K50),1,0)</f>
        <v>#DIV/0!</v>
      </c>
      <c r="U50" s="23" t="e">
        <f>IF(E50=入围最低价!E50,1,0)</f>
        <v>#DIV/0!</v>
      </c>
      <c r="V50" s="23" t="e">
        <f>IF(F50=入围最低价!F50,1,0)</f>
        <v>#DIV/0!</v>
      </c>
      <c r="W50" s="23" t="e">
        <f>IF(G50=入围最低价!G50,1,0)</f>
        <v>#DIV/0!</v>
      </c>
      <c r="X50" s="23" t="e">
        <f>IF(H50=入围最低价!H50,1,0)</f>
        <v>#DIV/0!</v>
      </c>
      <c r="Y50" s="23" t="e">
        <f>IF(I50=入围最低价!I50,1,0)</f>
        <v>#DIV/0!</v>
      </c>
      <c r="Z50" s="23" t="e">
        <f>IF(J50=入围最低价!J50,1,0)</f>
        <v>#DIV/0!</v>
      </c>
      <c r="AA50" s="23" t="e">
        <f>IF(K50=入围最低价!K50,1,0)</f>
        <v>#DIV/0!</v>
      </c>
    </row>
    <row r="51" s="2" customFormat="1" ht="20.1" customHeight="1" spans="1:27">
      <c r="A51" s="19">
        <f t="shared" si="0"/>
        <v>47</v>
      </c>
      <c r="B51" s="19" t="s">
        <v>71</v>
      </c>
      <c r="C51" s="20" t="s">
        <v>72</v>
      </c>
      <c r="D51" s="21">
        <v>799</v>
      </c>
      <c r="E51" s="22" t="s">
        <v>176</v>
      </c>
      <c r="F51" s="22" t="s">
        <v>176</v>
      </c>
      <c r="G51" s="22" t="s">
        <v>176</v>
      </c>
      <c r="H51" s="22" t="s">
        <v>176</v>
      </c>
      <c r="I51" s="22" t="s">
        <v>176</v>
      </c>
      <c r="J51" s="22" t="s">
        <v>176</v>
      </c>
      <c r="K51" s="22" t="s">
        <v>176</v>
      </c>
      <c r="M51" s="2" t="e">
        <f>IF(AND(E51&gt;='入围价70%'!E51,E51&lt;='入围价110%'!E51),1,0)</f>
        <v>#DIV/0!</v>
      </c>
      <c r="N51" s="2" t="e">
        <f>IF(AND(F51&gt;='入围价70%'!F51,F51&lt;='入围价110%'!F51),1,0)</f>
        <v>#DIV/0!</v>
      </c>
      <c r="O51" s="2" t="e">
        <f>IF(AND(G51&gt;='入围价70%'!G51,G51&lt;='入围价110%'!G51),1,0)</f>
        <v>#DIV/0!</v>
      </c>
      <c r="P51" s="2" t="e">
        <f>IF(AND(H51&gt;='入围价70%'!H51,H51&lt;='入围价110%'!H51),1,0)</f>
        <v>#DIV/0!</v>
      </c>
      <c r="Q51" s="2" t="e">
        <f>IF(AND(I51&gt;='入围价70%'!I51,I51&lt;='入围价110%'!I51),1,0)</f>
        <v>#DIV/0!</v>
      </c>
      <c r="R51" s="2" t="e">
        <f>IF(AND(J51&gt;='入围价70%'!J51,J51&lt;='入围价110%'!J51),1,0)</f>
        <v>#DIV/0!</v>
      </c>
      <c r="S51" s="2" t="e">
        <f>IF(AND(K51&gt;='入围价70%'!K51,K51&lt;='入围价110%'!K51),1,0)</f>
        <v>#DIV/0!</v>
      </c>
      <c r="U51" s="23" t="e">
        <f>IF(E51=入围最低价!E51,1,0)</f>
        <v>#DIV/0!</v>
      </c>
      <c r="V51" s="23" t="e">
        <f>IF(F51=入围最低价!F51,1,0)</f>
        <v>#DIV/0!</v>
      </c>
      <c r="W51" s="23" t="e">
        <f>IF(G51=入围最低价!G51,1,0)</f>
        <v>#DIV/0!</v>
      </c>
      <c r="X51" s="23" t="e">
        <f>IF(H51=入围最低价!H51,1,0)</f>
        <v>#DIV/0!</v>
      </c>
      <c r="Y51" s="23" t="e">
        <f>IF(I51=入围最低价!I51,1,0)</f>
        <v>#DIV/0!</v>
      </c>
      <c r="Z51" s="23" t="e">
        <f>IF(J51=入围最低价!J51,1,0)</f>
        <v>#DIV/0!</v>
      </c>
      <c r="AA51" s="23" t="e">
        <f>IF(K51=入围最低价!K51,1,0)</f>
        <v>#DIV/0!</v>
      </c>
    </row>
    <row r="52" s="2" customFormat="1" ht="20.1" customHeight="1" spans="1:27">
      <c r="A52" s="19">
        <f t="shared" si="0"/>
        <v>48</v>
      </c>
      <c r="B52" s="19" t="s">
        <v>71</v>
      </c>
      <c r="C52" s="20" t="s">
        <v>73</v>
      </c>
      <c r="D52" s="21">
        <v>484</v>
      </c>
      <c r="E52" s="22" t="s">
        <v>176</v>
      </c>
      <c r="F52" s="22" t="s">
        <v>176</v>
      </c>
      <c r="G52" s="22" t="s">
        <v>176</v>
      </c>
      <c r="H52" s="22" t="s">
        <v>176</v>
      </c>
      <c r="I52" s="22" t="s">
        <v>176</v>
      </c>
      <c r="J52" s="22" t="s">
        <v>176</v>
      </c>
      <c r="K52" s="22" t="s">
        <v>176</v>
      </c>
      <c r="M52" s="2" t="e">
        <f>IF(AND(E52&gt;='入围价70%'!E52,E52&lt;='入围价110%'!E52),1,0)</f>
        <v>#DIV/0!</v>
      </c>
      <c r="N52" s="2" t="e">
        <f>IF(AND(F52&gt;='入围价70%'!F52,F52&lt;='入围价110%'!F52),1,0)</f>
        <v>#DIV/0!</v>
      </c>
      <c r="O52" s="2" t="e">
        <f>IF(AND(G52&gt;='入围价70%'!G52,G52&lt;='入围价110%'!G52),1,0)</f>
        <v>#DIV/0!</v>
      </c>
      <c r="P52" s="2" t="e">
        <f>IF(AND(H52&gt;='入围价70%'!H52,H52&lt;='入围价110%'!H52),1,0)</f>
        <v>#DIV/0!</v>
      </c>
      <c r="Q52" s="2" t="e">
        <f>IF(AND(I52&gt;='入围价70%'!I52,I52&lt;='入围价110%'!I52),1,0)</f>
        <v>#DIV/0!</v>
      </c>
      <c r="R52" s="2" t="e">
        <f>IF(AND(J52&gt;='入围价70%'!J52,J52&lt;='入围价110%'!J52),1,0)</f>
        <v>#DIV/0!</v>
      </c>
      <c r="S52" s="2" t="e">
        <f>IF(AND(K52&gt;='入围价70%'!K52,K52&lt;='入围价110%'!K52),1,0)</f>
        <v>#DIV/0!</v>
      </c>
      <c r="U52" s="23" t="e">
        <f>IF(E52=入围最低价!E52,1,0)</f>
        <v>#DIV/0!</v>
      </c>
      <c r="V52" s="23" t="e">
        <f>IF(F52=入围最低价!F52,1,0)</f>
        <v>#DIV/0!</v>
      </c>
      <c r="W52" s="23" t="e">
        <f>IF(G52=入围最低价!G52,1,0)</f>
        <v>#DIV/0!</v>
      </c>
      <c r="X52" s="23" t="e">
        <f>IF(H52=入围最低价!H52,1,0)</f>
        <v>#DIV/0!</v>
      </c>
      <c r="Y52" s="23" t="e">
        <f>IF(I52=入围最低价!I52,1,0)</f>
        <v>#DIV/0!</v>
      </c>
      <c r="Z52" s="23" t="e">
        <f>IF(J52=入围最低价!J52,1,0)</f>
        <v>#DIV/0!</v>
      </c>
      <c r="AA52" s="23" t="e">
        <f>IF(K52=入围最低价!K52,1,0)</f>
        <v>#DIV/0!</v>
      </c>
    </row>
    <row r="53" s="2" customFormat="1" ht="20.1" customHeight="1" spans="1:27">
      <c r="A53" s="19">
        <f t="shared" si="0"/>
        <v>49</v>
      </c>
      <c r="B53" s="19" t="s">
        <v>71</v>
      </c>
      <c r="C53" s="20" t="s">
        <v>74</v>
      </c>
      <c r="D53" s="21">
        <v>727.4</v>
      </c>
      <c r="E53" s="22" t="s">
        <v>176</v>
      </c>
      <c r="F53" s="22" t="s">
        <v>176</v>
      </c>
      <c r="G53" s="22" t="s">
        <v>176</v>
      </c>
      <c r="H53" s="22" t="s">
        <v>176</v>
      </c>
      <c r="I53" s="22" t="s">
        <v>176</v>
      </c>
      <c r="J53" s="22" t="s">
        <v>176</v>
      </c>
      <c r="K53" s="22" t="s">
        <v>176</v>
      </c>
      <c r="M53" s="2" t="e">
        <f>IF(AND(E53&gt;='入围价70%'!E53,E53&lt;='入围价110%'!E53),1,0)</f>
        <v>#DIV/0!</v>
      </c>
      <c r="N53" s="2" t="e">
        <f>IF(AND(F53&gt;='入围价70%'!F53,F53&lt;='入围价110%'!F53),1,0)</f>
        <v>#DIV/0!</v>
      </c>
      <c r="O53" s="2" t="e">
        <f>IF(AND(G53&gt;='入围价70%'!G53,G53&lt;='入围价110%'!G53),1,0)</f>
        <v>#DIV/0!</v>
      </c>
      <c r="P53" s="2" t="e">
        <f>IF(AND(H53&gt;='入围价70%'!H53,H53&lt;='入围价110%'!H53),1,0)</f>
        <v>#DIV/0!</v>
      </c>
      <c r="Q53" s="2" t="e">
        <f>IF(AND(I53&gt;='入围价70%'!I53,I53&lt;='入围价110%'!I53),1,0)</f>
        <v>#DIV/0!</v>
      </c>
      <c r="R53" s="2" t="e">
        <f>IF(AND(J53&gt;='入围价70%'!J53,J53&lt;='入围价110%'!J53),1,0)</f>
        <v>#DIV/0!</v>
      </c>
      <c r="S53" s="2" t="e">
        <f>IF(AND(K53&gt;='入围价70%'!K53,K53&lt;='入围价110%'!K53),1,0)</f>
        <v>#DIV/0!</v>
      </c>
      <c r="U53" s="23" t="e">
        <f>IF(E53=入围最低价!E53,1,0)</f>
        <v>#DIV/0!</v>
      </c>
      <c r="V53" s="23" t="e">
        <f>IF(F53=入围最低价!F53,1,0)</f>
        <v>#DIV/0!</v>
      </c>
      <c r="W53" s="23" t="e">
        <f>IF(G53=入围最低价!G53,1,0)</f>
        <v>#DIV/0!</v>
      </c>
      <c r="X53" s="23" t="e">
        <f>IF(H53=入围最低价!H53,1,0)</f>
        <v>#DIV/0!</v>
      </c>
      <c r="Y53" s="23" t="e">
        <f>IF(I53=入围最低价!I53,1,0)</f>
        <v>#DIV/0!</v>
      </c>
      <c r="Z53" s="23" t="e">
        <f>IF(J53=入围最低价!J53,1,0)</f>
        <v>#DIV/0!</v>
      </c>
      <c r="AA53" s="23" t="e">
        <f>IF(K53=入围最低价!K53,1,0)</f>
        <v>#DIV/0!</v>
      </c>
    </row>
    <row r="54" s="2" customFormat="1" ht="20.1" customHeight="1" spans="1:27">
      <c r="A54" s="19">
        <f t="shared" si="0"/>
        <v>50</v>
      </c>
      <c r="B54" s="19" t="s">
        <v>71</v>
      </c>
      <c r="C54" s="20" t="s">
        <v>75</v>
      </c>
      <c r="D54" s="21">
        <v>637</v>
      </c>
      <c r="E54" s="22" t="s">
        <v>176</v>
      </c>
      <c r="F54" s="22" t="s">
        <v>176</v>
      </c>
      <c r="G54" s="22" t="s">
        <v>176</v>
      </c>
      <c r="H54" s="22" t="s">
        <v>176</v>
      </c>
      <c r="I54" s="22" t="s">
        <v>176</v>
      </c>
      <c r="J54" s="22" t="s">
        <v>176</v>
      </c>
      <c r="K54" s="22" t="s">
        <v>176</v>
      </c>
      <c r="M54" s="2" t="e">
        <f>IF(AND(E54&gt;='入围价70%'!E54,E54&lt;='入围价110%'!E54),1,0)</f>
        <v>#DIV/0!</v>
      </c>
      <c r="N54" s="2" t="e">
        <f>IF(AND(F54&gt;='入围价70%'!F54,F54&lt;='入围价110%'!F54),1,0)</f>
        <v>#DIV/0!</v>
      </c>
      <c r="O54" s="2" t="e">
        <f>IF(AND(G54&gt;='入围价70%'!G54,G54&lt;='入围价110%'!G54),1,0)</f>
        <v>#DIV/0!</v>
      </c>
      <c r="P54" s="2" t="e">
        <f>IF(AND(H54&gt;='入围价70%'!H54,H54&lt;='入围价110%'!H54),1,0)</f>
        <v>#DIV/0!</v>
      </c>
      <c r="Q54" s="2" t="e">
        <f>IF(AND(I54&gt;='入围价70%'!I54,I54&lt;='入围价110%'!I54),1,0)</f>
        <v>#DIV/0!</v>
      </c>
      <c r="R54" s="2" t="e">
        <f>IF(AND(J54&gt;='入围价70%'!J54,J54&lt;='入围价110%'!J54),1,0)</f>
        <v>#DIV/0!</v>
      </c>
      <c r="S54" s="2" t="e">
        <f>IF(AND(K54&gt;='入围价70%'!K54,K54&lt;='入围价110%'!K54),1,0)</f>
        <v>#DIV/0!</v>
      </c>
      <c r="U54" s="23" t="e">
        <f>IF(E54=入围最低价!E54,1,0)</f>
        <v>#DIV/0!</v>
      </c>
      <c r="V54" s="23" t="e">
        <f>IF(F54=入围最低价!F54,1,0)</f>
        <v>#DIV/0!</v>
      </c>
      <c r="W54" s="23" t="e">
        <f>IF(G54=入围最低价!G54,1,0)</f>
        <v>#DIV/0!</v>
      </c>
      <c r="X54" s="23" t="e">
        <f>IF(H54=入围最低价!H54,1,0)</f>
        <v>#DIV/0!</v>
      </c>
      <c r="Y54" s="23" t="e">
        <f>IF(I54=入围最低价!I54,1,0)</f>
        <v>#DIV/0!</v>
      </c>
      <c r="Z54" s="23" t="e">
        <f>IF(J54=入围最低价!J54,1,0)</f>
        <v>#DIV/0!</v>
      </c>
      <c r="AA54" s="23" t="e">
        <f>IF(K54=入围最低价!K54,1,0)</f>
        <v>#DIV/0!</v>
      </c>
    </row>
    <row r="55" s="2" customFormat="1" ht="20.1" customHeight="1" spans="1:27">
      <c r="A55" s="19">
        <f t="shared" si="0"/>
        <v>51</v>
      </c>
      <c r="B55" s="19" t="s">
        <v>76</v>
      </c>
      <c r="C55" s="20" t="s">
        <v>77</v>
      </c>
      <c r="D55" s="21">
        <v>816</v>
      </c>
      <c r="E55" s="22" t="s">
        <v>176</v>
      </c>
      <c r="F55" s="22" t="s">
        <v>176</v>
      </c>
      <c r="G55" s="22" t="s">
        <v>176</v>
      </c>
      <c r="H55" s="22" t="s">
        <v>176</v>
      </c>
      <c r="I55" s="22" t="s">
        <v>176</v>
      </c>
      <c r="J55" s="22" t="s">
        <v>176</v>
      </c>
      <c r="K55" s="22" t="s">
        <v>176</v>
      </c>
      <c r="M55" s="2" t="e">
        <f>IF(AND(E55&gt;='入围价70%'!E55,E55&lt;='入围价110%'!E55),1,0)</f>
        <v>#DIV/0!</v>
      </c>
      <c r="N55" s="2" t="e">
        <f>IF(AND(F55&gt;='入围价70%'!F55,F55&lt;='入围价110%'!F55),1,0)</f>
        <v>#DIV/0!</v>
      </c>
      <c r="O55" s="2" t="e">
        <f>IF(AND(G55&gt;='入围价70%'!G55,G55&lt;='入围价110%'!G55),1,0)</f>
        <v>#DIV/0!</v>
      </c>
      <c r="P55" s="2" t="e">
        <f>IF(AND(H55&gt;='入围价70%'!H55,H55&lt;='入围价110%'!H55),1,0)</f>
        <v>#DIV/0!</v>
      </c>
      <c r="Q55" s="2" t="e">
        <f>IF(AND(I55&gt;='入围价70%'!I55,I55&lt;='入围价110%'!I55),1,0)</f>
        <v>#DIV/0!</v>
      </c>
      <c r="R55" s="2" t="e">
        <f>IF(AND(J55&gt;='入围价70%'!J55,J55&lt;='入围价110%'!J55),1,0)</f>
        <v>#DIV/0!</v>
      </c>
      <c r="S55" s="2" t="e">
        <f>IF(AND(K55&gt;='入围价70%'!K55,K55&lt;='入围价110%'!K55),1,0)</f>
        <v>#DIV/0!</v>
      </c>
      <c r="U55" s="23" t="e">
        <f>IF(E55=入围最低价!E55,1,0)</f>
        <v>#DIV/0!</v>
      </c>
      <c r="V55" s="23" t="e">
        <f>IF(F55=入围最低价!F55,1,0)</f>
        <v>#DIV/0!</v>
      </c>
      <c r="W55" s="23" t="e">
        <f>IF(G55=入围最低价!G55,1,0)</f>
        <v>#DIV/0!</v>
      </c>
      <c r="X55" s="23" t="e">
        <f>IF(H55=入围最低价!H55,1,0)</f>
        <v>#DIV/0!</v>
      </c>
      <c r="Y55" s="23" t="e">
        <f>IF(I55=入围最低价!I55,1,0)</f>
        <v>#DIV/0!</v>
      </c>
      <c r="Z55" s="23" t="e">
        <f>IF(J55=入围最低价!J55,1,0)</f>
        <v>#DIV/0!</v>
      </c>
      <c r="AA55" s="23" t="e">
        <f>IF(K55=入围最低价!K55,1,0)</f>
        <v>#DIV/0!</v>
      </c>
    </row>
    <row r="56" s="2" customFormat="1" ht="20.1" customHeight="1" spans="1:27">
      <c r="A56" s="19">
        <f t="shared" si="0"/>
        <v>52</v>
      </c>
      <c r="B56" s="19" t="s">
        <v>76</v>
      </c>
      <c r="C56" s="20" t="s">
        <v>78</v>
      </c>
      <c r="D56" s="21">
        <v>720</v>
      </c>
      <c r="E56" s="22" t="s">
        <v>176</v>
      </c>
      <c r="F56" s="22" t="s">
        <v>176</v>
      </c>
      <c r="G56" s="22" t="s">
        <v>176</v>
      </c>
      <c r="H56" s="22" t="s">
        <v>176</v>
      </c>
      <c r="I56" s="22" t="s">
        <v>176</v>
      </c>
      <c r="J56" s="22" t="s">
        <v>176</v>
      </c>
      <c r="K56" s="22" t="s">
        <v>176</v>
      </c>
      <c r="M56" s="2" t="e">
        <f>IF(AND(E56&gt;='入围价70%'!E56,E56&lt;='入围价110%'!E56),1,0)</f>
        <v>#DIV/0!</v>
      </c>
      <c r="N56" s="2" t="e">
        <f>IF(AND(F56&gt;='入围价70%'!F56,F56&lt;='入围价110%'!F56),1,0)</f>
        <v>#DIV/0!</v>
      </c>
      <c r="O56" s="2" t="e">
        <f>IF(AND(G56&gt;='入围价70%'!G56,G56&lt;='入围价110%'!G56),1,0)</f>
        <v>#DIV/0!</v>
      </c>
      <c r="P56" s="2" t="e">
        <f>IF(AND(H56&gt;='入围价70%'!H56,H56&lt;='入围价110%'!H56),1,0)</f>
        <v>#DIV/0!</v>
      </c>
      <c r="Q56" s="2" t="e">
        <f>IF(AND(I56&gt;='入围价70%'!I56,I56&lt;='入围价110%'!I56),1,0)</f>
        <v>#DIV/0!</v>
      </c>
      <c r="R56" s="2" t="e">
        <f>IF(AND(J56&gt;='入围价70%'!J56,J56&lt;='入围价110%'!J56),1,0)</f>
        <v>#DIV/0!</v>
      </c>
      <c r="S56" s="2" t="e">
        <f>IF(AND(K56&gt;='入围价70%'!K56,K56&lt;='入围价110%'!K56),1,0)</f>
        <v>#DIV/0!</v>
      </c>
      <c r="U56" s="23" t="e">
        <f>IF(E56=入围最低价!E56,1,0)</f>
        <v>#DIV/0!</v>
      </c>
      <c r="V56" s="23" t="e">
        <f>IF(F56=入围最低价!F56,1,0)</f>
        <v>#DIV/0!</v>
      </c>
      <c r="W56" s="23" t="e">
        <f>IF(G56=入围最低价!G56,1,0)</f>
        <v>#DIV/0!</v>
      </c>
      <c r="X56" s="23" t="e">
        <f>IF(H56=入围最低价!H56,1,0)</f>
        <v>#DIV/0!</v>
      </c>
      <c r="Y56" s="23" t="e">
        <f>IF(I56=入围最低价!I56,1,0)</f>
        <v>#DIV/0!</v>
      </c>
      <c r="Z56" s="23" t="e">
        <f>IF(J56=入围最低价!J56,1,0)</f>
        <v>#DIV/0!</v>
      </c>
      <c r="AA56" s="23" t="e">
        <f>IF(K56=入围最低价!K56,1,0)</f>
        <v>#DIV/0!</v>
      </c>
    </row>
    <row r="57" s="2" customFormat="1" ht="20.1" customHeight="1" spans="1:27">
      <c r="A57" s="19">
        <f t="shared" si="0"/>
        <v>53</v>
      </c>
      <c r="B57" s="19" t="s">
        <v>76</v>
      </c>
      <c r="C57" s="20" t="s">
        <v>79</v>
      </c>
      <c r="D57" s="21">
        <v>849</v>
      </c>
      <c r="E57" s="22" t="s">
        <v>176</v>
      </c>
      <c r="F57" s="22" t="s">
        <v>176</v>
      </c>
      <c r="G57" s="22" t="s">
        <v>176</v>
      </c>
      <c r="H57" s="22" t="s">
        <v>176</v>
      </c>
      <c r="I57" s="22" t="s">
        <v>176</v>
      </c>
      <c r="J57" s="22" t="s">
        <v>176</v>
      </c>
      <c r="K57" s="22" t="s">
        <v>176</v>
      </c>
      <c r="M57" s="2" t="e">
        <f>IF(AND(E57&gt;='入围价70%'!E57,E57&lt;='入围价110%'!E57),1,0)</f>
        <v>#DIV/0!</v>
      </c>
      <c r="N57" s="2" t="e">
        <f>IF(AND(F57&gt;='入围价70%'!F57,F57&lt;='入围价110%'!F57),1,0)</f>
        <v>#DIV/0!</v>
      </c>
      <c r="O57" s="2" t="e">
        <f>IF(AND(G57&gt;='入围价70%'!G57,G57&lt;='入围价110%'!G57),1,0)</f>
        <v>#DIV/0!</v>
      </c>
      <c r="P57" s="2" t="e">
        <f>IF(AND(H57&gt;='入围价70%'!H57,H57&lt;='入围价110%'!H57),1,0)</f>
        <v>#DIV/0!</v>
      </c>
      <c r="Q57" s="2" t="e">
        <f>IF(AND(I57&gt;='入围价70%'!I57,I57&lt;='入围价110%'!I57),1,0)</f>
        <v>#DIV/0!</v>
      </c>
      <c r="R57" s="2" t="e">
        <f>IF(AND(J57&gt;='入围价70%'!J57,J57&lt;='入围价110%'!J57),1,0)</f>
        <v>#DIV/0!</v>
      </c>
      <c r="S57" s="2" t="e">
        <f>IF(AND(K57&gt;='入围价70%'!K57,K57&lt;='入围价110%'!K57),1,0)</f>
        <v>#DIV/0!</v>
      </c>
      <c r="U57" s="23" t="e">
        <f>IF(E57=入围最低价!E57,1,0)</f>
        <v>#DIV/0!</v>
      </c>
      <c r="V57" s="23" t="e">
        <f>IF(F57=入围最低价!F57,1,0)</f>
        <v>#DIV/0!</v>
      </c>
      <c r="W57" s="23" t="e">
        <f>IF(G57=入围最低价!G57,1,0)</f>
        <v>#DIV/0!</v>
      </c>
      <c r="X57" s="23" t="e">
        <f>IF(H57=入围最低价!H57,1,0)</f>
        <v>#DIV/0!</v>
      </c>
      <c r="Y57" s="23" t="e">
        <f>IF(I57=入围最低价!I57,1,0)</f>
        <v>#DIV/0!</v>
      </c>
      <c r="Z57" s="23" t="e">
        <f>IF(J57=入围最低价!J57,1,0)</f>
        <v>#DIV/0!</v>
      </c>
      <c r="AA57" s="23" t="e">
        <f>IF(K57=入围最低价!K57,1,0)</f>
        <v>#DIV/0!</v>
      </c>
    </row>
    <row r="58" s="2" customFormat="1" ht="20.1" customHeight="1" spans="1:27">
      <c r="A58" s="19">
        <f t="shared" si="0"/>
        <v>54</v>
      </c>
      <c r="B58" s="19" t="s">
        <v>76</v>
      </c>
      <c r="C58" s="20" t="s">
        <v>80</v>
      </c>
      <c r="D58" s="21">
        <v>539</v>
      </c>
      <c r="E58" s="22" t="s">
        <v>176</v>
      </c>
      <c r="F58" s="22" t="s">
        <v>176</v>
      </c>
      <c r="G58" s="22" t="s">
        <v>176</v>
      </c>
      <c r="H58" s="22" t="s">
        <v>176</v>
      </c>
      <c r="I58" s="22" t="s">
        <v>176</v>
      </c>
      <c r="J58" s="22" t="s">
        <v>176</v>
      </c>
      <c r="K58" s="22" t="s">
        <v>176</v>
      </c>
      <c r="M58" s="2" t="e">
        <f>IF(AND(E58&gt;='入围价70%'!E58,E58&lt;='入围价110%'!E58),1,0)</f>
        <v>#DIV/0!</v>
      </c>
      <c r="N58" s="2" t="e">
        <f>IF(AND(F58&gt;='入围价70%'!F58,F58&lt;='入围价110%'!F58),1,0)</f>
        <v>#DIV/0!</v>
      </c>
      <c r="O58" s="2" t="e">
        <f>IF(AND(G58&gt;='入围价70%'!G58,G58&lt;='入围价110%'!G58),1,0)</f>
        <v>#DIV/0!</v>
      </c>
      <c r="P58" s="2" t="e">
        <f>IF(AND(H58&gt;='入围价70%'!H58,H58&lt;='入围价110%'!H58),1,0)</f>
        <v>#DIV/0!</v>
      </c>
      <c r="Q58" s="2" t="e">
        <f>IF(AND(I58&gt;='入围价70%'!I58,I58&lt;='入围价110%'!I58),1,0)</f>
        <v>#DIV/0!</v>
      </c>
      <c r="R58" s="2" t="e">
        <f>IF(AND(J58&gt;='入围价70%'!J58,J58&lt;='入围价110%'!J58),1,0)</f>
        <v>#DIV/0!</v>
      </c>
      <c r="S58" s="2" t="e">
        <f>IF(AND(K58&gt;='入围价70%'!K58,K58&lt;='入围价110%'!K58),1,0)</f>
        <v>#DIV/0!</v>
      </c>
      <c r="U58" s="23" t="e">
        <f>IF(E58=入围最低价!E58,1,0)</f>
        <v>#DIV/0!</v>
      </c>
      <c r="V58" s="23" t="e">
        <f>IF(F58=入围最低价!F58,1,0)</f>
        <v>#DIV/0!</v>
      </c>
      <c r="W58" s="23" t="e">
        <f>IF(G58=入围最低价!G58,1,0)</f>
        <v>#DIV/0!</v>
      </c>
      <c r="X58" s="23" t="e">
        <f>IF(H58=入围最低价!H58,1,0)</f>
        <v>#DIV/0!</v>
      </c>
      <c r="Y58" s="23" t="e">
        <f>IF(I58=入围最低价!I58,1,0)</f>
        <v>#DIV/0!</v>
      </c>
      <c r="Z58" s="23" t="e">
        <f>IF(J58=入围最低价!J58,1,0)</f>
        <v>#DIV/0!</v>
      </c>
      <c r="AA58" s="23" t="e">
        <f>IF(K58=入围最低价!K58,1,0)</f>
        <v>#DIV/0!</v>
      </c>
    </row>
    <row r="59" s="2" customFormat="1" ht="20.1" customHeight="1" spans="1:27">
      <c r="A59" s="19">
        <f t="shared" si="0"/>
        <v>55</v>
      </c>
      <c r="B59" s="19" t="s">
        <v>81</v>
      </c>
      <c r="C59" s="24" t="s">
        <v>82</v>
      </c>
      <c r="D59" s="21">
        <v>1009</v>
      </c>
      <c r="E59" s="22" t="s">
        <v>176</v>
      </c>
      <c r="F59" s="22" t="s">
        <v>176</v>
      </c>
      <c r="G59" s="22" t="s">
        <v>176</v>
      </c>
      <c r="H59" s="22" t="s">
        <v>176</v>
      </c>
      <c r="I59" s="22" t="s">
        <v>176</v>
      </c>
      <c r="J59" s="22" t="s">
        <v>176</v>
      </c>
      <c r="K59" s="22" t="s">
        <v>176</v>
      </c>
      <c r="M59" s="2" t="e">
        <f>IF(AND(E59&gt;='入围价70%'!E59,E59&lt;='入围价110%'!E59),1,0)</f>
        <v>#DIV/0!</v>
      </c>
      <c r="N59" s="2" t="e">
        <f>IF(AND(F59&gt;='入围价70%'!F59,F59&lt;='入围价110%'!F59),1,0)</f>
        <v>#DIV/0!</v>
      </c>
      <c r="O59" s="2" t="e">
        <f>IF(AND(G59&gt;='入围价70%'!G59,G59&lt;='入围价110%'!G59),1,0)</f>
        <v>#DIV/0!</v>
      </c>
      <c r="P59" s="2" t="e">
        <f>IF(AND(H59&gt;='入围价70%'!H59,H59&lt;='入围价110%'!H59),1,0)</f>
        <v>#DIV/0!</v>
      </c>
      <c r="Q59" s="2" t="e">
        <f>IF(AND(I59&gt;='入围价70%'!I59,I59&lt;='入围价110%'!I59),1,0)</f>
        <v>#DIV/0!</v>
      </c>
      <c r="R59" s="2" t="e">
        <f>IF(AND(J59&gt;='入围价70%'!J59,J59&lt;='入围价110%'!J59),1,0)</f>
        <v>#DIV/0!</v>
      </c>
      <c r="S59" s="2" t="e">
        <f>IF(AND(K59&gt;='入围价70%'!K59,K59&lt;='入围价110%'!K59),1,0)</f>
        <v>#DIV/0!</v>
      </c>
      <c r="U59" s="23" t="e">
        <f>IF(E59=入围最低价!E59,1,0)</f>
        <v>#DIV/0!</v>
      </c>
      <c r="V59" s="23" t="e">
        <f>IF(F59=入围最低价!F59,1,0)</f>
        <v>#DIV/0!</v>
      </c>
      <c r="W59" s="23" t="e">
        <f>IF(G59=入围最低价!G59,1,0)</f>
        <v>#DIV/0!</v>
      </c>
      <c r="X59" s="23" t="e">
        <f>IF(H59=入围最低价!H59,1,0)</f>
        <v>#DIV/0!</v>
      </c>
      <c r="Y59" s="23" t="e">
        <f>IF(I59=入围最低价!I59,1,0)</f>
        <v>#DIV/0!</v>
      </c>
      <c r="Z59" s="23" t="e">
        <f>IF(J59=入围最低价!J59,1,0)</f>
        <v>#DIV/0!</v>
      </c>
      <c r="AA59" s="23" t="e">
        <f>IF(K59=入围最低价!K59,1,0)</f>
        <v>#DIV/0!</v>
      </c>
    </row>
    <row r="60" s="2" customFormat="1" ht="20.1" customHeight="1" spans="1:27">
      <c r="A60" s="19">
        <f t="shared" si="0"/>
        <v>56</v>
      </c>
      <c r="B60" s="19" t="s">
        <v>81</v>
      </c>
      <c r="C60" s="20" t="s">
        <v>83</v>
      </c>
      <c r="D60" s="21">
        <v>844</v>
      </c>
      <c r="E60" s="22" t="s">
        <v>176</v>
      </c>
      <c r="F60" s="22" t="s">
        <v>176</v>
      </c>
      <c r="G60" s="22" t="s">
        <v>176</v>
      </c>
      <c r="H60" s="22" t="s">
        <v>176</v>
      </c>
      <c r="I60" s="22" t="s">
        <v>176</v>
      </c>
      <c r="J60" s="22" t="s">
        <v>176</v>
      </c>
      <c r="K60" s="22" t="s">
        <v>176</v>
      </c>
      <c r="M60" s="2" t="e">
        <f>IF(AND(E60&gt;='入围价70%'!E60,E60&lt;='入围价110%'!E60),1,0)</f>
        <v>#DIV/0!</v>
      </c>
      <c r="N60" s="2" t="e">
        <f>IF(AND(F60&gt;='入围价70%'!F60,F60&lt;='入围价110%'!F60),1,0)</f>
        <v>#DIV/0!</v>
      </c>
      <c r="O60" s="2" t="e">
        <f>IF(AND(G60&gt;='入围价70%'!G60,G60&lt;='入围价110%'!G60),1,0)</f>
        <v>#DIV/0!</v>
      </c>
      <c r="P60" s="2" t="e">
        <f>IF(AND(H60&gt;='入围价70%'!H60,H60&lt;='入围价110%'!H60),1,0)</f>
        <v>#DIV/0!</v>
      </c>
      <c r="Q60" s="2" t="e">
        <f>IF(AND(I60&gt;='入围价70%'!I60,I60&lt;='入围价110%'!I60),1,0)</f>
        <v>#DIV/0!</v>
      </c>
      <c r="R60" s="2" t="e">
        <f>IF(AND(J60&gt;='入围价70%'!J60,J60&lt;='入围价110%'!J60),1,0)</f>
        <v>#DIV/0!</v>
      </c>
      <c r="S60" s="2" t="e">
        <f>IF(AND(K60&gt;='入围价70%'!K60,K60&lt;='入围价110%'!K60),1,0)</f>
        <v>#DIV/0!</v>
      </c>
      <c r="U60" s="23" t="e">
        <f>IF(E60=入围最低价!E60,1,0)</f>
        <v>#DIV/0!</v>
      </c>
      <c r="V60" s="23" t="e">
        <f>IF(F60=入围最低价!F60,1,0)</f>
        <v>#DIV/0!</v>
      </c>
      <c r="W60" s="23" t="e">
        <f>IF(G60=入围最低价!G60,1,0)</f>
        <v>#DIV/0!</v>
      </c>
      <c r="X60" s="23" t="e">
        <f>IF(H60=入围最低价!H60,1,0)</f>
        <v>#DIV/0!</v>
      </c>
      <c r="Y60" s="23" t="e">
        <f>IF(I60=入围最低价!I60,1,0)</f>
        <v>#DIV/0!</v>
      </c>
      <c r="Z60" s="23" t="e">
        <f>IF(J60=入围最低价!J60,1,0)</f>
        <v>#DIV/0!</v>
      </c>
      <c r="AA60" s="23" t="e">
        <f>IF(K60=入围最低价!K60,1,0)</f>
        <v>#DIV/0!</v>
      </c>
    </row>
    <row r="61" s="2" customFormat="1" ht="20.1" customHeight="1" spans="1:27">
      <c r="A61" s="19">
        <f t="shared" si="0"/>
        <v>57</v>
      </c>
      <c r="B61" s="19" t="s">
        <v>81</v>
      </c>
      <c r="C61" s="20" t="s">
        <v>84</v>
      </c>
      <c r="D61" s="21">
        <v>955.5</v>
      </c>
      <c r="E61" s="22" t="s">
        <v>176</v>
      </c>
      <c r="F61" s="22" t="s">
        <v>176</v>
      </c>
      <c r="G61" s="22" t="s">
        <v>176</v>
      </c>
      <c r="H61" s="22" t="s">
        <v>176</v>
      </c>
      <c r="I61" s="22" t="s">
        <v>176</v>
      </c>
      <c r="J61" s="22" t="s">
        <v>176</v>
      </c>
      <c r="K61" s="22" t="s">
        <v>176</v>
      </c>
      <c r="M61" s="2" t="e">
        <f>IF(AND(E61&gt;='入围价70%'!E61,E61&lt;='入围价110%'!E61),1,0)</f>
        <v>#DIV/0!</v>
      </c>
      <c r="N61" s="2" t="e">
        <f>IF(AND(F61&gt;='入围价70%'!F61,F61&lt;='入围价110%'!F61),1,0)</f>
        <v>#DIV/0!</v>
      </c>
      <c r="O61" s="2" t="e">
        <f>IF(AND(G61&gt;='入围价70%'!G61,G61&lt;='入围价110%'!G61),1,0)</f>
        <v>#DIV/0!</v>
      </c>
      <c r="P61" s="2" t="e">
        <f>IF(AND(H61&gt;='入围价70%'!H61,H61&lt;='入围价110%'!H61),1,0)</f>
        <v>#DIV/0!</v>
      </c>
      <c r="Q61" s="2" t="e">
        <f>IF(AND(I61&gt;='入围价70%'!I61,I61&lt;='入围价110%'!I61),1,0)</f>
        <v>#DIV/0!</v>
      </c>
      <c r="R61" s="2" t="e">
        <f>IF(AND(J61&gt;='入围价70%'!J61,J61&lt;='入围价110%'!J61),1,0)</f>
        <v>#DIV/0!</v>
      </c>
      <c r="S61" s="2" t="e">
        <f>IF(AND(K61&gt;='入围价70%'!K61,K61&lt;='入围价110%'!K61),1,0)</f>
        <v>#DIV/0!</v>
      </c>
      <c r="U61" s="23" t="e">
        <f>IF(E61=入围最低价!E61,1,0)</f>
        <v>#DIV/0!</v>
      </c>
      <c r="V61" s="23" t="e">
        <f>IF(F61=入围最低价!F61,1,0)</f>
        <v>#DIV/0!</v>
      </c>
      <c r="W61" s="23" t="e">
        <f>IF(G61=入围最低价!G61,1,0)</f>
        <v>#DIV/0!</v>
      </c>
      <c r="X61" s="23" t="e">
        <f>IF(H61=入围最低价!H61,1,0)</f>
        <v>#DIV/0!</v>
      </c>
      <c r="Y61" s="23" t="e">
        <f>IF(I61=入围最低价!I61,1,0)</f>
        <v>#DIV/0!</v>
      </c>
      <c r="Z61" s="23" t="e">
        <f>IF(J61=入围最低价!J61,1,0)</f>
        <v>#DIV/0!</v>
      </c>
      <c r="AA61" s="23" t="e">
        <f>IF(K61=入围最低价!K61,1,0)</f>
        <v>#DIV/0!</v>
      </c>
    </row>
    <row r="62" s="2" customFormat="1" ht="20.1" customHeight="1" spans="1:27">
      <c r="A62" s="19">
        <f t="shared" si="0"/>
        <v>58</v>
      </c>
      <c r="B62" s="19" t="s">
        <v>85</v>
      </c>
      <c r="C62" s="20" t="s">
        <v>86</v>
      </c>
      <c r="D62" s="21">
        <v>1271</v>
      </c>
      <c r="E62" s="22" t="s">
        <v>176</v>
      </c>
      <c r="F62" s="22" t="s">
        <v>176</v>
      </c>
      <c r="G62" s="22" t="s">
        <v>176</v>
      </c>
      <c r="H62" s="22" t="s">
        <v>176</v>
      </c>
      <c r="I62" s="22" t="s">
        <v>176</v>
      </c>
      <c r="J62" s="22" t="s">
        <v>176</v>
      </c>
      <c r="K62" s="22" t="s">
        <v>176</v>
      </c>
      <c r="M62" s="2" t="e">
        <f>IF(AND(E62&gt;='入围价70%'!E62,E62&lt;='入围价110%'!E62),1,0)</f>
        <v>#DIV/0!</v>
      </c>
      <c r="N62" s="2" t="e">
        <f>IF(AND(F62&gt;='入围价70%'!F62,F62&lt;='入围价110%'!F62),1,0)</f>
        <v>#DIV/0!</v>
      </c>
      <c r="O62" s="2" t="e">
        <f>IF(AND(G62&gt;='入围价70%'!G62,G62&lt;='入围价110%'!G62),1,0)</f>
        <v>#DIV/0!</v>
      </c>
      <c r="P62" s="2" t="e">
        <f>IF(AND(H62&gt;='入围价70%'!H62,H62&lt;='入围价110%'!H62),1,0)</f>
        <v>#DIV/0!</v>
      </c>
      <c r="Q62" s="2" t="e">
        <f>IF(AND(I62&gt;='入围价70%'!I62,I62&lt;='入围价110%'!I62),1,0)</f>
        <v>#DIV/0!</v>
      </c>
      <c r="R62" s="2" t="e">
        <f>IF(AND(J62&gt;='入围价70%'!J62,J62&lt;='入围价110%'!J62),1,0)</f>
        <v>#DIV/0!</v>
      </c>
      <c r="S62" s="2" t="e">
        <f>IF(AND(K62&gt;='入围价70%'!K62,K62&lt;='入围价110%'!K62),1,0)</f>
        <v>#DIV/0!</v>
      </c>
      <c r="U62" s="23" t="e">
        <f>IF(E62=入围最低价!E62,1,0)</f>
        <v>#DIV/0!</v>
      </c>
      <c r="V62" s="23" t="e">
        <f>IF(F62=入围最低价!F62,1,0)</f>
        <v>#DIV/0!</v>
      </c>
      <c r="W62" s="23" t="e">
        <f>IF(G62=入围最低价!G62,1,0)</f>
        <v>#DIV/0!</v>
      </c>
      <c r="X62" s="23" t="e">
        <f>IF(H62=入围最低价!H62,1,0)</f>
        <v>#DIV/0!</v>
      </c>
      <c r="Y62" s="23" t="e">
        <f>IF(I62=入围最低价!I62,1,0)</f>
        <v>#DIV/0!</v>
      </c>
      <c r="Z62" s="23" t="e">
        <f>IF(J62=入围最低价!J62,1,0)</f>
        <v>#DIV/0!</v>
      </c>
      <c r="AA62" s="23" t="e">
        <f>IF(K62=入围最低价!K62,1,0)</f>
        <v>#DIV/0!</v>
      </c>
    </row>
    <row r="63" s="2" customFormat="1" ht="20.1" customHeight="1" spans="1:27">
      <c r="A63" s="19">
        <f t="shared" si="0"/>
        <v>59</v>
      </c>
      <c r="B63" s="19" t="s">
        <v>85</v>
      </c>
      <c r="C63" s="20" t="s">
        <v>87</v>
      </c>
      <c r="D63" s="21">
        <v>1394</v>
      </c>
      <c r="E63" s="22" t="s">
        <v>176</v>
      </c>
      <c r="F63" s="22" t="s">
        <v>176</v>
      </c>
      <c r="G63" s="22" t="s">
        <v>176</v>
      </c>
      <c r="H63" s="22" t="s">
        <v>176</v>
      </c>
      <c r="I63" s="22" t="s">
        <v>176</v>
      </c>
      <c r="J63" s="22" t="s">
        <v>176</v>
      </c>
      <c r="K63" s="22" t="s">
        <v>176</v>
      </c>
      <c r="M63" s="2" t="e">
        <f>IF(AND(E63&gt;='入围价70%'!E63,E63&lt;='入围价110%'!E63),1,0)</f>
        <v>#DIV/0!</v>
      </c>
      <c r="N63" s="2" t="e">
        <f>IF(AND(F63&gt;='入围价70%'!F63,F63&lt;='入围价110%'!F63),1,0)</f>
        <v>#DIV/0!</v>
      </c>
      <c r="O63" s="2" t="e">
        <f>IF(AND(G63&gt;='入围价70%'!G63,G63&lt;='入围价110%'!G63),1,0)</f>
        <v>#DIV/0!</v>
      </c>
      <c r="P63" s="2" t="e">
        <f>IF(AND(H63&gt;='入围价70%'!H63,H63&lt;='入围价110%'!H63),1,0)</f>
        <v>#DIV/0!</v>
      </c>
      <c r="Q63" s="2" t="e">
        <f>IF(AND(I63&gt;='入围价70%'!I63,I63&lt;='入围价110%'!I63),1,0)</f>
        <v>#DIV/0!</v>
      </c>
      <c r="R63" s="2" t="e">
        <f>IF(AND(J63&gt;='入围价70%'!J63,J63&lt;='入围价110%'!J63),1,0)</f>
        <v>#DIV/0!</v>
      </c>
      <c r="S63" s="2" t="e">
        <f>IF(AND(K63&gt;='入围价70%'!K63,K63&lt;='入围价110%'!K63),1,0)</f>
        <v>#DIV/0!</v>
      </c>
      <c r="U63" s="23" t="e">
        <f>IF(E63=入围最低价!E63,1,0)</f>
        <v>#DIV/0!</v>
      </c>
      <c r="V63" s="23" t="e">
        <f>IF(F63=入围最低价!F63,1,0)</f>
        <v>#DIV/0!</v>
      </c>
      <c r="W63" s="23" t="e">
        <f>IF(G63=入围最低价!G63,1,0)</f>
        <v>#DIV/0!</v>
      </c>
      <c r="X63" s="23" t="e">
        <f>IF(H63=入围最低价!H63,1,0)</f>
        <v>#DIV/0!</v>
      </c>
      <c r="Y63" s="23" t="e">
        <f>IF(I63=入围最低价!I63,1,0)</f>
        <v>#DIV/0!</v>
      </c>
      <c r="Z63" s="23" t="e">
        <f>IF(J63=入围最低价!J63,1,0)</f>
        <v>#DIV/0!</v>
      </c>
      <c r="AA63" s="23" t="e">
        <f>IF(K63=入围最低价!K63,1,0)</f>
        <v>#DIV/0!</v>
      </c>
    </row>
    <row r="64" s="2" customFormat="1" ht="20.1" customHeight="1" spans="1:27">
      <c r="A64" s="19">
        <f t="shared" si="0"/>
        <v>60</v>
      </c>
      <c r="B64" s="19" t="s">
        <v>85</v>
      </c>
      <c r="C64" s="20" t="s">
        <v>88</v>
      </c>
      <c r="D64" s="21">
        <v>1417.8</v>
      </c>
      <c r="E64" s="22" t="s">
        <v>176</v>
      </c>
      <c r="F64" s="22" t="s">
        <v>176</v>
      </c>
      <c r="G64" s="22" t="s">
        <v>176</v>
      </c>
      <c r="H64" s="22" t="s">
        <v>176</v>
      </c>
      <c r="I64" s="22" t="s">
        <v>176</v>
      </c>
      <c r="J64" s="22" t="s">
        <v>176</v>
      </c>
      <c r="K64" s="22" t="s">
        <v>176</v>
      </c>
      <c r="M64" s="2" t="e">
        <f>IF(AND(E64&gt;='入围价70%'!E64,E64&lt;='入围价110%'!E64),1,0)</f>
        <v>#DIV/0!</v>
      </c>
      <c r="N64" s="2" t="e">
        <f>IF(AND(F64&gt;='入围价70%'!F64,F64&lt;='入围价110%'!F64),1,0)</f>
        <v>#DIV/0!</v>
      </c>
      <c r="O64" s="2" t="e">
        <f>IF(AND(G64&gt;='入围价70%'!G64,G64&lt;='入围价110%'!G64),1,0)</f>
        <v>#DIV/0!</v>
      </c>
      <c r="P64" s="2" t="e">
        <f>IF(AND(H64&gt;='入围价70%'!H64,H64&lt;='入围价110%'!H64),1,0)</f>
        <v>#DIV/0!</v>
      </c>
      <c r="Q64" s="2" t="e">
        <f>IF(AND(I64&gt;='入围价70%'!I64,I64&lt;='入围价110%'!I64),1,0)</f>
        <v>#DIV/0!</v>
      </c>
      <c r="R64" s="2" t="e">
        <f>IF(AND(J64&gt;='入围价70%'!J64,J64&lt;='入围价110%'!J64),1,0)</f>
        <v>#DIV/0!</v>
      </c>
      <c r="S64" s="2" t="e">
        <f>IF(AND(K64&gt;='入围价70%'!K64,K64&lt;='入围价110%'!K64),1,0)</f>
        <v>#DIV/0!</v>
      </c>
      <c r="U64" s="23" t="e">
        <f>IF(E64=入围最低价!E64,1,0)</f>
        <v>#DIV/0!</v>
      </c>
      <c r="V64" s="23" t="e">
        <f>IF(F64=入围最低价!F64,1,0)</f>
        <v>#DIV/0!</v>
      </c>
      <c r="W64" s="23" t="e">
        <f>IF(G64=入围最低价!G64,1,0)</f>
        <v>#DIV/0!</v>
      </c>
      <c r="X64" s="23" t="e">
        <f>IF(H64=入围最低价!H64,1,0)</f>
        <v>#DIV/0!</v>
      </c>
      <c r="Y64" s="23" t="e">
        <f>IF(I64=入围最低价!I64,1,0)</f>
        <v>#DIV/0!</v>
      </c>
      <c r="Z64" s="23" t="e">
        <f>IF(J64=入围最低价!J64,1,0)</f>
        <v>#DIV/0!</v>
      </c>
      <c r="AA64" s="23" t="e">
        <f>IF(K64=入围最低价!K64,1,0)</f>
        <v>#DIV/0!</v>
      </c>
    </row>
    <row r="65" s="2" customFormat="1" ht="20.1" customHeight="1" spans="1:27">
      <c r="A65" s="19">
        <f t="shared" si="0"/>
        <v>61</v>
      </c>
      <c r="B65" s="19" t="s">
        <v>85</v>
      </c>
      <c r="C65" s="20" t="s">
        <v>89</v>
      </c>
      <c r="D65" s="21">
        <v>1354.6</v>
      </c>
      <c r="E65" s="22" t="s">
        <v>176</v>
      </c>
      <c r="F65" s="22" t="s">
        <v>176</v>
      </c>
      <c r="G65" s="22" t="s">
        <v>176</v>
      </c>
      <c r="H65" s="22" t="s">
        <v>176</v>
      </c>
      <c r="I65" s="22" t="s">
        <v>176</v>
      </c>
      <c r="J65" s="22" t="s">
        <v>176</v>
      </c>
      <c r="K65" s="22" t="s">
        <v>176</v>
      </c>
      <c r="M65" s="2" t="e">
        <f>IF(AND(E65&gt;='入围价70%'!E65,E65&lt;='入围价110%'!E65),1,0)</f>
        <v>#DIV/0!</v>
      </c>
      <c r="N65" s="2" t="e">
        <f>IF(AND(F65&gt;='入围价70%'!F65,F65&lt;='入围价110%'!F65),1,0)</f>
        <v>#DIV/0!</v>
      </c>
      <c r="O65" s="2" t="e">
        <f>IF(AND(G65&gt;='入围价70%'!G65,G65&lt;='入围价110%'!G65),1,0)</f>
        <v>#DIV/0!</v>
      </c>
      <c r="P65" s="2" t="e">
        <f>IF(AND(H65&gt;='入围价70%'!H65,H65&lt;='入围价110%'!H65),1,0)</f>
        <v>#DIV/0!</v>
      </c>
      <c r="Q65" s="2" t="e">
        <f>IF(AND(I65&gt;='入围价70%'!I65,I65&lt;='入围价110%'!I65),1,0)</f>
        <v>#DIV/0!</v>
      </c>
      <c r="R65" s="2" t="e">
        <f>IF(AND(J65&gt;='入围价70%'!J65,J65&lt;='入围价110%'!J65),1,0)</f>
        <v>#DIV/0!</v>
      </c>
      <c r="S65" s="2" t="e">
        <f>IF(AND(K65&gt;='入围价70%'!K65,K65&lt;='入围价110%'!K65),1,0)</f>
        <v>#DIV/0!</v>
      </c>
      <c r="U65" s="23" t="e">
        <f>IF(E65=入围最低价!E65,1,0)</f>
        <v>#DIV/0!</v>
      </c>
      <c r="V65" s="23" t="e">
        <f>IF(F65=入围最低价!F65,1,0)</f>
        <v>#DIV/0!</v>
      </c>
      <c r="W65" s="23" t="e">
        <f>IF(G65=入围最低价!G65,1,0)</f>
        <v>#DIV/0!</v>
      </c>
      <c r="X65" s="23" t="e">
        <f>IF(H65=入围最低价!H65,1,0)</f>
        <v>#DIV/0!</v>
      </c>
      <c r="Y65" s="23" t="e">
        <f>IF(I65=入围最低价!I65,1,0)</f>
        <v>#DIV/0!</v>
      </c>
      <c r="Z65" s="23" t="e">
        <f>IF(J65=入围最低价!J65,1,0)</f>
        <v>#DIV/0!</v>
      </c>
      <c r="AA65" s="23" t="e">
        <f>IF(K65=入围最低价!K65,1,0)</f>
        <v>#DIV/0!</v>
      </c>
    </row>
    <row r="66" s="2" customFormat="1" ht="20.1" customHeight="1" spans="1:27">
      <c r="A66" s="19">
        <f t="shared" si="0"/>
        <v>62</v>
      </c>
      <c r="B66" s="19" t="s">
        <v>85</v>
      </c>
      <c r="C66" s="20" t="s">
        <v>90</v>
      </c>
      <c r="D66" s="21">
        <v>1187</v>
      </c>
      <c r="E66" s="22" t="s">
        <v>176</v>
      </c>
      <c r="F66" s="22" t="s">
        <v>176</v>
      </c>
      <c r="G66" s="22" t="s">
        <v>176</v>
      </c>
      <c r="H66" s="22" t="s">
        <v>176</v>
      </c>
      <c r="I66" s="22" t="s">
        <v>176</v>
      </c>
      <c r="J66" s="22" t="s">
        <v>176</v>
      </c>
      <c r="K66" s="22" t="s">
        <v>176</v>
      </c>
      <c r="M66" s="2" t="e">
        <f>IF(AND(E66&gt;='入围价70%'!E66,E66&lt;='入围价110%'!E66),1,0)</f>
        <v>#DIV/0!</v>
      </c>
      <c r="N66" s="2" t="e">
        <f>IF(AND(F66&gt;='入围价70%'!F66,F66&lt;='入围价110%'!F66),1,0)</f>
        <v>#DIV/0!</v>
      </c>
      <c r="O66" s="2" t="e">
        <f>IF(AND(G66&gt;='入围价70%'!G66,G66&lt;='入围价110%'!G66),1,0)</f>
        <v>#DIV/0!</v>
      </c>
      <c r="P66" s="2" t="e">
        <f>IF(AND(H66&gt;='入围价70%'!H66,H66&lt;='入围价110%'!H66),1,0)</f>
        <v>#DIV/0!</v>
      </c>
      <c r="Q66" s="2" t="e">
        <f>IF(AND(I66&gt;='入围价70%'!I66,I66&lt;='入围价110%'!I66),1,0)</f>
        <v>#DIV/0!</v>
      </c>
      <c r="R66" s="2" t="e">
        <f>IF(AND(J66&gt;='入围价70%'!J66,J66&lt;='入围价110%'!J66),1,0)</f>
        <v>#DIV/0!</v>
      </c>
      <c r="S66" s="2" t="e">
        <f>IF(AND(K66&gt;='入围价70%'!K66,K66&lt;='入围价110%'!K66),1,0)</f>
        <v>#DIV/0!</v>
      </c>
      <c r="U66" s="23" t="e">
        <f>IF(E66=入围最低价!E66,1,0)</f>
        <v>#DIV/0!</v>
      </c>
      <c r="V66" s="23" t="e">
        <f>IF(F66=入围最低价!F66,1,0)</f>
        <v>#DIV/0!</v>
      </c>
      <c r="W66" s="23" t="e">
        <f>IF(G66=入围最低价!G66,1,0)</f>
        <v>#DIV/0!</v>
      </c>
      <c r="X66" s="23" t="e">
        <f>IF(H66=入围最低价!H66,1,0)</f>
        <v>#DIV/0!</v>
      </c>
      <c r="Y66" s="23" t="e">
        <f>IF(I66=入围最低价!I66,1,0)</f>
        <v>#DIV/0!</v>
      </c>
      <c r="Z66" s="23" t="e">
        <f>IF(J66=入围最低价!J66,1,0)</f>
        <v>#DIV/0!</v>
      </c>
      <c r="AA66" s="23" t="e">
        <f>IF(K66=入围最低价!K66,1,0)</f>
        <v>#DIV/0!</v>
      </c>
    </row>
    <row r="67" s="2" customFormat="1" ht="20.1" customHeight="1" spans="1:27">
      <c r="A67" s="19">
        <f t="shared" si="0"/>
        <v>63</v>
      </c>
      <c r="B67" s="19" t="s">
        <v>91</v>
      </c>
      <c r="C67" s="20" t="s">
        <v>92</v>
      </c>
      <c r="D67" s="21">
        <v>1633</v>
      </c>
      <c r="E67" s="22" t="s">
        <v>176</v>
      </c>
      <c r="F67" s="22" t="s">
        <v>176</v>
      </c>
      <c r="G67" s="22" t="s">
        <v>176</v>
      </c>
      <c r="H67" s="22" t="s">
        <v>176</v>
      </c>
      <c r="I67" s="22" t="s">
        <v>176</v>
      </c>
      <c r="J67" s="22" t="s">
        <v>176</v>
      </c>
      <c r="K67" s="22" t="s">
        <v>176</v>
      </c>
      <c r="M67" s="2" t="e">
        <f>IF(AND(E67&gt;='入围价70%'!E67,E67&lt;='入围价110%'!E67),1,0)</f>
        <v>#DIV/0!</v>
      </c>
      <c r="N67" s="2" t="e">
        <f>IF(AND(F67&gt;='入围价70%'!F67,F67&lt;='入围价110%'!F67),1,0)</f>
        <v>#DIV/0!</v>
      </c>
      <c r="O67" s="2" t="e">
        <f>IF(AND(G67&gt;='入围价70%'!G67,G67&lt;='入围价110%'!G67),1,0)</f>
        <v>#DIV/0!</v>
      </c>
      <c r="P67" s="2" t="e">
        <f>IF(AND(H67&gt;='入围价70%'!H67,H67&lt;='入围价110%'!H67),1,0)</f>
        <v>#DIV/0!</v>
      </c>
      <c r="Q67" s="2" t="e">
        <f>IF(AND(I67&gt;='入围价70%'!I67,I67&lt;='入围价110%'!I67),1,0)</f>
        <v>#DIV/0!</v>
      </c>
      <c r="R67" s="2" t="e">
        <f>IF(AND(J67&gt;='入围价70%'!J67,J67&lt;='入围价110%'!J67),1,0)</f>
        <v>#DIV/0!</v>
      </c>
      <c r="S67" s="2" t="e">
        <f>IF(AND(K67&gt;='入围价70%'!K67,K67&lt;='入围价110%'!K67),1,0)</f>
        <v>#DIV/0!</v>
      </c>
      <c r="U67" s="23" t="e">
        <f>IF(E67=入围最低价!E67,1,0)</f>
        <v>#DIV/0!</v>
      </c>
      <c r="V67" s="23" t="e">
        <f>IF(F67=入围最低价!F67,1,0)</f>
        <v>#DIV/0!</v>
      </c>
      <c r="W67" s="23" t="e">
        <f>IF(G67=入围最低价!G67,1,0)</f>
        <v>#DIV/0!</v>
      </c>
      <c r="X67" s="23" t="e">
        <f>IF(H67=入围最低价!H67,1,0)</f>
        <v>#DIV/0!</v>
      </c>
      <c r="Y67" s="23" t="e">
        <f>IF(I67=入围最低价!I67,1,0)</f>
        <v>#DIV/0!</v>
      </c>
      <c r="Z67" s="23" t="e">
        <f>IF(J67=入围最低价!J67,1,0)</f>
        <v>#DIV/0!</v>
      </c>
      <c r="AA67" s="23" t="e">
        <f>IF(K67=入围最低价!K67,1,0)</f>
        <v>#DIV/0!</v>
      </c>
    </row>
    <row r="68" s="2" customFormat="1" ht="20.1" customHeight="1" spans="1:27">
      <c r="A68" s="19">
        <f t="shared" si="0"/>
        <v>64</v>
      </c>
      <c r="B68" s="19" t="s">
        <v>91</v>
      </c>
      <c r="C68" s="20" t="s">
        <v>93</v>
      </c>
      <c r="D68" s="21">
        <v>1468</v>
      </c>
      <c r="E68" s="22" t="s">
        <v>176</v>
      </c>
      <c r="F68" s="22" t="s">
        <v>176</v>
      </c>
      <c r="G68" s="22" t="s">
        <v>176</v>
      </c>
      <c r="H68" s="22" t="s">
        <v>176</v>
      </c>
      <c r="I68" s="22" t="s">
        <v>176</v>
      </c>
      <c r="J68" s="22" t="s">
        <v>176</v>
      </c>
      <c r="K68" s="22" t="s">
        <v>176</v>
      </c>
      <c r="M68" s="2" t="e">
        <f>IF(AND(E68&gt;='入围价70%'!E68,E68&lt;='入围价110%'!E68),1,0)</f>
        <v>#DIV/0!</v>
      </c>
      <c r="N68" s="2" t="e">
        <f>IF(AND(F68&gt;='入围价70%'!F68,F68&lt;='入围价110%'!F68),1,0)</f>
        <v>#DIV/0!</v>
      </c>
      <c r="O68" s="2" t="e">
        <f>IF(AND(G68&gt;='入围价70%'!G68,G68&lt;='入围价110%'!G68),1,0)</f>
        <v>#DIV/0!</v>
      </c>
      <c r="P68" s="2" t="e">
        <f>IF(AND(H68&gt;='入围价70%'!H68,H68&lt;='入围价110%'!H68),1,0)</f>
        <v>#DIV/0!</v>
      </c>
      <c r="Q68" s="2" t="e">
        <f>IF(AND(I68&gt;='入围价70%'!I68,I68&lt;='入围价110%'!I68),1,0)</f>
        <v>#DIV/0!</v>
      </c>
      <c r="R68" s="2" t="e">
        <f>IF(AND(J68&gt;='入围价70%'!J68,J68&lt;='入围价110%'!J68),1,0)</f>
        <v>#DIV/0!</v>
      </c>
      <c r="S68" s="2" t="e">
        <f>IF(AND(K68&gt;='入围价70%'!K68,K68&lt;='入围价110%'!K68),1,0)</f>
        <v>#DIV/0!</v>
      </c>
      <c r="U68" s="23" t="e">
        <f>IF(E68=入围最低价!E68,1,0)</f>
        <v>#DIV/0!</v>
      </c>
      <c r="V68" s="23" t="e">
        <f>IF(F68=入围最低价!F68,1,0)</f>
        <v>#DIV/0!</v>
      </c>
      <c r="W68" s="23" t="e">
        <f>IF(G68=入围最低价!G68,1,0)</f>
        <v>#DIV/0!</v>
      </c>
      <c r="X68" s="23" t="e">
        <f>IF(H68=入围最低价!H68,1,0)</f>
        <v>#DIV/0!</v>
      </c>
      <c r="Y68" s="23" t="e">
        <f>IF(I68=入围最低价!I68,1,0)</f>
        <v>#DIV/0!</v>
      </c>
      <c r="Z68" s="23" t="e">
        <f>IF(J68=入围最低价!J68,1,0)</f>
        <v>#DIV/0!</v>
      </c>
      <c r="AA68" s="23" t="e">
        <f>IF(K68=入围最低价!K68,1,0)</f>
        <v>#DIV/0!</v>
      </c>
    </row>
    <row r="69" s="2" customFormat="1" ht="20.1" customHeight="1" spans="1:27">
      <c r="A69" s="19">
        <f t="shared" ref="A69:A127" si="1">ROW()-4</f>
        <v>65</v>
      </c>
      <c r="B69" s="19" t="s">
        <v>91</v>
      </c>
      <c r="C69" s="20" t="s">
        <v>94</v>
      </c>
      <c r="D69" s="21">
        <v>1395.5</v>
      </c>
      <c r="E69" s="22" t="s">
        <v>176</v>
      </c>
      <c r="F69" s="22" t="s">
        <v>176</v>
      </c>
      <c r="G69" s="22" t="s">
        <v>176</v>
      </c>
      <c r="H69" s="22" t="s">
        <v>176</v>
      </c>
      <c r="I69" s="22" t="s">
        <v>176</v>
      </c>
      <c r="J69" s="22" t="s">
        <v>176</v>
      </c>
      <c r="K69" s="22" t="s">
        <v>176</v>
      </c>
      <c r="M69" s="2" t="e">
        <f>IF(AND(E69&gt;='入围价70%'!E69,E69&lt;='入围价110%'!E69),1,0)</f>
        <v>#DIV/0!</v>
      </c>
      <c r="N69" s="2" t="e">
        <f>IF(AND(F69&gt;='入围价70%'!F69,F69&lt;='入围价110%'!F69),1,0)</f>
        <v>#DIV/0!</v>
      </c>
      <c r="O69" s="2" t="e">
        <f>IF(AND(G69&gt;='入围价70%'!G69,G69&lt;='入围价110%'!G69),1,0)</f>
        <v>#DIV/0!</v>
      </c>
      <c r="P69" s="2" t="e">
        <f>IF(AND(H69&gt;='入围价70%'!H69,H69&lt;='入围价110%'!H69),1,0)</f>
        <v>#DIV/0!</v>
      </c>
      <c r="Q69" s="2" t="e">
        <f>IF(AND(I69&gt;='入围价70%'!I69,I69&lt;='入围价110%'!I69),1,0)</f>
        <v>#DIV/0!</v>
      </c>
      <c r="R69" s="2" t="e">
        <f>IF(AND(J69&gt;='入围价70%'!J69,J69&lt;='入围价110%'!J69),1,0)</f>
        <v>#DIV/0!</v>
      </c>
      <c r="S69" s="2" t="e">
        <f>IF(AND(K69&gt;='入围价70%'!K69,K69&lt;='入围价110%'!K69),1,0)</f>
        <v>#DIV/0!</v>
      </c>
      <c r="U69" s="23" t="e">
        <f>IF(E69=入围最低价!E69,1,0)</f>
        <v>#DIV/0!</v>
      </c>
      <c r="V69" s="23" t="e">
        <f>IF(F69=入围最低价!F69,1,0)</f>
        <v>#DIV/0!</v>
      </c>
      <c r="W69" s="23" t="e">
        <f>IF(G69=入围最低价!G69,1,0)</f>
        <v>#DIV/0!</v>
      </c>
      <c r="X69" s="23" t="e">
        <f>IF(H69=入围最低价!H69,1,0)</f>
        <v>#DIV/0!</v>
      </c>
      <c r="Y69" s="23" t="e">
        <f>IF(I69=入围最低价!I69,1,0)</f>
        <v>#DIV/0!</v>
      </c>
      <c r="Z69" s="23" t="e">
        <f>IF(J69=入围最低价!J69,1,0)</f>
        <v>#DIV/0!</v>
      </c>
      <c r="AA69" s="23" t="e">
        <f>IF(K69=入围最低价!K69,1,0)</f>
        <v>#DIV/0!</v>
      </c>
    </row>
    <row r="70" s="2" customFormat="1" ht="20.1" customHeight="1" spans="1:27">
      <c r="A70" s="19">
        <f t="shared" si="1"/>
        <v>66</v>
      </c>
      <c r="B70" s="19" t="s">
        <v>95</v>
      </c>
      <c r="C70" s="20" t="s">
        <v>96</v>
      </c>
      <c r="D70" s="21">
        <v>1263</v>
      </c>
      <c r="E70" s="22" t="s">
        <v>176</v>
      </c>
      <c r="F70" s="22" t="s">
        <v>176</v>
      </c>
      <c r="G70" s="22" t="s">
        <v>176</v>
      </c>
      <c r="H70" s="22" t="s">
        <v>176</v>
      </c>
      <c r="I70" s="22" t="s">
        <v>176</v>
      </c>
      <c r="J70" s="22" t="s">
        <v>176</v>
      </c>
      <c r="K70" s="22" t="s">
        <v>176</v>
      </c>
      <c r="M70" s="2" t="e">
        <f>IF(AND(E70&gt;='入围价70%'!E70,E70&lt;='入围价110%'!E70),1,0)</f>
        <v>#DIV/0!</v>
      </c>
      <c r="N70" s="2" t="e">
        <f>IF(AND(F70&gt;='入围价70%'!F70,F70&lt;='入围价110%'!F70),1,0)</f>
        <v>#DIV/0!</v>
      </c>
      <c r="O70" s="2" t="e">
        <f>IF(AND(G70&gt;='入围价70%'!G70,G70&lt;='入围价110%'!G70),1,0)</f>
        <v>#DIV/0!</v>
      </c>
      <c r="P70" s="2" t="e">
        <f>IF(AND(H70&gt;='入围价70%'!H70,H70&lt;='入围价110%'!H70),1,0)</f>
        <v>#DIV/0!</v>
      </c>
      <c r="Q70" s="2" t="e">
        <f>IF(AND(I70&gt;='入围价70%'!I70,I70&lt;='入围价110%'!I70),1,0)</f>
        <v>#DIV/0!</v>
      </c>
      <c r="R70" s="2" t="e">
        <f>IF(AND(J70&gt;='入围价70%'!J70,J70&lt;='入围价110%'!J70),1,0)</f>
        <v>#DIV/0!</v>
      </c>
      <c r="S70" s="2" t="e">
        <f>IF(AND(K70&gt;='入围价70%'!K70,K70&lt;='入围价110%'!K70),1,0)</f>
        <v>#DIV/0!</v>
      </c>
      <c r="U70" s="23" t="e">
        <f>IF(E70=入围最低价!E70,1,0)</f>
        <v>#DIV/0!</v>
      </c>
      <c r="V70" s="23" t="e">
        <f>IF(F70=入围最低价!F70,1,0)</f>
        <v>#DIV/0!</v>
      </c>
      <c r="W70" s="23" t="e">
        <f>IF(G70=入围最低价!G70,1,0)</f>
        <v>#DIV/0!</v>
      </c>
      <c r="X70" s="23" t="e">
        <f>IF(H70=入围最低价!H70,1,0)</f>
        <v>#DIV/0!</v>
      </c>
      <c r="Y70" s="23" t="e">
        <f>IF(I70=入围最低价!I70,1,0)</f>
        <v>#DIV/0!</v>
      </c>
      <c r="Z70" s="23" t="e">
        <f>IF(J70=入围最低价!J70,1,0)</f>
        <v>#DIV/0!</v>
      </c>
      <c r="AA70" s="23" t="e">
        <f>IF(K70=入围最低价!K70,1,0)</f>
        <v>#DIV/0!</v>
      </c>
    </row>
    <row r="71" s="2" customFormat="1" ht="20.1" customHeight="1" spans="1:27">
      <c r="A71" s="19">
        <f t="shared" si="1"/>
        <v>67</v>
      </c>
      <c r="B71" s="19" t="s">
        <v>95</v>
      </c>
      <c r="C71" s="20" t="s">
        <v>97</v>
      </c>
      <c r="D71" s="21">
        <v>1155</v>
      </c>
      <c r="E71" s="22" t="s">
        <v>176</v>
      </c>
      <c r="F71" s="22" t="s">
        <v>176</v>
      </c>
      <c r="G71" s="22" t="s">
        <v>176</v>
      </c>
      <c r="H71" s="22" t="s">
        <v>176</v>
      </c>
      <c r="I71" s="22" t="s">
        <v>176</v>
      </c>
      <c r="J71" s="22" t="s">
        <v>176</v>
      </c>
      <c r="K71" s="22" t="s">
        <v>176</v>
      </c>
      <c r="M71" s="2" t="e">
        <f>IF(AND(E71&gt;='入围价70%'!E71,E71&lt;='入围价110%'!E71),1,0)</f>
        <v>#DIV/0!</v>
      </c>
      <c r="N71" s="2" t="e">
        <f>IF(AND(F71&gt;='入围价70%'!F71,F71&lt;='入围价110%'!F71),1,0)</f>
        <v>#DIV/0!</v>
      </c>
      <c r="O71" s="2" t="e">
        <f>IF(AND(G71&gt;='入围价70%'!G71,G71&lt;='入围价110%'!G71),1,0)</f>
        <v>#DIV/0!</v>
      </c>
      <c r="P71" s="2" t="e">
        <f>IF(AND(H71&gt;='入围价70%'!H71,H71&lt;='入围价110%'!H71),1,0)</f>
        <v>#DIV/0!</v>
      </c>
      <c r="Q71" s="2" t="e">
        <f>IF(AND(I71&gt;='入围价70%'!I71,I71&lt;='入围价110%'!I71),1,0)</f>
        <v>#DIV/0!</v>
      </c>
      <c r="R71" s="2" t="e">
        <f>IF(AND(J71&gt;='入围价70%'!J71,J71&lt;='入围价110%'!J71),1,0)</f>
        <v>#DIV/0!</v>
      </c>
      <c r="S71" s="2" t="e">
        <f>IF(AND(K71&gt;='入围价70%'!K71,K71&lt;='入围价110%'!K71),1,0)</f>
        <v>#DIV/0!</v>
      </c>
      <c r="U71" s="23" t="e">
        <f>IF(E71=入围最低价!E71,1,0)</f>
        <v>#DIV/0!</v>
      </c>
      <c r="V71" s="23" t="e">
        <f>IF(F71=入围最低价!F71,1,0)</f>
        <v>#DIV/0!</v>
      </c>
      <c r="W71" s="23" t="e">
        <f>IF(G71=入围最低价!G71,1,0)</f>
        <v>#DIV/0!</v>
      </c>
      <c r="X71" s="23" t="e">
        <f>IF(H71=入围最低价!H71,1,0)</f>
        <v>#DIV/0!</v>
      </c>
      <c r="Y71" s="23" t="e">
        <f>IF(I71=入围最低价!I71,1,0)</f>
        <v>#DIV/0!</v>
      </c>
      <c r="Z71" s="23" t="e">
        <f>IF(J71=入围最低价!J71,1,0)</f>
        <v>#DIV/0!</v>
      </c>
      <c r="AA71" s="23" t="e">
        <f>IF(K71=入围最低价!K71,1,0)</f>
        <v>#DIV/0!</v>
      </c>
    </row>
    <row r="72" s="2" customFormat="1" ht="20.1" customHeight="1" spans="1:27">
      <c r="A72" s="19">
        <f t="shared" si="1"/>
        <v>68</v>
      </c>
      <c r="B72" s="19" t="s">
        <v>95</v>
      </c>
      <c r="C72" s="20" t="s">
        <v>98</v>
      </c>
      <c r="D72" s="21">
        <v>1192.5</v>
      </c>
      <c r="E72" s="22" t="s">
        <v>176</v>
      </c>
      <c r="F72" s="22" t="s">
        <v>176</v>
      </c>
      <c r="G72" s="22" t="s">
        <v>176</v>
      </c>
      <c r="H72" s="22" t="s">
        <v>176</v>
      </c>
      <c r="I72" s="22" t="s">
        <v>176</v>
      </c>
      <c r="J72" s="22" t="s">
        <v>176</v>
      </c>
      <c r="K72" s="22" t="s">
        <v>176</v>
      </c>
      <c r="M72" s="2" t="e">
        <f>IF(AND(E72&gt;='入围价70%'!E72,E72&lt;='入围价110%'!E72),1,0)</f>
        <v>#DIV/0!</v>
      </c>
      <c r="N72" s="2" t="e">
        <f>IF(AND(F72&gt;='入围价70%'!F72,F72&lt;='入围价110%'!F72),1,0)</f>
        <v>#DIV/0!</v>
      </c>
      <c r="O72" s="2" t="e">
        <f>IF(AND(G72&gt;='入围价70%'!G72,G72&lt;='入围价110%'!G72),1,0)</f>
        <v>#DIV/0!</v>
      </c>
      <c r="P72" s="2" t="e">
        <f>IF(AND(H72&gt;='入围价70%'!H72,H72&lt;='入围价110%'!H72),1,0)</f>
        <v>#DIV/0!</v>
      </c>
      <c r="Q72" s="2" t="e">
        <f>IF(AND(I72&gt;='入围价70%'!I72,I72&lt;='入围价110%'!I72),1,0)</f>
        <v>#DIV/0!</v>
      </c>
      <c r="R72" s="2" t="e">
        <f>IF(AND(J72&gt;='入围价70%'!J72,J72&lt;='入围价110%'!J72),1,0)</f>
        <v>#DIV/0!</v>
      </c>
      <c r="S72" s="2" t="e">
        <f>IF(AND(K72&gt;='入围价70%'!K72,K72&lt;='入围价110%'!K72),1,0)</f>
        <v>#DIV/0!</v>
      </c>
      <c r="U72" s="23" t="e">
        <f>IF(E72=入围最低价!E72,1,0)</f>
        <v>#DIV/0!</v>
      </c>
      <c r="V72" s="23" t="e">
        <f>IF(F72=入围最低价!F72,1,0)</f>
        <v>#DIV/0!</v>
      </c>
      <c r="W72" s="23" t="e">
        <f>IF(G72=入围最低价!G72,1,0)</f>
        <v>#DIV/0!</v>
      </c>
      <c r="X72" s="23" t="e">
        <f>IF(H72=入围最低价!H72,1,0)</f>
        <v>#DIV/0!</v>
      </c>
      <c r="Y72" s="23" t="e">
        <f>IF(I72=入围最低价!I72,1,0)</f>
        <v>#DIV/0!</v>
      </c>
      <c r="Z72" s="23" t="e">
        <f>IF(J72=入围最低价!J72,1,0)</f>
        <v>#DIV/0!</v>
      </c>
      <c r="AA72" s="23" t="e">
        <f>IF(K72=入围最低价!K72,1,0)</f>
        <v>#DIV/0!</v>
      </c>
    </row>
    <row r="73" s="2" customFormat="1" ht="20.1" customHeight="1" spans="1:27">
      <c r="A73" s="19">
        <f t="shared" si="1"/>
        <v>69</v>
      </c>
      <c r="B73" s="19" t="s">
        <v>95</v>
      </c>
      <c r="C73" s="20" t="s">
        <v>99</v>
      </c>
      <c r="D73" s="21">
        <v>1300</v>
      </c>
      <c r="E73" s="22" t="s">
        <v>176</v>
      </c>
      <c r="F73" s="22" t="s">
        <v>176</v>
      </c>
      <c r="G73" s="22" t="s">
        <v>176</v>
      </c>
      <c r="H73" s="22" t="s">
        <v>176</v>
      </c>
      <c r="I73" s="22" t="s">
        <v>176</v>
      </c>
      <c r="J73" s="22" t="s">
        <v>176</v>
      </c>
      <c r="K73" s="22" t="s">
        <v>176</v>
      </c>
      <c r="M73" s="2" t="e">
        <f>IF(AND(E73&gt;='入围价70%'!E73,E73&lt;='入围价110%'!E73),1,0)</f>
        <v>#DIV/0!</v>
      </c>
      <c r="N73" s="2" t="e">
        <f>IF(AND(F73&gt;='入围价70%'!F73,F73&lt;='入围价110%'!F73),1,0)</f>
        <v>#DIV/0!</v>
      </c>
      <c r="O73" s="2" t="e">
        <f>IF(AND(G73&gt;='入围价70%'!G73,G73&lt;='入围价110%'!G73),1,0)</f>
        <v>#DIV/0!</v>
      </c>
      <c r="P73" s="2" t="e">
        <f>IF(AND(H73&gt;='入围价70%'!H73,H73&lt;='入围价110%'!H73),1,0)</f>
        <v>#DIV/0!</v>
      </c>
      <c r="Q73" s="2" t="e">
        <f>IF(AND(I73&gt;='入围价70%'!I73,I73&lt;='入围价110%'!I73),1,0)</f>
        <v>#DIV/0!</v>
      </c>
      <c r="R73" s="2" t="e">
        <f>IF(AND(J73&gt;='入围价70%'!J73,J73&lt;='入围价110%'!J73),1,0)</f>
        <v>#DIV/0!</v>
      </c>
      <c r="S73" s="2" t="e">
        <f>IF(AND(K73&gt;='入围价70%'!K73,K73&lt;='入围价110%'!K73),1,0)</f>
        <v>#DIV/0!</v>
      </c>
      <c r="U73" s="23" t="e">
        <f>IF(E73=入围最低价!E73,1,0)</f>
        <v>#DIV/0!</v>
      </c>
      <c r="V73" s="23" t="e">
        <f>IF(F73=入围最低价!F73,1,0)</f>
        <v>#DIV/0!</v>
      </c>
      <c r="W73" s="23" t="e">
        <f>IF(G73=入围最低价!G73,1,0)</f>
        <v>#DIV/0!</v>
      </c>
      <c r="X73" s="23" t="e">
        <f>IF(H73=入围最低价!H73,1,0)</f>
        <v>#DIV/0!</v>
      </c>
      <c r="Y73" s="23" t="e">
        <f>IF(I73=入围最低价!I73,1,0)</f>
        <v>#DIV/0!</v>
      </c>
      <c r="Z73" s="23" t="e">
        <f>IF(J73=入围最低价!J73,1,0)</f>
        <v>#DIV/0!</v>
      </c>
      <c r="AA73" s="23" t="e">
        <f>IF(K73=入围最低价!K73,1,0)</f>
        <v>#DIV/0!</v>
      </c>
    </row>
    <row r="74" s="2" customFormat="1" ht="20.1" customHeight="1" spans="1:27">
      <c r="A74" s="19">
        <f t="shared" si="1"/>
        <v>70</v>
      </c>
      <c r="B74" s="19" t="s">
        <v>100</v>
      </c>
      <c r="C74" s="20" t="s">
        <v>101</v>
      </c>
      <c r="D74" s="21">
        <v>1306</v>
      </c>
      <c r="E74" s="22" t="s">
        <v>176</v>
      </c>
      <c r="F74" s="22" t="s">
        <v>176</v>
      </c>
      <c r="G74" s="22" t="s">
        <v>176</v>
      </c>
      <c r="H74" s="22" t="s">
        <v>176</v>
      </c>
      <c r="I74" s="22" t="s">
        <v>176</v>
      </c>
      <c r="J74" s="22" t="s">
        <v>176</v>
      </c>
      <c r="K74" s="22" t="s">
        <v>176</v>
      </c>
      <c r="M74" s="2" t="e">
        <f>IF(AND(E74&gt;='入围价70%'!E74,E74&lt;='入围价110%'!E74),1,0)</f>
        <v>#DIV/0!</v>
      </c>
      <c r="N74" s="2" t="e">
        <f>IF(AND(F74&gt;='入围价70%'!F74,F74&lt;='入围价110%'!F74),1,0)</f>
        <v>#DIV/0!</v>
      </c>
      <c r="O74" s="2" t="e">
        <f>IF(AND(G74&gt;='入围价70%'!G74,G74&lt;='入围价110%'!G74),1,0)</f>
        <v>#DIV/0!</v>
      </c>
      <c r="P74" s="2" t="e">
        <f>IF(AND(H74&gt;='入围价70%'!H74,H74&lt;='入围价110%'!H74),1,0)</f>
        <v>#DIV/0!</v>
      </c>
      <c r="Q74" s="2" t="e">
        <f>IF(AND(I74&gt;='入围价70%'!I74,I74&lt;='入围价110%'!I74),1,0)</f>
        <v>#DIV/0!</v>
      </c>
      <c r="R74" s="2" t="e">
        <f>IF(AND(J74&gt;='入围价70%'!J74,J74&lt;='入围价110%'!J74),1,0)</f>
        <v>#DIV/0!</v>
      </c>
      <c r="S74" s="2" t="e">
        <f>IF(AND(K74&gt;='入围价70%'!K74,K74&lt;='入围价110%'!K74),1,0)</f>
        <v>#DIV/0!</v>
      </c>
      <c r="U74" s="23" t="e">
        <f>IF(E74=入围最低价!E74,1,0)</f>
        <v>#DIV/0!</v>
      </c>
      <c r="V74" s="23" t="e">
        <f>IF(F74=入围最低价!F74,1,0)</f>
        <v>#DIV/0!</v>
      </c>
      <c r="W74" s="23" t="e">
        <f>IF(G74=入围最低价!G74,1,0)</f>
        <v>#DIV/0!</v>
      </c>
      <c r="X74" s="23" t="e">
        <f>IF(H74=入围最低价!H74,1,0)</f>
        <v>#DIV/0!</v>
      </c>
      <c r="Y74" s="23" t="e">
        <f>IF(I74=入围最低价!I74,1,0)</f>
        <v>#DIV/0!</v>
      </c>
      <c r="Z74" s="23" t="e">
        <f>IF(J74=入围最低价!J74,1,0)</f>
        <v>#DIV/0!</v>
      </c>
      <c r="AA74" s="23" t="e">
        <f>IF(K74=入围最低价!K74,1,0)</f>
        <v>#DIV/0!</v>
      </c>
    </row>
    <row r="75" s="2" customFormat="1" ht="20.1" customHeight="1" spans="1:27">
      <c r="A75" s="19">
        <f t="shared" si="1"/>
        <v>71</v>
      </c>
      <c r="B75" s="19" t="s">
        <v>100</v>
      </c>
      <c r="C75" s="20" t="s">
        <v>102</v>
      </c>
      <c r="D75" s="21">
        <v>1503</v>
      </c>
      <c r="E75" s="22" t="s">
        <v>176</v>
      </c>
      <c r="F75" s="22" t="s">
        <v>176</v>
      </c>
      <c r="G75" s="22" t="s">
        <v>176</v>
      </c>
      <c r="H75" s="22" t="s">
        <v>176</v>
      </c>
      <c r="I75" s="22" t="s">
        <v>176</v>
      </c>
      <c r="J75" s="22" t="s">
        <v>176</v>
      </c>
      <c r="K75" s="22" t="s">
        <v>176</v>
      </c>
      <c r="M75" s="2" t="e">
        <f>IF(AND(E75&gt;='入围价70%'!E75,E75&lt;='入围价110%'!E75),1,0)</f>
        <v>#DIV/0!</v>
      </c>
      <c r="N75" s="2" t="e">
        <f>IF(AND(F75&gt;='入围价70%'!F75,F75&lt;='入围价110%'!F75),1,0)</f>
        <v>#DIV/0!</v>
      </c>
      <c r="O75" s="2" t="e">
        <f>IF(AND(G75&gt;='入围价70%'!G75,G75&lt;='入围价110%'!G75),1,0)</f>
        <v>#DIV/0!</v>
      </c>
      <c r="P75" s="2" t="e">
        <f>IF(AND(H75&gt;='入围价70%'!H75,H75&lt;='入围价110%'!H75),1,0)</f>
        <v>#DIV/0!</v>
      </c>
      <c r="Q75" s="2" t="e">
        <f>IF(AND(I75&gt;='入围价70%'!I75,I75&lt;='入围价110%'!I75),1,0)</f>
        <v>#DIV/0!</v>
      </c>
      <c r="R75" s="2" t="e">
        <f>IF(AND(J75&gt;='入围价70%'!J75,J75&lt;='入围价110%'!J75),1,0)</f>
        <v>#DIV/0!</v>
      </c>
      <c r="S75" s="2" t="e">
        <f>IF(AND(K75&gt;='入围价70%'!K75,K75&lt;='入围价110%'!K75),1,0)</f>
        <v>#DIV/0!</v>
      </c>
      <c r="U75" s="23" t="e">
        <f>IF(E75=入围最低价!E75,1,0)</f>
        <v>#DIV/0!</v>
      </c>
      <c r="V75" s="23" t="e">
        <f>IF(F75=入围最低价!F75,1,0)</f>
        <v>#DIV/0!</v>
      </c>
      <c r="W75" s="23" t="e">
        <f>IF(G75=入围最低价!G75,1,0)</f>
        <v>#DIV/0!</v>
      </c>
      <c r="X75" s="23" t="e">
        <f>IF(H75=入围最低价!H75,1,0)</f>
        <v>#DIV/0!</v>
      </c>
      <c r="Y75" s="23" t="e">
        <f>IF(I75=入围最低价!I75,1,0)</f>
        <v>#DIV/0!</v>
      </c>
      <c r="Z75" s="23" t="e">
        <f>IF(J75=入围最低价!J75,1,0)</f>
        <v>#DIV/0!</v>
      </c>
      <c r="AA75" s="23" t="e">
        <f>IF(K75=入围最低价!K75,1,0)</f>
        <v>#DIV/0!</v>
      </c>
    </row>
    <row r="76" s="2" customFormat="1" ht="20.1" customHeight="1" spans="1:27">
      <c r="A76" s="19">
        <f t="shared" si="1"/>
        <v>72</v>
      </c>
      <c r="B76" s="19" t="s">
        <v>100</v>
      </c>
      <c r="C76" s="20" t="s">
        <v>103</v>
      </c>
      <c r="D76" s="21">
        <v>1385</v>
      </c>
      <c r="E76" s="22" t="s">
        <v>176</v>
      </c>
      <c r="F76" s="22" t="s">
        <v>176</v>
      </c>
      <c r="G76" s="22" t="s">
        <v>176</v>
      </c>
      <c r="H76" s="22" t="s">
        <v>176</v>
      </c>
      <c r="I76" s="22" t="s">
        <v>176</v>
      </c>
      <c r="J76" s="22" t="s">
        <v>176</v>
      </c>
      <c r="K76" s="22" t="s">
        <v>176</v>
      </c>
      <c r="M76" s="2" t="e">
        <f>IF(AND(E76&gt;='入围价70%'!E76,E76&lt;='入围价110%'!E76),1,0)</f>
        <v>#DIV/0!</v>
      </c>
      <c r="N76" s="2" t="e">
        <f>IF(AND(F76&gt;='入围价70%'!F76,F76&lt;='入围价110%'!F76),1,0)</f>
        <v>#DIV/0!</v>
      </c>
      <c r="O76" s="2" t="e">
        <f>IF(AND(G76&gt;='入围价70%'!G76,G76&lt;='入围价110%'!G76),1,0)</f>
        <v>#DIV/0!</v>
      </c>
      <c r="P76" s="2" t="e">
        <f>IF(AND(H76&gt;='入围价70%'!H76,H76&lt;='入围价110%'!H76),1,0)</f>
        <v>#DIV/0!</v>
      </c>
      <c r="Q76" s="2" t="e">
        <f>IF(AND(I76&gt;='入围价70%'!I76,I76&lt;='入围价110%'!I76),1,0)</f>
        <v>#DIV/0!</v>
      </c>
      <c r="R76" s="2" t="e">
        <f>IF(AND(J76&gt;='入围价70%'!J76,J76&lt;='入围价110%'!J76),1,0)</f>
        <v>#DIV/0!</v>
      </c>
      <c r="S76" s="2" t="e">
        <f>IF(AND(K76&gt;='入围价70%'!K76,K76&lt;='入围价110%'!K76),1,0)</f>
        <v>#DIV/0!</v>
      </c>
      <c r="U76" s="23" t="e">
        <f>IF(E76=入围最低价!E76,1,0)</f>
        <v>#DIV/0!</v>
      </c>
      <c r="V76" s="23" t="e">
        <f>IF(F76=入围最低价!F76,1,0)</f>
        <v>#DIV/0!</v>
      </c>
      <c r="W76" s="23" t="e">
        <f>IF(G76=入围最低价!G76,1,0)</f>
        <v>#DIV/0!</v>
      </c>
      <c r="X76" s="23" t="e">
        <f>IF(H76=入围最低价!H76,1,0)</f>
        <v>#DIV/0!</v>
      </c>
      <c r="Y76" s="23" t="e">
        <f>IF(I76=入围最低价!I76,1,0)</f>
        <v>#DIV/0!</v>
      </c>
      <c r="Z76" s="23" t="e">
        <f>IF(J76=入围最低价!J76,1,0)</f>
        <v>#DIV/0!</v>
      </c>
      <c r="AA76" s="23" t="e">
        <f>IF(K76=入围最低价!K76,1,0)</f>
        <v>#DIV/0!</v>
      </c>
    </row>
    <row r="77" s="2" customFormat="1" ht="20.1" customHeight="1" spans="1:27">
      <c r="A77" s="19">
        <f t="shared" si="1"/>
        <v>73</v>
      </c>
      <c r="B77" s="19" t="s">
        <v>104</v>
      </c>
      <c r="C77" s="20" t="s">
        <v>105</v>
      </c>
      <c r="D77" s="21">
        <v>1494</v>
      </c>
      <c r="E77" s="22" t="s">
        <v>176</v>
      </c>
      <c r="F77" s="22" t="s">
        <v>176</v>
      </c>
      <c r="G77" s="22" t="s">
        <v>176</v>
      </c>
      <c r="H77" s="22" t="s">
        <v>176</v>
      </c>
      <c r="I77" s="22" t="s">
        <v>176</v>
      </c>
      <c r="J77" s="22" t="s">
        <v>176</v>
      </c>
      <c r="K77" s="22" t="s">
        <v>176</v>
      </c>
      <c r="M77" s="2" t="e">
        <f>IF(AND(E77&gt;='入围价70%'!E77,E77&lt;='入围价110%'!E77),1,0)</f>
        <v>#DIV/0!</v>
      </c>
      <c r="N77" s="2" t="e">
        <f>IF(AND(F77&gt;='入围价70%'!F77,F77&lt;='入围价110%'!F77),1,0)</f>
        <v>#DIV/0!</v>
      </c>
      <c r="O77" s="2" t="e">
        <f>IF(AND(G77&gt;='入围价70%'!G77,G77&lt;='入围价110%'!G77),1,0)</f>
        <v>#DIV/0!</v>
      </c>
      <c r="P77" s="2" t="e">
        <f>IF(AND(H77&gt;='入围价70%'!H77,H77&lt;='入围价110%'!H77),1,0)</f>
        <v>#DIV/0!</v>
      </c>
      <c r="Q77" s="2" t="e">
        <f>IF(AND(I77&gt;='入围价70%'!I77,I77&lt;='入围价110%'!I77),1,0)</f>
        <v>#DIV/0!</v>
      </c>
      <c r="R77" s="2" t="e">
        <f>IF(AND(J77&gt;='入围价70%'!J77,J77&lt;='入围价110%'!J77),1,0)</f>
        <v>#DIV/0!</v>
      </c>
      <c r="S77" s="2" t="e">
        <f>IF(AND(K77&gt;='入围价70%'!K77,K77&lt;='入围价110%'!K77),1,0)</f>
        <v>#DIV/0!</v>
      </c>
      <c r="U77" s="23" t="e">
        <f>IF(E77=入围最低价!E77,1,0)</f>
        <v>#DIV/0!</v>
      </c>
      <c r="V77" s="23" t="e">
        <f>IF(F77=入围最低价!F77,1,0)</f>
        <v>#DIV/0!</v>
      </c>
      <c r="W77" s="23" t="e">
        <f>IF(G77=入围最低价!G77,1,0)</f>
        <v>#DIV/0!</v>
      </c>
      <c r="X77" s="23" t="e">
        <f>IF(H77=入围最低价!H77,1,0)</f>
        <v>#DIV/0!</v>
      </c>
      <c r="Y77" s="23" t="e">
        <f>IF(I77=入围最低价!I77,1,0)</f>
        <v>#DIV/0!</v>
      </c>
      <c r="Z77" s="23" t="e">
        <f>IF(J77=入围最低价!J77,1,0)</f>
        <v>#DIV/0!</v>
      </c>
      <c r="AA77" s="23" t="e">
        <f>IF(K77=入围最低价!K77,1,0)</f>
        <v>#DIV/0!</v>
      </c>
    </row>
    <row r="78" s="2" customFormat="1" ht="20.1" customHeight="1" spans="1:27">
      <c r="A78" s="19">
        <f t="shared" si="1"/>
        <v>74</v>
      </c>
      <c r="B78" s="19" t="s">
        <v>104</v>
      </c>
      <c r="C78" s="20" t="s">
        <v>106</v>
      </c>
      <c r="D78" s="21">
        <v>1654</v>
      </c>
      <c r="E78" s="22" t="s">
        <v>176</v>
      </c>
      <c r="F78" s="22" t="s">
        <v>176</v>
      </c>
      <c r="G78" s="22" t="s">
        <v>176</v>
      </c>
      <c r="H78" s="22" t="s">
        <v>176</v>
      </c>
      <c r="I78" s="22" t="s">
        <v>176</v>
      </c>
      <c r="J78" s="22" t="s">
        <v>176</v>
      </c>
      <c r="K78" s="22" t="s">
        <v>176</v>
      </c>
      <c r="M78" s="2" t="e">
        <f>IF(AND(E78&gt;='入围价70%'!E78,E78&lt;='入围价110%'!E78),1,0)</f>
        <v>#DIV/0!</v>
      </c>
      <c r="N78" s="2" t="e">
        <f>IF(AND(F78&gt;='入围价70%'!F78,F78&lt;='入围价110%'!F78),1,0)</f>
        <v>#DIV/0!</v>
      </c>
      <c r="O78" s="2" t="e">
        <f>IF(AND(G78&gt;='入围价70%'!G78,G78&lt;='入围价110%'!G78),1,0)</f>
        <v>#DIV/0!</v>
      </c>
      <c r="P78" s="2" t="e">
        <f>IF(AND(H78&gt;='入围价70%'!H78,H78&lt;='入围价110%'!H78),1,0)</f>
        <v>#DIV/0!</v>
      </c>
      <c r="Q78" s="2" t="e">
        <f>IF(AND(I78&gt;='入围价70%'!I78,I78&lt;='入围价110%'!I78),1,0)</f>
        <v>#DIV/0!</v>
      </c>
      <c r="R78" s="2" t="e">
        <f>IF(AND(J78&gt;='入围价70%'!J78,J78&lt;='入围价110%'!J78),1,0)</f>
        <v>#DIV/0!</v>
      </c>
      <c r="S78" s="2" t="e">
        <f>IF(AND(K78&gt;='入围价70%'!K78,K78&lt;='入围价110%'!K78),1,0)</f>
        <v>#DIV/0!</v>
      </c>
      <c r="U78" s="23" t="e">
        <f>IF(E78=入围最低价!E78,1,0)</f>
        <v>#DIV/0!</v>
      </c>
      <c r="V78" s="23" t="e">
        <f>IF(F78=入围最低价!F78,1,0)</f>
        <v>#DIV/0!</v>
      </c>
      <c r="W78" s="23" t="e">
        <f>IF(G78=入围最低价!G78,1,0)</f>
        <v>#DIV/0!</v>
      </c>
      <c r="X78" s="23" t="e">
        <f>IF(H78=入围最低价!H78,1,0)</f>
        <v>#DIV/0!</v>
      </c>
      <c r="Y78" s="23" t="e">
        <f>IF(I78=入围最低价!I78,1,0)</f>
        <v>#DIV/0!</v>
      </c>
      <c r="Z78" s="23" t="e">
        <f>IF(J78=入围最低价!J78,1,0)</f>
        <v>#DIV/0!</v>
      </c>
      <c r="AA78" s="23" t="e">
        <f>IF(K78=入围最低价!K78,1,0)</f>
        <v>#DIV/0!</v>
      </c>
    </row>
    <row r="79" s="2" customFormat="1" ht="20.1" customHeight="1" spans="1:27">
      <c r="A79" s="19">
        <f t="shared" si="1"/>
        <v>75</v>
      </c>
      <c r="B79" s="19" t="s">
        <v>104</v>
      </c>
      <c r="C79" s="20" t="s">
        <v>107</v>
      </c>
      <c r="D79" s="21">
        <v>1456</v>
      </c>
      <c r="E79" s="22" t="s">
        <v>176</v>
      </c>
      <c r="F79" s="22" t="s">
        <v>176</v>
      </c>
      <c r="G79" s="22" t="s">
        <v>176</v>
      </c>
      <c r="H79" s="22" t="s">
        <v>176</v>
      </c>
      <c r="I79" s="22" t="s">
        <v>176</v>
      </c>
      <c r="J79" s="22" t="s">
        <v>176</v>
      </c>
      <c r="K79" s="22" t="s">
        <v>176</v>
      </c>
      <c r="M79" s="2" t="e">
        <f>IF(AND(E79&gt;='入围价70%'!E79,E79&lt;='入围价110%'!E79),1,0)</f>
        <v>#DIV/0!</v>
      </c>
      <c r="N79" s="2" t="e">
        <f>IF(AND(F79&gt;='入围价70%'!F79,F79&lt;='入围价110%'!F79),1,0)</f>
        <v>#DIV/0!</v>
      </c>
      <c r="O79" s="2" t="e">
        <f>IF(AND(G79&gt;='入围价70%'!G79,G79&lt;='入围价110%'!G79),1,0)</f>
        <v>#DIV/0!</v>
      </c>
      <c r="P79" s="2" t="e">
        <f>IF(AND(H79&gt;='入围价70%'!H79,H79&lt;='入围价110%'!H79),1,0)</f>
        <v>#DIV/0!</v>
      </c>
      <c r="Q79" s="2" t="e">
        <f>IF(AND(I79&gt;='入围价70%'!I79,I79&lt;='入围价110%'!I79),1,0)</f>
        <v>#DIV/0!</v>
      </c>
      <c r="R79" s="2" t="e">
        <f>IF(AND(J79&gt;='入围价70%'!J79,J79&lt;='入围价110%'!J79),1,0)</f>
        <v>#DIV/0!</v>
      </c>
      <c r="S79" s="2" t="e">
        <f>IF(AND(K79&gt;='入围价70%'!K79,K79&lt;='入围价110%'!K79),1,0)</f>
        <v>#DIV/0!</v>
      </c>
      <c r="U79" s="23" t="e">
        <f>IF(E79=入围最低价!E79,1,0)</f>
        <v>#DIV/0!</v>
      </c>
      <c r="V79" s="23" t="e">
        <f>IF(F79=入围最低价!F79,1,0)</f>
        <v>#DIV/0!</v>
      </c>
      <c r="W79" s="23" t="e">
        <f>IF(G79=入围最低价!G79,1,0)</f>
        <v>#DIV/0!</v>
      </c>
      <c r="X79" s="23" t="e">
        <f>IF(H79=入围最低价!H79,1,0)</f>
        <v>#DIV/0!</v>
      </c>
      <c r="Y79" s="23" t="e">
        <f>IF(I79=入围最低价!I79,1,0)</f>
        <v>#DIV/0!</v>
      </c>
      <c r="Z79" s="23" t="e">
        <f>IF(J79=入围最低价!J79,1,0)</f>
        <v>#DIV/0!</v>
      </c>
      <c r="AA79" s="23" t="e">
        <f>IF(K79=入围最低价!K79,1,0)</f>
        <v>#DIV/0!</v>
      </c>
    </row>
    <row r="80" s="2" customFormat="1" ht="20.1" customHeight="1" spans="1:27">
      <c r="A80" s="19">
        <f t="shared" si="1"/>
        <v>76</v>
      </c>
      <c r="B80" s="19" t="s">
        <v>104</v>
      </c>
      <c r="C80" s="20" t="s">
        <v>108</v>
      </c>
      <c r="D80" s="21">
        <v>1523.5</v>
      </c>
      <c r="E80" s="22" t="s">
        <v>176</v>
      </c>
      <c r="F80" s="22" t="s">
        <v>176</v>
      </c>
      <c r="G80" s="22" t="s">
        <v>176</v>
      </c>
      <c r="H80" s="22" t="s">
        <v>176</v>
      </c>
      <c r="I80" s="22" t="s">
        <v>176</v>
      </c>
      <c r="J80" s="22" t="s">
        <v>176</v>
      </c>
      <c r="K80" s="22" t="s">
        <v>176</v>
      </c>
      <c r="M80" s="2" t="e">
        <f>IF(AND(E80&gt;='入围价70%'!E80,E80&lt;='入围价110%'!E80),1,0)</f>
        <v>#DIV/0!</v>
      </c>
      <c r="N80" s="2" t="e">
        <f>IF(AND(F80&gt;='入围价70%'!F80,F80&lt;='入围价110%'!F80),1,0)</f>
        <v>#DIV/0!</v>
      </c>
      <c r="O80" s="2" t="e">
        <f>IF(AND(G80&gt;='入围价70%'!G80,G80&lt;='入围价110%'!G80),1,0)</f>
        <v>#DIV/0!</v>
      </c>
      <c r="P80" s="2" t="e">
        <f>IF(AND(H80&gt;='入围价70%'!H80,H80&lt;='入围价110%'!H80),1,0)</f>
        <v>#DIV/0!</v>
      </c>
      <c r="Q80" s="2" t="e">
        <f>IF(AND(I80&gt;='入围价70%'!I80,I80&lt;='入围价110%'!I80),1,0)</f>
        <v>#DIV/0!</v>
      </c>
      <c r="R80" s="2" t="e">
        <f>IF(AND(J80&gt;='入围价70%'!J80,J80&lt;='入围价110%'!J80),1,0)</f>
        <v>#DIV/0!</v>
      </c>
      <c r="S80" s="2" t="e">
        <f>IF(AND(K80&gt;='入围价70%'!K80,K80&lt;='入围价110%'!K80),1,0)</f>
        <v>#DIV/0!</v>
      </c>
      <c r="U80" s="23" t="e">
        <f>IF(E80=入围最低价!E80,1,0)</f>
        <v>#DIV/0!</v>
      </c>
      <c r="V80" s="23" t="e">
        <f>IF(F80=入围最低价!F80,1,0)</f>
        <v>#DIV/0!</v>
      </c>
      <c r="W80" s="23" t="e">
        <f>IF(G80=入围最低价!G80,1,0)</f>
        <v>#DIV/0!</v>
      </c>
      <c r="X80" s="23" t="e">
        <f>IF(H80=入围最低价!H80,1,0)</f>
        <v>#DIV/0!</v>
      </c>
      <c r="Y80" s="23" t="e">
        <f>IF(I80=入围最低价!I80,1,0)</f>
        <v>#DIV/0!</v>
      </c>
      <c r="Z80" s="23" t="e">
        <f>IF(J80=入围最低价!J80,1,0)</f>
        <v>#DIV/0!</v>
      </c>
      <c r="AA80" s="23" t="e">
        <f>IF(K80=入围最低价!K80,1,0)</f>
        <v>#DIV/0!</v>
      </c>
    </row>
    <row r="81" s="2" customFormat="1" ht="20.1" customHeight="1" spans="1:27">
      <c r="A81" s="19">
        <f t="shared" si="1"/>
        <v>77</v>
      </c>
      <c r="B81" s="19" t="s">
        <v>109</v>
      </c>
      <c r="C81" s="20" t="s">
        <v>110</v>
      </c>
      <c r="D81" s="21">
        <v>1576</v>
      </c>
      <c r="E81" s="22" t="s">
        <v>176</v>
      </c>
      <c r="F81" s="22" t="s">
        <v>176</v>
      </c>
      <c r="G81" s="22" t="s">
        <v>176</v>
      </c>
      <c r="H81" s="22" t="s">
        <v>176</v>
      </c>
      <c r="I81" s="22" t="s">
        <v>176</v>
      </c>
      <c r="J81" s="22" t="s">
        <v>176</v>
      </c>
      <c r="K81" s="22" t="s">
        <v>176</v>
      </c>
      <c r="M81" s="2" t="e">
        <f>IF(AND(E81&gt;='入围价70%'!E81,E81&lt;='入围价110%'!E81),1,0)</f>
        <v>#DIV/0!</v>
      </c>
      <c r="N81" s="2" t="e">
        <f>IF(AND(F81&gt;='入围价70%'!F81,F81&lt;='入围价110%'!F81),1,0)</f>
        <v>#DIV/0!</v>
      </c>
      <c r="O81" s="2" t="e">
        <f>IF(AND(G81&gt;='入围价70%'!G81,G81&lt;='入围价110%'!G81),1,0)</f>
        <v>#DIV/0!</v>
      </c>
      <c r="P81" s="2" t="e">
        <f>IF(AND(H81&gt;='入围价70%'!H81,H81&lt;='入围价110%'!H81),1,0)</f>
        <v>#DIV/0!</v>
      </c>
      <c r="Q81" s="2" t="e">
        <f>IF(AND(I81&gt;='入围价70%'!I81,I81&lt;='入围价110%'!I81),1,0)</f>
        <v>#DIV/0!</v>
      </c>
      <c r="R81" s="2" t="e">
        <f>IF(AND(J81&gt;='入围价70%'!J81,J81&lt;='入围价110%'!J81),1,0)</f>
        <v>#DIV/0!</v>
      </c>
      <c r="S81" s="2" t="e">
        <f>IF(AND(K81&gt;='入围价70%'!K81,K81&lt;='入围价110%'!K81),1,0)</f>
        <v>#DIV/0!</v>
      </c>
      <c r="U81" s="23" t="e">
        <f>IF(E81=入围最低价!E81,1,0)</f>
        <v>#DIV/0!</v>
      </c>
      <c r="V81" s="23" t="e">
        <f>IF(F81=入围最低价!F81,1,0)</f>
        <v>#DIV/0!</v>
      </c>
      <c r="W81" s="23" t="e">
        <f>IF(G81=入围最低价!G81,1,0)</f>
        <v>#DIV/0!</v>
      </c>
      <c r="X81" s="23" t="e">
        <f>IF(H81=入围最低价!H81,1,0)</f>
        <v>#DIV/0!</v>
      </c>
      <c r="Y81" s="23" t="e">
        <f>IF(I81=入围最低价!I81,1,0)</f>
        <v>#DIV/0!</v>
      </c>
      <c r="Z81" s="23" t="e">
        <f>IF(J81=入围最低价!J81,1,0)</f>
        <v>#DIV/0!</v>
      </c>
      <c r="AA81" s="23" t="e">
        <f>IF(K81=入围最低价!K81,1,0)</f>
        <v>#DIV/0!</v>
      </c>
    </row>
    <row r="82" s="2" customFormat="1" ht="20.1" customHeight="1" spans="1:27">
      <c r="A82" s="19">
        <f t="shared" si="1"/>
        <v>78</v>
      </c>
      <c r="B82" s="19" t="s">
        <v>111</v>
      </c>
      <c r="C82" s="20" t="s">
        <v>112</v>
      </c>
      <c r="D82" s="21">
        <v>1466</v>
      </c>
      <c r="E82" s="22" t="s">
        <v>176</v>
      </c>
      <c r="F82" s="22" t="s">
        <v>176</v>
      </c>
      <c r="G82" s="22" t="s">
        <v>176</v>
      </c>
      <c r="H82" s="22" t="s">
        <v>176</v>
      </c>
      <c r="I82" s="22" t="s">
        <v>176</v>
      </c>
      <c r="J82" s="22" t="s">
        <v>176</v>
      </c>
      <c r="K82" s="22" t="s">
        <v>176</v>
      </c>
      <c r="M82" s="2" t="e">
        <f>IF(AND(E82&gt;='入围价70%'!E82,E82&lt;='入围价110%'!E82),1,0)</f>
        <v>#DIV/0!</v>
      </c>
      <c r="N82" s="2" t="e">
        <f>IF(AND(F82&gt;='入围价70%'!F82,F82&lt;='入围价110%'!F82),1,0)</f>
        <v>#DIV/0!</v>
      </c>
      <c r="O82" s="2" t="e">
        <f>IF(AND(G82&gt;='入围价70%'!G82,G82&lt;='入围价110%'!G82),1,0)</f>
        <v>#DIV/0!</v>
      </c>
      <c r="P82" s="2" t="e">
        <f>IF(AND(H82&gt;='入围价70%'!H82,H82&lt;='入围价110%'!H82),1,0)</f>
        <v>#DIV/0!</v>
      </c>
      <c r="Q82" s="2" t="e">
        <f>IF(AND(I82&gt;='入围价70%'!I82,I82&lt;='入围价110%'!I82),1,0)</f>
        <v>#DIV/0!</v>
      </c>
      <c r="R82" s="2" t="e">
        <f>IF(AND(J82&gt;='入围价70%'!J82,J82&lt;='入围价110%'!J82),1,0)</f>
        <v>#DIV/0!</v>
      </c>
      <c r="S82" s="2" t="e">
        <f>IF(AND(K82&gt;='入围价70%'!K82,K82&lt;='入围价110%'!K82),1,0)</f>
        <v>#DIV/0!</v>
      </c>
      <c r="U82" s="23" t="e">
        <f>IF(E82=入围最低价!E82,1,0)</f>
        <v>#DIV/0!</v>
      </c>
      <c r="V82" s="23" t="e">
        <f>IF(F82=入围最低价!F82,1,0)</f>
        <v>#DIV/0!</v>
      </c>
      <c r="W82" s="23" t="e">
        <f>IF(G82=入围最低价!G82,1,0)</f>
        <v>#DIV/0!</v>
      </c>
      <c r="X82" s="23" t="e">
        <f>IF(H82=入围最低价!H82,1,0)</f>
        <v>#DIV/0!</v>
      </c>
      <c r="Y82" s="23" t="e">
        <f>IF(I82=入围最低价!I82,1,0)</f>
        <v>#DIV/0!</v>
      </c>
      <c r="Z82" s="23" t="e">
        <f>IF(J82=入围最低价!J82,1,0)</f>
        <v>#DIV/0!</v>
      </c>
      <c r="AA82" s="23" t="e">
        <f>IF(K82=入围最低价!K82,1,0)</f>
        <v>#DIV/0!</v>
      </c>
    </row>
    <row r="83" s="2" customFormat="1" ht="20.1" customHeight="1" spans="1:27">
      <c r="A83" s="19">
        <f t="shared" si="1"/>
        <v>79</v>
      </c>
      <c r="B83" s="19" t="s">
        <v>111</v>
      </c>
      <c r="C83" s="20" t="s">
        <v>113</v>
      </c>
      <c r="D83" s="21">
        <v>1784</v>
      </c>
      <c r="E83" s="22" t="s">
        <v>176</v>
      </c>
      <c r="F83" s="22" t="s">
        <v>176</v>
      </c>
      <c r="G83" s="22" t="s">
        <v>176</v>
      </c>
      <c r="H83" s="22" t="s">
        <v>176</v>
      </c>
      <c r="I83" s="22" t="s">
        <v>176</v>
      </c>
      <c r="J83" s="22" t="s">
        <v>176</v>
      </c>
      <c r="K83" s="22" t="s">
        <v>176</v>
      </c>
      <c r="M83" s="2" t="e">
        <f>IF(AND(E83&gt;='入围价70%'!E83,E83&lt;='入围价110%'!E83),1,0)</f>
        <v>#DIV/0!</v>
      </c>
      <c r="N83" s="2" t="e">
        <f>IF(AND(F83&gt;='入围价70%'!F83,F83&lt;='入围价110%'!F83),1,0)</f>
        <v>#DIV/0!</v>
      </c>
      <c r="O83" s="2" t="e">
        <f>IF(AND(G83&gt;='入围价70%'!G83,G83&lt;='入围价110%'!G83),1,0)</f>
        <v>#DIV/0!</v>
      </c>
      <c r="P83" s="2" t="e">
        <f>IF(AND(H83&gt;='入围价70%'!H83,H83&lt;='入围价110%'!H83),1,0)</f>
        <v>#DIV/0!</v>
      </c>
      <c r="Q83" s="2" t="e">
        <f>IF(AND(I83&gt;='入围价70%'!I83,I83&lt;='入围价110%'!I83),1,0)</f>
        <v>#DIV/0!</v>
      </c>
      <c r="R83" s="2" t="e">
        <f>IF(AND(J83&gt;='入围价70%'!J83,J83&lt;='入围价110%'!J83),1,0)</f>
        <v>#DIV/0!</v>
      </c>
      <c r="S83" s="2" t="e">
        <f>IF(AND(K83&gt;='入围价70%'!K83,K83&lt;='入围价110%'!K83),1,0)</f>
        <v>#DIV/0!</v>
      </c>
      <c r="U83" s="23" t="e">
        <f>IF(E83=入围最低价!E83,1,0)</f>
        <v>#DIV/0!</v>
      </c>
      <c r="V83" s="23" t="e">
        <f>IF(F83=入围最低价!F83,1,0)</f>
        <v>#DIV/0!</v>
      </c>
      <c r="W83" s="23" t="e">
        <f>IF(G83=入围最低价!G83,1,0)</f>
        <v>#DIV/0!</v>
      </c>
      <c r="X83" s="23" t="e">
        <f>IF(H83=入围最低价!H83,1,0)</f>
        <v>#DIV/0!</v>
      </c>
      <c r="Y83" s="23" t="e">
        <f>IF(I83=入围最低价!I83,1,0)</f>
        <v>#DIV/0!</v>
      </c>
      <c r="Z83" s="23" t="e">
        <f>IF(J83=入围最低价!J83,1,0)</f>
        <v>#DIV/0!</v>
      </c>
      <c r="AA83" s="23" t="e">
        <f>IF(K83=入围最低价!K83,1,0)</f>
        <v>#DIV/0!</v>
      </c>
    </row>
    <row r="84" s="2" customFormat="1" ht="20.1" customHeight="1" spans="1:27">
      <c r="A84" s="19">
        <f t="shared" si="1"/>
        <v>80</v>
      </c>
      <c r="B84" s="19" t="s">
        <v>111</v>
      </c>
      <c r="C84" s="20" t="s">
        <v>114</v>
      </c>
      <c r="D84" s="21">
        <v>1337.6</v>
      </c>
      <c r="E84" s="22" t="s">
        <v>176</v>
      </c>
      <c r="F84" s="22" t="s">
        <v>176</v>
      </c>
      <c r="G84" s="22" t="s">
        <v>176</v>
      </c>
      <c r="H84" s="22" t="s">
        <v>176</v>
      </c>
      <c r="I84" s="22" t="s">
        <v>176</v>
      </c>
      <c r="J84" s="22" t="s">
        <v>176</v>
      </c>
      <c r="K84" s="22" t="s">
        <v>176</v>
      </c>
      <c r="M84" s="2" t="e">
        <f>IF(AND(E84&gt;='入围价70%'!E84,E84&lt;='入围价110%'!E84),1,0)</f>
        <v>#DIV/0!</v>
      </c>
      <c r="N84" s="2" t="e">
        <f>IF(AND(F84&gt;='入围价70%'!F84,F84&lt;='入围价110%'!F84),1,0)</f>
        <v>#DIV/0!</v>
      </c>
      <c r="O84" s="2" t="e">
        <f>IF(AND(G84&gt;='入围价70%'!G84,G84&lt;='入围价110%'!G84),1,0)</f>
        <v>#DIV/0!</v>
      </c>
      <c r="P84" s="2" t="e">
        <f>IF(AND(H84&gt;='入围价70%'!H84,H84&lt;='入围价110%'!H84),1,0)</f>
        <v>#DIV/0!</v>
      </c>
      <c r="Q84" s="2" t="e">
        <f>IF(AND(I84&gt;='入围价70%'!I84,I84&lt;='入围价110%'!I84),1,0)</f>
        <v>#DIV/0!</v>
      </c>
      <c r="R84" s="2" t="e">
        <f>IF(AND(J84&gt;='入围价70%'!J84,J84&lt;='入围价110%'!J84),1,0)</f>
        <v>#DIV/0!</v>
      </c>
      <c r="S84" s="2" t="e">
        <f>IF(AND(K84&gt;='入围价70%'!K84,K84&lt;='入围价110%'!K84),1,0)</f>
        <v>#DIV/0!</v>
      </c>
      <c r="U84" s="23" t="e">
        <f>IF(E84=入围最低价!E84,1,0)</f>
        <v>#DIV/0!</v>
      </c>
      <c r="V84" s="23" t="e">
        <f>IF(F84=入围最低价!F84,1,0)</f>
        <v>#DIV/0!</v>
      </c>
      <c r="W84" s="23" t="e">
        <f>IF(G84=入围最低价!G84,1,0)</f>
        <v>#DIV/0!</v>
      </c>
      <c r="X84" s="23" t="e">
        <f>IF(H84=入围最低价!H84,1,0)</f>
        <v>#DIV/0!</v>
      </c>
      <c r="Y84" s="23" t="e">
        <f>IF(I84=入围最低价!I84,1,0)</f>
        <v>#DIV/0!</v>
      </c>
      <c r="Z84" s="23" t="e">
        <f>IF(J84=入围最低价!J84,1,0)</f>
        <v>#DIV/0!</v>
      </c>
      <c r="AA84" s="23" t="e">
        <f>IF(K84=入围最低价!K84,1,0)</f>
        <v>#DIV/0!</v>
      </c>
    </row>
    <row r="85" s="2" customFormat="1" ht="20.1" customHeight="1" spans="1:27">
      <c r="A85" s="19">
        <f t="shared" si="1"/>
        <v>81</v>
      </c>
      <c r="B85" s="19" t="s">
        <v>111</v>
      </c>
      <c r="C85" s="20" t="s">
        <v>115</v>
      </c>
      <c r="D85" s="21">
        <v>1530</v>
      </c>
      <c r="E85" s="22" t="s">
        <v>176</v>
      </c>
      <c r="F85" s="22" t="s">
        <v>176</v>
      </c>
      <c r="G85" s="22" t="s">
        <v>176</v>
      </c>
      <c r="H85" s="22" t="s">
        <v>176</v>
      </c>
      <c r="I85" s="22" t="s">
        <v>176</v>
      </c>
      <c r="J85" s="22" t="s">
        <v>176</v>
      </c>
      <c r="K85" s="22" t="s">
        <v>176</v>
      </c>
      <c r="M85" s="2" t="e">
        <f>IF(AND(E85&gt;='入围价70%'!E85,E85&lt;='入围价110%'!E85),1,0)</f>
        <v>#DIV/0!</v>
      </c>
      <c r="N85" s="2" t="e">
        <f>IF(AND(F85&gt;='入围价70%'!F85,F85&lt;='入围价110%'!F85),1,0)</f>
        <v>#DIV/0!</v>
      </c>
      <c r="O85" s="2" t="e">
        <f>IF(AND(G85&gt;='入围价70%'!G85,G85&lt;='入围价110%'!G85),1,0)</f>
        <v>#DIV/0!</v>
      </c>
      <c r="P85" s="2" t="e">
        <f>IF(AND(H85&gt;='入围价70%'!H85,H85&lt;='入围价110%'!H85),1,0)</f>
        <v>#DIV/0!</v>
      </c>
      <c r="Q85" s="2" t="e">
        <f>IF(AND(I85&gt;='入围价70%'!I85,I85&lt;='入围价110%'!I85),1,0)</f>
        <v>#DIV/0!</v>
      </c>
      <c r="R85" s="2" t="e">
        <f>IF(AND(J85&gt;='入围价70%'!J85,J85&lt;='入围价110%'!J85),1,0)</f>
        <v>#DIV/0!</v>
      </c>
      <c r="S85" s="2" t="e">
        <f>IF(AND(K85&gt;='入围价70%'!K85,K85&lt;='入围价110%'!K85),1,0)</f>
        <v>#DIV/0!</v>
      </c>
      <c r="U85" s="23" t="e">
        <f>IF(E85=入围最低价!E85,1,0)</f>
        <v>#DIV/0!</v>
      </c>
      <c r="V85" s="23" t="e">
        <f>IF(F85=入围最低价!F85,1,0)</f>
        <v>#DIV/0!</v>
      </c>
      <c r="W85" s="23" t="e">
        <f>IF(G85=入围最低价!G85,1,0)</f>
        <v>#DIV/0!</v>
      </c>
      <c r="X85" s="23" t="e">
        <f>IF(H85=入围最低价!H85,1,0)</f>
        <v>#DIV/0!</v>
      </c>
      <c r="Y85" s="23" t="e">
        <f>IF(I85=入围最低价!I85,1,0)</f>
        <v>#DIV/0!</v>
      </c>
      <c r="Z85" s="23" t="e">
        <f>IF(J85=入围最低价!J85,1,0)</f>
        <v>#DIV/0!</v>
      </c>
      <c r="AA85" s="23" t="e">
        <f>IF(K85=入围最低价!K85,1,0)</f>
        <v>#DIV/0!</v>
      </c>
    </row>
    <row r="86" s="2" customFormat="1" ht="20.1" customHeight="1" spans="1:27">
      <c r="A86" s="19">
        <f t="shared" si="1"/>
        <v>82</v>
      </c>
      <c r="B86" s="19" t="s">
        <v>116</v>
      </c>
      <c r="C86" s="20" t="s">
        <v>117</v>
      </c>
      <c r="D86" s="21">
        <v>1749</v>
      </c>
      <c r="E86" s="22" t="s">
        <v>176</v>
      </c>
      <c r="F86" s="22" t="s">
        <v>176</v>
      </c>
      <c r="G86" s="22" t="s">
        <v>176</v>
      </c>
      <c r="H86" s="22" t="s">
        <v>176</v>
      </c>
      <c r="I86" s="22" t="s">
        <v>176</v>
      </c>
      <c r="J86" s="22" t="s">
        <v>176</v>
      </c>
      <c r="K86" s="22" t="s">
        <v>176</v>
      </c>
      <c r="M86" s="2" t="e">
        <f>IF(AND(E86&gt;='入围价70%'!E86,E86&lt;='入围价110%'!E86),1,0)</f>
        <v>#DIV/0!</v>
      </c>
      <c r="N86" s="2" t="e">
        <f>IF(AND(F86&gt;='入围价70%'!F86,F86&lt;='入围价110%'!F86),1,0)</f>
        <v>#DIV/0!</v>
      </c>
      <c r="O86" s="2" t="e">
        <f>IF(AND(G86&gt;='入围价70%'!G86,G86&lt;='入围价110%'!G86),1,0)</f>
        <v>#DIV/0!</v>
      </c>
      <c r="P86" s="2" t="e">
        <f>IF(AND(H86&gt;='入围价70%'!H86,H86&lt;='入围价110%'!H86),1,0)</f>
        <v>#DIV/0!</v>
      </c>
      <c r="Q86" s="2" t="e">
        <f>IF(AND(I86&gt;='入围价70%'!I86,I86&lt;='入围价110%'!I86),1,0)</f>
        <v>#DIV/0!</v>
      </c>
      <c r="R86" s="2" t="e">
        <f>IF(AND(J86&gt;='入围价70%'!J86,J86&lt;='入围价110%'!J86),1,0)</f>
        <v>#DIV/0!</v>
      </c>
      <c r="S86" s="2" t="e">
        <f>IF(AND(K86&gt;='入围价70%'!K86,K86&lt;='入围价110%'!K86),1,0)</f>
        <v>#DIV/0!</v>
      </c>
      <c r="U86" s="23" t="e">
        <f>IF(E86=入围最低价!E86,1,0)</f>
        <v>#DIV/0!</v>
      </c>
      <c r="V86" s="23" t="e">
        <f>IF(F86=入围最低价!F86,1,0)</f>
        <v>#DIV/0!</v>
      </c>
      <c r="W86" s="23" t="e">
        <f>IF(G86=入围最低价!G86,1,0)</f>
        <v>#DIV/0!</v>
      </c>
      <c r="X86" s="23" t="e">
        <f>IF(H86=入围最低价!H86,1,0)</f>
        <v>#DIV/0!</v>
      </c>
      <c r="Y86" s="23" t="e">
        <f>IF(I86=入围最低价!I86,1,0)</f>
        <v>#DIV/0!</v>
      </c>
      <c r="Z86" s="23" t="e">
        <f>IF(J86=入围最低价!J86,1,0)</f>
        <v>#DIV/0!</v>
      </c>
      <c r="AA86" s="23" t="e">
        <f>IF(K86=入围最低价!K86,1,0)</f>
        <v>#DIV/0!</v>
      </c>
    </row>
    <row r="87" s="2" customFormat="1" ht="20.1" customHeight="1" spans="1:27">
      <c r="A87" s="19">
        <f t="shared" si="1"/>
        <v>83</v>
      </c>
      <c r="B87" s="19" t="s">
        <v>116</v>
      </c>
      <c r="C87" s="20" t="s">
        <v>118</v>
      </c>
      <c r="D87" s="21">
        <v>1429</v>
      </c>
      <c r="E87" s="22" t="s">
        <v>176</v>
      </c>
      <c r="F87" s="22" t="s">
        <v>176</v>
      </c>
      <c r="G87" s="22" t="s">
        <v>176</v>
      </c>
      <c r="H87" s="22" t="s">
        <v>176</v>
      </c>
      <c r="I87" s="22" t="s">
        <v>176</v>
      </c>
      <c r="J87" s="22" t="s">
        <v>176</v>
      </c>
      <c r="K87" s="22" t="s">
        <v>176</v>
      </c>
      <c r="M87" s="2" t="e">
        <f>IF(AND(E87&gt;='入围价70%'!E87,E87&lt;='入围价110%'!E87),1,0)</f>
        <v>#DIV/0!</v>
      </c>
      <c r="N87" s="2" t="e">
        <f>IF(AND(F87&gt;='入围价70%'!F87,F87&lt;='入围价110%'!F87),1,0)</f>
        <v>#DIV/0!</v>
      </c>
      <c r="O87" s="2" t="e">
        <f>IF(AND(G87&gt;='入围价70%'!G87,G87&lt;='入围价110%'!G87),1,0)</f>
        <v>#DIV/0!</v>
      </c>
      <c r="P87" s="2" t="e">
        <f>IF(AND(H87&gt;='入围价70%'!H87,H87&lt;='入围价110%'!H87),1,0)</f>
        <v>#DIV/0!</v>
      </c>
      <c r="Q87" s="2" t="e">
        <f>IF(AND(I87&gt;='入围价70%'!I87,I87&lt;='入围价110%'!I87),1,0)</f>
        <v>#DIV/0!</v>
      </c>
      <c r="R87" s="2" t="e">
        <f>IF(AND(J87&gt;='入围价70%'!J87,J87&lt;='入围价110%'!J87),1,0)</f>
        <v>#DIV/0!</v>
      </c>
      <c r="S87" s="2" t="e">
        <f>IF(AND(K87&gt;='入围价70%'!K87,K87&lt;='入围价110%'!K87),1,0)</f>
        <v>#DIV/0!</v>
      </c>
      <c r="U87" s="23" t="e">
        <f>IF(E87=入围最低价!E87,1,0)</f>
        <v>#DIV/0!</v>
      </c>
      <c r="V87" s="23" t="e">
        <f>IF(F87=入围最低价!F87,1,0)</f>
        <v>#DIV/0!</v>
      </c>
      <c r="W87" s="23" t="e">
        <f>IF(G87=入围最低价!G87,1,0)</f>
        <v>#DIV/0!</v>
      </c>
      <c r="X87" s="23" t="e">
        <f>IF(H87=入围最低价!H87,1,0)</f>
        <v>#DIV/0!</v>
      </c>
      <c r="Y87" s="23" t="e">
        <f>IF(I87=入围最低价!I87,1,0)</f>
        <v>#DIV/0!</v>
      </c>
      <c r="Z87" s="23" t="e">
        <f>IF(J87=入围最低价!J87,1,0)</f>
        <v>#DIV/0!</v>
      </c>
      <c r="AA87" s="23" t="e">
        <f>IF(K87=入围最低价!K87,1,0)</f>
        <v>#DIV/0!</v>
      </c>
    </row>
    <row r="88" s="2" customFormat="1" ht="20.1" customHeight="1" spans="1:27">
      <c r="A88" s="19">
        <f t="shared" si="1"/>
        <v>84</v>
      </c>
      <c r="B88" s="19" t="s">
        <v>116</v>
      </c>
      <c r="C88" s="20" t="s">
        <v>119</v>
      </c>
      <c r="D88" s="21">
        <v>1637.8</v>
      </c>
      <c r="E88" s="22" t="s">
        <v>176</v>
      </c>
      <c r="F88" s="22" t="s">
        <v>176</v>
      </c>
      <c r="G88" s="22" t="s">
        <v>176</v>
      </c>
      <c r="H88" s="22" t="s">
        <v>176</v>
      </c>
      <c r="I88" s="22" t="s">
        <v>176</v>
      </c>
      <c r="J88" s="22" t="s">
        <v>176</v>
      </c>
      <c r="K88" s="22" t="s">
        <v>176</v>
      </c>
      <c r="M88" s="2" t="e">
        <f>IF(AND(E88&gt;='入围价70%'!E88,E88&lt;='入围价110%'!E88),1,0)</f>
        <v>#DIV/0!</v>
      </c>
      <c r="N88" s="2" t="e">
        <f>IF(AND(F88&gt;='入围价70%'!F88,F88&lt;='入围价110%'!F88),1,0)</f>
        <v>#DIV/0!</v>
      </c>
      <c r="O88" s="2" t="e">
        <f>IF(AND(G88&gt;='入围价70%'!G88,G88&lt;='入围价110%'!G88),1,0)</f>
        <v>#DIV/0!</v>
      </c>
      <c r="P88" s="2" t="e">
        <f>IF(AND(H88&gt;='入围价70%'!H88,H88&lt;='入围价110%'!H88),1,0)</f>
        <v>#DIV/0!</v>
      </c>
      <c r="Q88" s="2" t="e">
        <f>IF(AND(I88&gt;='入围价70%'!I88,I88&lt;='入围价110%'!I88),1,0)</f>
        <v>#DIV/0!</v>
      </c>
      <c r="R88" s="2" t="e">
        <f>IF(AND(J88&gt;='入围价70%'!J88,J88&lt;='入围价110%'!J88),1,0)</f>
        <v>#DIV/0!</v>
      </c>
      <c r="S88" s="2" t="e">
        <f>IF(AND(K88&gt;='入围价70%'!K88,K88&lt;='入围价110%'!K88),1,0)</f>
        <v>#DIV/0!</v>
      </c>
      <c r="U88" s="23" t="e">
        <f>IF(E88=入围最低价!E88,1,0)</f>
        <v>#DIV/0!</v>
      </c>
      <c r="V88" s="23" t="e">
        <f>IF(F88=入围最低价!F88,1,0)</f>
        <v>#DIV/0!</v>
      </c>
      <c r="W88" s="23" t="e">
        <f>IF(G88=入围最低价!G88,1,0)</f>
        <v>#DIV/0!</v>
      </c>
      <c r="X88" s="23" t="e">
        <f>IF(H88=入围最低价!H88,1,0)</f>
        <v>#DIV/0!</v>
      </c>
      <c r="Y88" s="23" t="e">
        <f>IF(I88=入围最低价!I88,1,0)</f>
        <v>#DIV/0!</v>
      </c>
      <c r="Z88" s="23" t="e">
        <f>IF(J88=入围最低价!J88,1,0)</f>
        <v>#DIV/0!</v>
      </c>
      <c r="AA88" s="23" t="e">
        <f>IF(K88=入围最低价!K88,1,0)</f>
        <v>#DIV/0!</v>
      </c>
    </row>
    <row r="89" s="2" customFormat="1" ht="20.1" customHeight="1" spans="1:27">
      <c r="A89" s="19">
        <f t="shared" si="1"/>
        <v>85</v>
      </c>
      <c r="B89" s="19" t="s">
        <v>116</v>
      </c>
      <c r="C89" s="20" t="s">
        <v>120</v>
      </c>
      <c r="D89" s="21">
        <v>1346</v>
      </c>
      <c r="E89" s="22" t="s">
        <v>176</v>
      </c>
      <c r="F89" s="22" t="s">
        <v>176</v>
      </c>
      <c r="G89" s="22" t="s">
        <v>176</v>
      </c>
      <c r="H89" s="22" t="s">
        <v>176</v>
      </c>
      <c r="I89" s="22" t="s">
        <v>176</v>
      </c>
      <c r="J89" s="22" t="s">
        <v>176</v>
      </c>
      <c r="K89" s="22" t="s">
        <v>176</v>
      </c>
      <c r="M89" s="2" t="e">
        <f>IF(AND(E89&gt;='入围价70%'!E89,E89&lt;='入围价110%'!E89),1,0)</f>
        <v>#DIV/0!</v>
      </c>
      <c r="N89" s="2" t="e">
        <f>IF(AND(F89&gt;='入围价70%'!F89,F89&lt;='入围价110%'!F89),1,0)</f>
        <v>#DIV/0!</v>
      </c>
      <c r="O89" s="2" t="e">
        <f>IF(AND(G89&gt;='入围价70%'!G89,G89&lt;='入围价110%'!G89),1,0)</f>
        <v>#DIV/0!</v>
      </c>
      <c r="P89" s="2" t="e">
        <f>IF(AND(H89&gt;='入围价70%'!H89,H89&lt;='入围价110%'!H89),1,0)</f>
        <v>#DIV/0!</v>
      </c>
      <c r="Q89" s="2" t="e">
        <f>IF(AND(I89&gt;='入围价70%'!I89,I89&lt;='入围价110%'!I89),1,0)</f>
        <v>#DIV/0!</v>
      </c>
      <c r="R89" s="2" t="e">
        <f>IF(AND(J89&gt;='入围价70%'!J89,J89&lt;='入围价110%'!J89),1,0)</f>
        <v>#DIV/0!</v>
      </c>
      <c r="S89" s="2" t="e">
        <f>IF(AND(K89&gt;='入围价70%'!K89,K89&lt;='入围价110%'!K89),1,0)</f>
        <v>#DIV/0!</v>
      </c>
      <c r="U89" s="23" t="e">
        <f>IF(E89=入围最低价!E89,1,0)</f>
        <v>#DIV/0!</v>
      </c>
      <c r="V89" s="23" t="e">
        <f>IF(F89=入围最低价!F89,1,0)</f>
        <v>#DIV/0!</v>
      </c>
      <c r="W89" s="23" t="e">
        <f>IF(G89=入围最低价!G89,1,0)</f>
        <v>#DIV/0!</v>
      </c>
      <c r="X89" s="23" t="e">
        <f>IF(H89=入围最低价!H89,1,0)</f>
        <v>#DIV/0!</v>
      </c>
      <c r="Y89" s="23" t="e">
        <f>IF(I89=入围最低价!I89,1,0)</f>
        <v>#DIV/0!</v>
      </c>
      <c r="Z89" s="23" t="e">
        <f>IF(J89=入围最低价!J89,1,0)</f>
        <v>#DIV/0!</v>
      </c>
      <c r="AA89" s="23" t="e">
        <f>IF(K89=入围最低价!K89,1,0)</f>
        <v>#DIV/0!</v>
      </c>
    </row>
    <row r="90" s="2" customFormat="1" ht="20.1" customHeight="1" spans="1:27">
      <c r="A90" s="19">
        <f t="shared" si="1"/>
        <v>86</v>
      </c>
      <c r="B90" s="19" t="s">
        <v>116</v>
      </c>
      <c r="C90" s="20" t="s">
        <v>121</v>
      </c>
      <c r="D90" s="21">
        <v>1654</v>
      </c>
      <c r="E90" s="22" t="s">
        <v>176</v>
      </c>
      <c r="F90" s="22" t="s">
        <v>176</v>
      </c>
      <c r="G90" s="22" t="s">
        <v>176</v>
      </c>
      <c r="H90" s="22" t="s">
        <v>176</v>
      </c>
      <c r="I90" s="22" t="s">
        <v>176</v>
      </c>
      <c r="J90" s="22" t="s">
        <v>176</v>
      </c>
      <c r="K90" s="22" t="s">
        <v>176</v>
      </c>
      <c r="M90" s="2" t="e">
        <f>IF(AND(E90&gt;='入围价70%'!E90,E90&lt;='入围价110%'!E90),1,0)</f>
        <v>#DIV/0!</v>
      </c>
      <c r="N90" s="2" t="e">
        <f>IF(AND(F90&gt;='入围价70%'!F90,F90&lt;='入围价110%'!F90),1,0)</f>
        <v>#DIV/0!</v>
      </c>
      <c r="O90" s="2" t="e">
        <f>IF(AND(G90&gt;='入围价70%'!G90,G90&lt;='入围价110%'!G90),1,0)</f>
        <v>#DIV/0!</v>
      </c>
      <c r="P90" s="2" t="e">
        <f>IF(AND(H90&gt;='入围价70%'!H90,H90&lt;='入围价110%'!H90),1,0)</f>
        <v>#DIV/0!</v>
      </c>
      <c r="Q90" s="2" t="e">
        <f>IF(AND(I90&gt;='入围价70%'!I90,I90&lt;='入围价110%'!I90),1,0)</f>
        <v>#DIV/0!</v>
      </c>
      <c r="R90" s="2" t="e">
        <f>IF(AND(J90&gt;='入围价70%'!J90,J90&lt;='入围价110%'!J90),1,0)</f>
        <v>#DIV/0!</v>
      </c>
      <c r="S90" s="2" t="e">
        <f>IF(AND(K90&gt;='入围价70%'!K90,K90&lt;='入围价110%'!K90),1,0)</f>
        <v>#DIV/0!</v>
      </c>
      <c r="U90" s="23" t="e">
        <f>IF(E90=入围最低价!E90,1,0)</f>
        <v>#DIV/0!</v>
      </c>
      <c r="V90" s="23" t="e">
        <f>IF(F90=入围最低价!F90,1,0)</f>
        <v>#DIV/0!</v>
      </c>
      <c r="W90" s="23" t="e">
        <f>IF(G90=入围最低价!G90,1,0)</f>
        <v>#DIV/0!</v>
      </c>
      <c r="X90" s="23" t="e">
        <f>IF(H90=入围最低价!H90,1,0)</f>
        <v>#DIV/0!</v>
      </c>
      <c r="Y90" s="23" t="e">
        <f>IF(I90=入围最低价!I90,1,0)</f>
        <v>#DIV/0!</v>
      </c>
      <c r="Z90" s="23" t="e">
        <f>IF(J90=入围最低价!J90,1,0)</f>
        <v>#DIV/0!</v>
      </c>
      <c r="AA90" s="23" t="e">
        <f>IF(K90=入围最低价!K90,1,0)</f>
        <v>#DIV/0!</v>
      </c>
    </row>
    <row r="91" s="2" customFormat="1" ht="20.1" customHeight="1" spans="1:27">
      <c r="A91" s="19">
        <f t="shared" si="1"/>
        <v>87</v>
      </c>
      <c r="B91" s="19" t="s">
        <v>122</v>
      </c>
      <c r="C91" s="20" t="s">
        <v>123</v>
      </c>
      <c r="D91" s="21">
        <v>1098</v>
      </c>
      <c r="E91" s="22" t="s">
        <v>176</v>
      </c>
      <c r="F91" s="22" t="s">
        <v>176</v>
      </c>
      <c r="G91" s="22" t="s">
        <v>176</v>
      </c>
      <c r="H91" s="22" t="s">
        <v>176</v>
      </c>
      <c r="I91" s="22" t="s">
        <v>176</v>
      </c>
      <c r="J91" s="22" t="s">
        <v>176</v>
      </c>
      <c r="K91" s="22" t="s">
        <v>176</v>
      </c>
      <c r="M91" s="2" t="e">
        <f>IF(AND(E91&gt;='入围价70%'!E91,E91&lt;='入围价110%'!E91),1,0)</f>
        <v>#DIV/0!</v>
      </c>
      <c r="N91" s="2" t="e">
        <f>IF(AND(F91&gt;='入围价70%'!F91,F91&lt;='入围价110%'!F91),1,0)</f>
        <v>#DIV/0!</v>
      </c>
      <c r="O91" s="2" t="e">
        <f>IF(AND(G91&gt;='入围价70%'!G91,G91&lt;='入围价110%'!G91),1,0)</f>
        <v>#DIV/0!</v>
      </c>
      <c r="P91" s="2" t="e">
        <f>IF(AND(H91&gt;='入围价70%'!H91,H91&lt;='入围价110%'!H91),1,0)</f>
        <v>#DIV/0!</v>
      </c>
      <c r="Q91" s="2" t="e">
        <f>IF(AND(I91&gt;='入围价70%'!I91,I91&lt;='入围价110%'!I91),1,0)</f>
        <v>#DIV/0!</v>
      </c>
      <c r="R91" s="2" t="e">
        <f>IF(AND(J91&gt;='入围价70%'!J91,J91&lt;='入围价110%'!J91),1,0)</f>
        <v>#DIV/0!</v>
      </c>
      <c r="S91" s="2" t="e">
        <f>IF(AND(K91&gt;='入围价70%'!K91,K91&lt;='入围价110%'!K91),1,0)</f>
        <v>#DIV/0!</v>
      </c>
      <c r="U91" s="23" t="e">
        <f>IF(E91=入围最低价!E91,1,0)</f>
        <v>#DIV/0!</v>
      </c>
      <c r="V91" s="23" t="e">
        <f>IF(F91=入围最低价!F91,1,0)</f>
        <v>#DIV/0!</v>
      </c>
      <c r="W91" s="23" t="e">
        <f>IF(G91=入围最低价!G91,1,0)</f>
        <v>#DIV/0!</v>
      </c>
      <c r="X91" s="23" t="e">
        <f>IF(H91=入围最低价!H91,1,0)</f>
        <v>#DIV/0!</v>
      </c>
      <c r="Y91" s="23" t="e">
        <f>IF(I91=入围最低价!I91,1,0)</f>
        <v>#DIV/0!</v>
      </c>
      <c r="Z91" s="23" t="e">
        <f>IF(J91=入围最低价!J91,1,0)</f>
        <v>#DIV/0!</v>
      </c>
      <c r="AA91" s="23" t="e">
        <f>IF(K91=入围最低价!K91,1,0)</f>
        <v>#DIV/0!</v>
      </c>
    </row>
    <row r="92" s="2" customFormat="1" ht="20.1" customHeight="1" spans="1:27">
      <c r="A92" s="19">
        <f t="shared" si="1"/>
        <v>88</v>
      </c>
      <c r="B92" s="19" t="s">
        <v>122</v>
      </c>
      <c r="C92" s="20" t="s">
        <v>124</v>
      </c>
      <c r="D92" s="21">
        <v>1008</v>
      </c>
      <c r="E92" s="22" t="s">
        <v>176</v>
      </c>
      <c r="F92" s="22" t="s">
        <v>176</v>
      </c>
      <c r="G92" s="22" t="s">
        <v>176</v>
      </c>
      <c r="H92" s="22" t="s">
        <v>176</v>
      </c>
      <c r="I92" s="22" t="s">
        <v>176</v>
      </c>
      <c r="J92" s="22" t="s">
        <v>176</v>
      </c>
      <c r="K92" s="22" t="s">
        <v>176</v>
      </c>
      <c r="M92" s="2" t="e">
        <f>IF(AND(E92&gt;='入围价70%'!E92,E92&lt;='入围价110%'!E92),1,0)</f>
        <v>#DIV/0!</v>
      </c>
      <c r="N92" s="2" t="e">
        <f>IF(AND(F92&gt;='入围价70%'!F92,F92&lt;='入围价110%'!F92),1,0)</f>
        <v>#DIV/0!</v>
      </c>
      <c r="O92" s="2" t="e">
        <f>IF(AND(G92&gt;='入围价70%'!G92,G92&lt;='入围价110%'!G92),1,0)</f>
        <v>#DIV/0!</v>
      </c>
      <c r="P92" s="2" t="e">
        <f>IF(AND(H92&gt;='入围价70%'!H92,H92&lt;='入围价110%'!H92),1,0)</f>
        <v>#DIV/0!</v>
      </c>
      <c r="Q92" s="2" t="e">
        <f>IF(AND(I92&gt;='入围价70%'!I92,I92&lt;='入围价110%'!I92),1,0)</f>
        <v>#DIV/0!</v>
      </c>
      <c r="R92" s="2" t="e">
        <f>IF(AND(J92&gt;='入围价70%'!J92,J92&lt;='入围价110%'!J92),1,0)</f>
        <v>#DIV/0!</v>
      </c>
      <c r="S92" s="2" t="e">
        <f>IF(AND(K92&gt;='入围价70%'!K92,K92&lt;='入围价110%'!K92),1,0)</f>
        <v>#DIV/0!</v>
      </c>
      <c r="U92" s="23" t="e">
        <f>IF(E92=入围最低价!E92,1,0)</f>
        <v>#DIV/0!</v>
      </c>
      <c r="V92" s="23" t="e">
        <f>IF(F92=入围最低价!F92,1,0)</f>
        <v>#DIV/0!</v>
      </c>
      <c r="W92" s="23" t="e">
        <f>IF(G92=入围最低价!G92,1,0)</f>
        <v>#DIV/0!</v>
      </c>
      <c r="X92" s="23" t="e">
        <f>IF(H92=入围最低价!H92,1,0)</f>
        <v>#DIV/0!</v>
      </c>
      <c r="Y92" s="23" t="e">
        <f>IF(I92=入围最低价!I92,1,0)</f>
        <v>#DIV/0!</v>
      </c>
      <c r="Z92" s="23" t="e">
        <f>IF(J92=入围最低价!J92,1,0)</f>
        <v>#DIV/0!</v>
      </c>
      <c r="AA92" s="23" t="e">
        <f>IF(K92=入围最低价!K92,1,0)</f>
        <v>#DIV/0!</v>
      </c>
    </row>
    <row r="93" s="2" customFormat="1" ht="20.1" customHeight="1" spans="1:27">
      <c r="A93" s="19">
        <f t="shared" si="1"/>
        <v>89</v>
      </c>
      <c r="B93" s="19" t="s">
        <v>122</v>
      </c>
      <c r="C93" s="20" t="s">
        <v>125</v>
      </c>
      <c r="D93" s="21">
        <v>994</v>
      </c>
      <c r="E93" s="22" t="s">
        <v>176</v>
      </c>
      <c r="F93" s="22" t="s">
        <v>176</v>
      </c>
      <c r="G93" s="22" t="s">
        <v>176</v>
      </c>
      <c r="H93" s="22" t="s">
        <v>176</v>
      </c>
      <c r="I93" s="22" t="s">
        <v>176</v>
      </c>
      <c r="J93" s="22" t="s">
        <v>176</v>
      </c>
      <c r="K93" s="22" t="s">
        <v>176</v>
      </c>
      <c r="M93" s="2" t="e">
        <f>IF(AND(E93&gt;='入围价70%'!E93,E93&lt;='入围价110%'!E93),1,0)</f>
        <v>#DIV/0!</v>
      </c>
      <c r="N93" s="2" t="e">
        <f>IF(AND(F93&gt;='入围价70%'!F93,F93&lt;='入围价110%'!F93),1,0)</f>
        <v>#DIV/0!</v>
      </c>
      <c r="O93" s="2" t="e">
        <f>IF(AND(G93&gt;='入围价70%'!G93,G93&lt;='入围价110%'!G93),1,0)</f>
        <v>#DIV/0!</v>
      </c>
      <c r="P93" s="2" t="e">
        <f>IF(AND(H93&gt;='入围价70%'!H93,H93&lt;='入围价110%'!H93),1,0)</f>
        <v>#DIV/0!</v>
      </c>
      <c r="Q93" s="2" t="e">
        <f>IF(AND(I93&gt;='入围价70%'!I93,I93&lt;='入围价110%'!I93),1,0)</f>
        <v>#DIV/0!</v>
      </c>
      <c r="R93" s="2" t="e">
        <f>IF(AND(J93&gt;='入围价70%'!J93,J93&lt;='入围价110%'!J93),1,0)</f>
        <v>#DIV/0!</v>
      </c>
      <c r="S93" s="2" t="e">
        <f>IF(AND(K93&gt;='入围价70%'!K93,K93&lt;='入围价110%'!K93),1,0)</f>
        <v>#DIV/0!</v>
      </c>
      <c r="U93" s="23" t="e">
        <f>IF(E93=入围最低价!E93,1,0)</f>
        <v>#DIV/0!</v>
      </c>
      <c r="V93" s="23" t="e">
        <f>IF(F93=入围最低价!F93,1,0)</f>
        <v>#DIV/0!</v>
      </c>
      <c r="W93" s="23" t="e">
        <f>IF(G93=入围最低价!G93,1,0)</f>
        <v>#DIV/0!</v>
      </c>
      <c r="X93" s="23" t="e">
        <f>IF(H93=入围最低价!H93,1,0)</f>
        <v>#DIV/0!</v>
      </c>
      <c r="Y93" s="23" t="e">
        <f>IF(I93=入围最低价!I93,1,0)</f>
        <v>#DIV/0!</v>
      </c>
      <c r="Z93" s="23" t="e">
        <f>IF(J93=入围最低价!J93,1,0)</f>
        <v>#DIV/0!</v>
      </c>
      <c r="AA93" s="23" t="e">
        <f>IF(K93=入围最低价!K93,1,0)</f>
        <v>#DIV/0!</v>
      </c>
    </row>
    <row r="94" s="2" customFormat="1" ht="20.1" customHeight="1" spans="1:27">
      <c r="A94" s="19">
        <f t="shared" si="1"/>
        <v>90</v>
      </c>
      <c r="B94" s="19" t="s">
        <v>122</v>
      </c>
      <c r="C94" s="20" t="s">
        <v>126</v>
      </c>
      <c r="D94" s="21">
        <v>1091.7</v>
      </c>
      <c r="E94" s="22" t="s">
        <v>176</v>
      </c>
      <c r="F94" s="22" t="s">
        <v>176</v>
      </c>
      <c r="G94" s="22" t="s">
        <v>176</v>
      </c>
      <c r="H94" s="22" t="s">
        <v>176</v>
      </c>
      <c r="I94" s="22" t="s">
        <v>176</v>
      </c>
      <c r="J94" s="22" t="s">
        <v>176</v>
      </c>
      <c r="K94" s="22" t="s">
        <v>176</v>
      </c>
      <c r="M94" s="2" t="e">
        <f>IF(AND(E94&gt;='入围价70%'!E94,E94&lt;='入围价110%'!E94),1,0)</f>
        <v>#DIV/0!</v>
      </c>
      <c r="N94" s="2" t="e">
        <f>IF(AND(F94&gt;='入围价70%'!F94,F94&lt;='入围价110%'!F94),1,0)</f>
        <v>#DIV/0!</v>
      </c>
      <c r="O94" s="2" t="e">
        <f>IF(AND(G94&gt;='入围价70%'!G94,G94&lt;='入围价110%'!G94),1,0)</f>
        <v>#DIV/0!</v>
      </c>
      <c r="P94" s="2" t="e">
        <f>IF(AND(H94&gt;='入围价70%'!H94,H94&lt;='入围价110%'!H94),1,0)</f>
        <v>#DIV/0!</v>
      </c>
      <c r="Q94" s="2" t="e">
        <f>IF(AND(I94&gt;='入围价70%'!I94,I94&lt;='入围价110%'!I94),1,0)</f>
        <v>#DIV/0!</v>
      </c>
      <c r="R94" s="2" t="e">
        <f>IF(AND(J94&gt;='入围价70%'!J94,J94&lt;='入围价110%'!J94),1,0)</f>
        <v>#DIV/0!</v>
      </c>
      <c r="S94" s="2" t="e">
        <f>IF(AND(K94&gt;='入围价70%'!K94,K94&lt;='入围价110%'!K94),1,0)</f>
        <v>#DIV/0!</v>
      </c>
      <c r="U94" s="23" t="e">
        <f>IF(E94=入围最低价!E94,1,0)</f>
        <v>#DIV/0!</v>
      </c>
      <c r="V94" s="23" t="e">
        <f>IF(F94=入围最低价!F94,1,0)</f>
        <v>#DIV/0!</v>
      </c>
      <c r="W94" s="23" t="e">
        <f>IF(G94=入围最低价!G94,1,0)</f>
        <v>#DIV/0!</v>
      </c>
      <c r="X94" s="23" t="e">
        <f>IF(H94=入围最低价!H94,1,0)</f>
        <v>#DIV/0!</v>
      </c>
      <c r="Y94" s="23" t="e">
        <f>IF(I94=入围最低价!I94,1,0)</f>
        <v>#DIV/0!</v>
      </c>
      <c r="Z94" s="23" t="e">
        <f>IF(J94=入围最低价!J94,1,0)</f>
        <v>#DIV/0!</v>
      </c>
      <c r="AA94" s="23" t="e">
        <f>IF(K94=入围最低价!K94,1,0)</f>
        <v>#DIV/0!</v>
      </c>
    </row>
    <row r="95" s="2" customFormat="1" ht="20.1" customHeight="1" spans="1:27">
      <c r="A95" s="19">
        <f t="shared" si="1"/>
        <v>91</v>
      </c>
      <c r="B95" s="19" t="s">
        <v>122</v>
      </c>
      <c r="C95" s="20" t="s">
        <v>127</v>
      </c>
      <c r="D95" s="21">
        <v>1133.6</v>
      </c>
      <c r="E95" s="22" t="s">
        <v>176</v>
      </c>
      <c r="F95" s="22" t="s">
        <v>176</v>
      </c>
      <c r="G95" s="22" t="s">
        <v>176</v>
      </c>
      <c r="H95" s="22" t="s">
        <v>176</v>
      </c>
      <c r="I95" s="22" t="s">
        <v>176</v>
      </c>
      <c r="J95" s="22" t="s">
        <v>176</v>
      </c>
      <c r="K95" s="22" t="s">
        <v>176</v>
      </c>
      <c r="M95" s="2" t="e">
        <f>IF(AND(E95&gt;='入围价70%'!E95,E95&lt;='入围价110%'!E95),1,0)</f>
        <v>#DIV/0!</v>
      </c>
      <c r="N95" s="2" t="e">
        <f>IF(AND(F95&gt;='入围价70%'!F95,F95&lt;='入围价110%'!F95),1,0)</f>
        <v>#DIV/0!</v>
      </c>
      <c r="O95" s="2" t="e">
        <f>IF(AND(G95&gt;='入围价70%'!G95,G95&lt;='入围价110%'!G95),1,0)</f>
        <v>#DIV/0!</v>
      </c>
      <c r="P95" s="2" t="e">
        <f>IF(AND(H95&gt;='入围价70%'!H95,H95&lt;='入围价110%'!H95),1,0)</f>
        <v>#DIV/0!</v>
      </c>
      <c r="Q95" s="2" t="e">
        <f>IF(AND(I95&gt;='入围价70%'!I95,I95&lt;='入围价110%'!I95),1,0)</f>
        <v>#DIV/0!</v>
      </c>
      <c r="R95" s="2" t="e">
        <f>IF(AND(J95&gt;='入围价70%'!J95,J95&lt;='入围价110%'!J95),1,0)</f>
        <v>#DIV/0!</v>
      </c>
      <c r="S95" s="2" t="e">
        <f>IF(AND(K95&gt;='入围价70%'!K95,K95&lt;='入围价110%'!K95),1,0)</f>
        <v>#DIV/0!</v>
      </c>
      <c r="U95" s="23" t="e">
        <f>IF(E95=入围最低价!E95,1,0)</f>
        <v>#DIV/0!</v>
      </c>
      <c r="V95" s="23" t="e">
        <f>IF(F95=入围最低价!F95,1,0)</f>
        <v>#DIV/0!</v>
      </c>
      <c r="W95" s="23" t="e">
        <f>IF(G95=入围最低价!G95,1,0)</f>
        <v>#DIV/0!</v>
      </c>
      <c r="X95" s="23" t="e">
        <f>IF(H95=入围最低价!H95,1,0)</f>
        <v>#DIV/0!</v>
      </c>
      <c r="Y95" s="23" t="e">
        <f>IF(I95=入围最低价!I95,1,0)</f>
        <v>#DIV/0!</v>
      </c>
      <c r="Z95" s="23" t="e">
        <f>IF(J95=入围最低价!J95,1,0)</f>
        <v>#DIV/0!</v>
      </c>
      <c r="AA95" s="23" t="e">
        <f>IF(K95=入围最低价!K95,1,0)</f>
        <v>#DIV/0!</v>
      </c>
    </row>
    <row r="96" s="2" customFormat="1" ht="20.1" customHeight="1" spans="1:27">
      <c r="A96" s="19">
        <f t="shared" si="1"/>
        <v>92</v>
      </c>
      <c r="B96" s="19" t="s">
        <v>122</v>
      </c>
      <c r="C96" s="20" t="s">
        <v>128</v>
      </c>
      <c r="D96" s="21">
        <v>1250</v>
      </c>
      <c r="E96" s="22" t="s">
        <v>176</v>
      </c>
      <c r="F96" s="22" t="s">
        <v>176</v>
      </c>
      <c r="G96" s="22" t="s">
        <v>176</v>
      </c>
      <c r="H96" s="22" t="s">
        <v>176</v>
      </c>
      <c r="I96" s="22" t="s">
        <v>176</v>
      </c>
      <c r="J96" s="22" t="s">
        <v>176</v>
      </c>
      <c r="K96" s="22" t="s">
        <v>176</v>
      </c>
      <c r="M96" s="2" t="e">
        <f>IF(AND(E96&gt;='入围价70%'!E96,E96&lt;='入围价110%'!E96),1,0)</f>
        <v>#DIV/0!</v>
      </c>
      <c r="N96" s="2" t="e">
        <f>IF(AND(F96&gt;='入围价70%'!F96,F96&lt;='入围价110%'!F96),1,0)</f>
        <v>#DIV/0!</v>
      </c>
      <c r="O96" s="2" t="e">
        <f>IF(AND(G96&gt;='入围价70%'!G96,G96&lt;='入围价110%'!G96),1,0)</f>
        <v>#DIV/0!</v>
      </c>
      <c r="P96" s="2" t="e">
        <f>IF(AND(H96&gt;='入围价70%'!H96,H96&lt;='入围价110%'!H96),1,0)</f>
        <v>#DIV/0!</v>
      </c>
      <c r="Q96" s="2" t="e">
        <f>IF(AND(I96&gt;='入围价70%'!I96,I96&lt;='入围价110%'!I96),1,0)</f>
        <v>#DIV/0!</v>
      </c>
      <c r="R96" s="2" t="e">
        <f>IF(AND(J96&gt;='入围价70%'!J96,J96&lt;='入围价110%'!J96),1,0)</f>
        <v>#DIV/0!</v>
      </c>
      <c r="S96" s="2" t="e">
        <f>IF(AND(K96&gt;='入围价70%'!K96,K96&lt;='入围价110%'!K96),1,0)</f>
        <v>#DIV/0!</v>
      </c>
      <c r="U96" s="23" t="e">
        <f>IF(E96=入围最低价!E96,1,0)</f>
        <v>#DIV/0!</v>
      </c>
      <c r="V96" s="23" t="e">
        <f>IF(F96=入围最低价!F96,1,0)</f>
        <v>#DIV/0!</v>
      </c>
      <c r="W96" s="23" t="e">
        <f>IF(G96=入围最低价!G96,1,0)</f>
        <v>#DIV/0!</v>
      </c>
      <c r="X96" s="23" t="e">
        <f>IF(H96=入围最低价!H96,1,0)</f>
        <v>#DIV/0!</v>
      </c>
      <c r="Y96" s="23" t="e">
        <f>IF(I96=入围最低价!I96,1,0)</f>
        <v>#DIV/0!</v>
      </c>
      <c r="Z96" s="23" t="e">
        <f>IF(J96=入围最低价!J96,1,0)</f>
        <v>#DIV/0!</v>
      </c>
      <c r="AA96" s="23" t="e">
        <f>IF(K96=入围最低价!K96,1,0)</f>
        <v>#DIV/0!</v>
      </c>
    </row>
    <row r="97" s="2" customFormat="1" ht="20.1" customHeight="1" spans="1:27">
      <c r="A97" s="19">
        <f t="shared" si="1"/>
        <v>93</v>
      </c>
      <c r="B97" s="19" t="s">
        <v>129</v>
      </c>
      <c r="C97" s="20" t="s">
        <v>130</v>
      </c>
      <c r="D97" s="21">
        <v>1243</v>
      </c>
      <c r="E97" s="22" t="s">
        <v>176</v>
      </c>
      <c r="F97" s="22" t="s">
        <v>176</v>
      </c>
      <c r="G97" s="22" t="s">
        <v>176</v>
      </c>
      <c r="H97" s="22" t="s">
        <v>176</v>
      </c>
      <c r="I97" s="22" t="s">
        <v>176</v>
      </c>
      <c r="J97" s="22" t="s">
        <v>176</v>
      </c>
      <c r="K97" s="22" t="s">
        <v>176</v>
      </c>
      <c r="M97" s="2" t="e">
        <f>IF(AND(E97&gt;='入围价70%'!E97,E97&lt;='入围价110%'!E97),1,0)</f>
        <v>#DIV/0!</v>
      </c>
      <c r="N97" s="2" t="e">
        <f>IF(AND(F97&gt;='入围价70%'!F97,F97&lt;='入围价110%'!F97),1,0)</f>
        <v>#DIV/0!</v>
      </c>
      <c r="O97" s="2" t="e">
        <f>IF(AND(G97&gt;='入围价70%'!G97,G97&lt;='入围价110%'!G97),1,0)</f>
        <v>#DIV/0!</v>
      </c>
      <c r="P97" s="2" t="e">
        <f>IF(AND(H97&gt;='入围价70%'!H97,H97&lt;='入围价110%'!H97),1,0)</f>
        <v>#DIV/0!</v>
      </c>
      <c r="Q97" s="2" t="e">
        <f>IF(AND(I97&gt;='入围价70%'!I97,I97&lt;='入围价110%'!I97),1,0)</f>
        <v>#DIV/0!</v>
      </c>
      <c r="R97" s="2" t="e">
        <f>IF(AND(J97&gt;='入围价70%'!J97,J97&lt;='入围价110%'!J97),1,0)</f>
        <v>#DIV/0!</v>
      </c>
      <c r="S97" s="2" t="e">
        <f>IF(AND(K97&gt;='入围价70%'!K97,K97&lt;='入围价110%'!K97),1,0)</f>
        <v>#DIV/0!</v>
      </c>
      <c r="U97" s="23" t="e">
        <f>IF(E97=入围最低价!E97,1,0)</f>
        <v>#DIV/0!</v>
      </c>
      <c r="V97" s="23" t="e">
        <f>IF(F97=入围最低价!F97,1,0)</f>
        <v>#DIV/0!</v>
      </c>
      <c r="W97" s="23" t="e">
        <f>IF(G97=入围最低价!G97,1,0)</f>
        <v>#DIV/0!</v>
      </c>
      <c r="X97" s="23" t="e">
        <f>IF(H97=入围最低价!H97,1,0)</f>
        <v>#DIV/0!</v>
      </c>
      <c r="Y97" s="23" t="e">
        <f>IF(I97=入围最低价!I97,1,0)</f>
        <v>#DIV/0!</v>
      </c>
      <c r="Z97" s="23" t="e">
        <f>IF(J97=入围最低价!J97,1,0)</f>
        <v>#DIV/0!</v>
      </c>
      <c r="AA97" s="23" t="e">
        <f>IF(K97=入围最低价!K97,1,0)</f>
        <v>#DIV/0!</v>
      </c>
    </row>
    <row r="98" s="2" customFormat="1" ht="20.1" customHeight="1" spans="1:27">
      <c r="A98" s="19">
        <f t="shared" si="1"/>
        <v>94</v>
      </c>
      <c r="B98" s="19" t="s">
        <v>129</v>
      </c>
      <c r="C98" s="20" t="s">
        <v>131</v>
      </c>
      <c r="D98" s="21">
        <v>866.7</v>
      </c>
      <c r="E98" s="22" t="s">
        <v>176</v>
      </c>
      <c r="F98" s="22" t="s">
        <v>176</v>
      </c>
      <c r="G98" s="22" t="s">
        <v>176</v>
      </c>
      <c r="H98" s="22" t="s">
        <v>176</v>
      </c>
      <c r="I98" s="22" t="s">
        <v>176</v>
      </c>
      <c r="J98" s="22" t="s">
        <v>176</v>
      </c>
      <c r="K98" s="22" t="s">
        <v>176</v>
      </c>
      <c r="M98" s="2" t="e">
        <f>IF(AND(E98&gt;='入围价70%'!E98,E98&lt;='入围价110%'!E98),1,0)</f>
        <v>#DIV/0!</v>
      </c>
      <c r="N98" s="2" t="e">
        <f>IF(AND(F98&gt;='入围价70%'!F98,F98&lt;='入围价110%'!F98),1,0)</f>
        <v>#DIV/0!</v>
      </c>
      <c r="O98" s="2" t="e">
        <f>IF(AND(G98&gt;='入围价70%'!G98,G98&lt;='入围价110%'!G98),1,0)</f>
        <v>#DIV/0!</v>
      </c>
      <c r="P98" s="2" t="e">
        <f>IF(AND(H98&gt;='入围价70%'!H98,H98&lt;='入围价110%'!H98),1,0)</f>
        <v>#DIV/0!</v>
      </c>
      <c r="Q98" s="2" t="e">
        <f>IF(AND(I98&gt;='入围价70%'!I98,I98&lt;='入围价110%'!I98),1,0)</f>
        <v>#DIV/0!</v>
      </c>
      <c r="R98" s="2" t="e">
        <f>IF(AND(J98&gt;='入围价70%'!J98,J98&lt;='入围价110%'!J98),1,0)</f>
        <v>#DIV/0!</v>
      </c>
      <c r="S98" s="2" t="e">
        <f>IF(AND(K98&gt;='入围价70%'!K98,K98&lt;='入围价110%'!K98),1,0)</f>
        <v>#DIV/0!</v>
      </c>
      <c r="U98" s="23" t="e">
        <f>IF(E98=入围最低价!E98,1,0)</f>
        <v>#DIV/0!</v>
      </c>
      <c r="V98" s="23" t="e">
        <f>IF(F98=入围最低价!F98,1,0)</f>
        <v>#DIV/0!</v>
      </c>
      <c r="W98" s="23" t="e">
        <f>IF(G98=入围最低价!G98,1,0)</f>
        <v>#DIV/0!</v>
      </c>
      <c r="X98" s="23" t="e">
        <f>IF(H98=入围最低价!H98,1,0)</f>
        <v>#DIV/0!</v>
      </c>
      <c r="Y98" s="23" t="e">
        <f>IF(I98=入围最低价!I98,1,0)</f>
        <v>#DIV/0!</v>
      </c>
      <c r="Z98" s="23" t="e">
        <f>IF(J98=入围最低价!J98,1,0)</f>
        <v>#DIV/0!</v>
      </c>
      <c r="AA98" s="23" t="e">
        <f>IF(K98=入围最低价!K98,1,0)</f>
        <v>#DIV/0!</v>
      </c>
    </row>
    <row r="99" s="2" customFormat="1" ht="20.1" customHeight="1" spans="1:27">
      <c r="A99" s="19">
        <f t="shared" si="1"/>
        <v>95</v>
      </c>
      <c r="B99" s="19" t="s">
        <v>129</v>
      </c>
      <c r="C99" s="20" t="s">
        <v>132</v>
      </c>
      <c r="D99" s="21">
        <v>1210.5</v>
      </c>
      <c r="E99" s="22" t="s">
        <v>176</v>
      </c>
      <c r="F99" s="22" t="s">
        <v>176</v>
      </c>
      <c r="G99" s="22" t="s">
        <v>176</v>
      </c>
      <c r="H99" s="22" t="s">
        <v>176</v>
      </c>
      <c r="I99" s="22" t="s">
        <v>176</v>
      </c>
      <c r="J99" s="22" t="s">
        <v>176</v>
      </c>
      <c r="K99" s="22" t="s">
        <v>176</v>
      </c>
      <c r="M99" s="2" t="e">
        <f>IF(AND(E99&gt;='入围价70%'!E99,E99&lt;='入围价110%'!E99),1,0)</f>
        <v>#DIV/0!</v>
      </c>
      <c r="N99" s="2" t="e">
        <f>IF(AND(F99&gt;='入围价70%'!F99,F99&lt;='入围价110%'!F99),1,0)</f>
        <v>#DIV/0!</v>
      </c>
      <c r="O99" s="2" t="e">
        <f>IF(AND(G99&gt;='入围价70%'!G99,G99&lt;='入围价110%'!G99),1,0)</f>
        <v>#DIV/0!</v>
      </c>
      <c r="P99" s="2" t="e">
        <f>IF(AND(H99&gt;='入围价70%'!H99,H99&lt;='入围价110%'!H99),1,0)</f>
        <v>#DIV/0!</v>
      </c>
      <c r="Q99" s="2" t="e">
        <f>IF(AND(I99&gt;='入围价70%'!I99,I99&lt;='入围价110%'!I99),1,0)</f>
        <v>#DIV/0!</v>
      </c>
      <c r="R99" s="2" t="e">
        <f>IF(AND(J99&gt;='入围价70%'!J99,J99&lt;='入围价110%'!J99),1,0)</f>
        <v>#DIV/0!</v>
      </c>
      <c r="S99" s="2" t="e">
        <f>IF(AND(K99&gt;='入围价70%'!K99,K99&lt;='入围价110%'!K99),1,0)</f>
        <v>#DIV/0!</v>
      </c>
      <c r="U99" s="23" t="e">
        <f>IF(E99=入围最低价!E99,1,0)</f>
        <v>#DIV/0!</v>
      </c>
      <c r="V99" s="23" t="e">
        <f>IF(F99=入围最低价!F99,1,0)</f>
        <v>#DIV/0!</v>
      </c>
      <c r="W99" s="23" t="e">
        <f>IF(G99=入围最低价!G99,1,0)</f>
        <v>#DIV/0!</v>
      </c>
      <c r="X99" s="23" t="e">
        <f>IF(H99=入围最低价!H99,1,0)</f>
        <v>#DIV/0!</v>
      </c>
      <c r="Y99" s="23" t="e">
        <f>IF(I99=入围最低价!I99,1,0)</f>
        <v>#DIV/0!</v>
      </c>
      <c r="Z99" s="23" t="e">
        <f>IF(J99=入围最低价!J99,1,0)</f>
        <v>#DIV/0!</v>
      </c>
      <c r="AA99" s="23" t="e">
        <f>IF(K99=入围最低价!K99,1,0)</f>
        <v>#DIV/0!</v>
      </c>
    </row>
    <row r="100" s="2" customFormat="1" ht="20.1" customHeight="1" spans="1:27">
      <c r="A100" s="19">
        <f t="shared" si="1"/>
        <v>96</v>
      </c>
      <c r="B100" s="19" t="s">
        <v>133</v>
      </c>
      <c r="C100" s="20" t="s">
        <v>134</v>
      </c>
      <c r="D100" s="21">
        <v>2931.6</v>
      </c>
      <c r="E100" s="22" t="s">
        <v>176</v>
      </c>
      <c r="F100" s="22" t="s">
        <v>176</v>
      </c>
      <c r="G100" s="22" t="s">
        <v>176</v>
      </c>
      <c r="H100" s="22" t="s">
        <v>176</v>
      </c>
      <c r="I100" s="22" t="s">
        <v>176</v>
      </c>
      <c r="J100" s="22" t="s">
        <v>176</v>
      </c>
      <c r="K100" s="22" t="s">
        <v>176</v>
      </c>
      <c r="M100" s="2" t="e">
        <f>IF(AND(E100&gt;='入围价70%'!E100,E100&lt;='入围价110%'!E100),1,0)</f>
        <v>#DIV/0!</v>
      </c>
      <c r="N100" s="2" t="e">
        <f>IF(AND(F100&gt;='入围价70%'!F100,F100&lt;='入围价110%'!F100),1,0)</f>
        <v>#DIV/0!</v>
      </c>
      <c r="O100" s="2" t="e">
        <f>IF(AND(G100&gt;='入围价70%'!G100,G100&lt;='入围价110%'!G100),1,0)</f>
        <v>#DIV/0!</v>
      </c>
      <c r="P100" s="2" t="e">
        <f>IF(AND(H100&gt;='入围价70%'!H100,H100&lt;='入围价110%'!H100),1,0)</f>
        <v>#DIV/0!</v>
      </c>
      <c r="Q100" s="2" t="e">
        <f>IF(AND(I100&gt;='入围价70%'!I100,I100&lt;='入围价110%'!I100),1,0)</f>
        <v>#DIV/0!</v>
      </c>
      <c r="R100" s="2" t="e">
        <f>IF(AND(J100&gt;='入围价70%'!J100,J100&lt;='入围价110%'!J100),1,0)</f>
        <v>#DIV/0!</v>
      </c>
      <c r="S100" s="2" t="e">
        <f>IF(AND(K100&gt;='入围价70%'!K100,K100&lt;='入围价110%'!K100),1,0)</f>
        <v>#DIV/0!</v>
      </c>
      <c r="U100" s="23" t="e">
        <f>IF(E100=入围最低价!E100,1,0)</f>
        <v>#DIV/0!</v>
      </c>
      <c r="V100" s="23" t="e">
        <f>IF(F100=入围最低价!F100,1,0)</f>
        <v>#DIV/0!</v>
      </c>
      <c r="W100" s="23" t="e">
        <f>IF(G100=入围最低价!G100,1,0)</f>
        <v>#DIV/0!</v>
      </c>
      <c r="X100" s="23" t="e">
        <f>IF(H100=入围最低价!H100,1,0)</f>
        <v>#DIV/0!</v>
      </c>
      <c r="Y100" s="23" t="e">
        <f>IF(I100=入围最低价!I100,1,0)</f>
        <v>#DIV/0!</v>
      </c>
      <c r="Z100" s="23" t="e">
        <f>IF(J100=入围最低价!J100,1,0)</f>
        <v>#DIV/0!</v>
      </c>
      <c r="AA100" s="23" t="e">
        <f>IF(K100=入围最低价!K100,1,0)</f>
        <v>#DIV/0!</v>
      </c>
    </row>
    <row r="101" s="2" customFormat="1" ht="20.1" customHeight="1" spans="1:27">
      <c r="A101" s="19">
        <f t="shared" si="1"/>
        <v>97</v>
      </c>
      <c r="B101" s="19" t="s">
        <v>133</v>
      </c>
      <c r="C101" s="20" t="s">
        <v>135</v>
      </c>
      <c r="D101" s="21">
        <v>2968</v>
      </c>
      <c r="E101" s="22" t="s">
        <v>176</v>
      </c>
      <c r="F101" s="22" t="s">
        <v>176</v>
      </c>
      <c r="G101" s="22" t="s">
        <v>176</v>
      </c>
      <c r="H101" s="22" t="s">
        <v>176</v>
      </c>
      <c r="I101" s="22" t="s">
        <v>176</v>
      </c>
      <c r="J101" s="22" t="s">
        <v>176</v>
      </c>
      <c r="K101" s="22" t="s">
        <v>176</v>
      </c>
      <c r="M101" s="2" t="e">
        <f>IF(AND(E101&gt;='入围价70%'!E101,E101&lt;='入围价110%'!E101),1,0)</f>
        <v>#DIV/0!</v>
      </c>
      <c r="N101" s="2" t="e">
        <f>IF(AND(F101&gt;='入围价70%'!F101,F101&lt;='入围价110%'!F101),1,0)</f>
        <v>#DIV/0!</v>
      </c>
      <c r="O101" s="2" t="e">
        <f>IF(AND(G101&gt;='入围价70%'!G101,G101&lt;='入围价110%'!G101),1,0)</f>
        <v>#DIV/0!</v>
      </c>
      <c r="P101" s="2" t="e">
        <f>IF(AND(H101&gt;='入围价70%'!H101,H101&lt;='入围价110%'!H101),1,0)</f>
        <v>#DIV/0!</v>
      </c>
      <c r="Q101" s="2" t="e">
        <f>IF(AND(I101&gt;='入围价70%'!I101,I101&lt;='入围价110%'!I101),1,0)</f>
        <v>#DIV/0!</v>
      </c>
      <c r="R101" s="2" t="e">
        <f>IF(AND(J101&gt;='入围价70%'!J101,J101&lt;='入围价110%'!J101),1,0)</f>
        <v>#DIV/0!</v>
      </c>
      <c r="S101" s="2" t="e">
        <f>IF(AND(K101&gt;='入围价70%'!K101,K101&lt;='入围价110%'!K101),1,0)</f>
        <v>#DIV/0!</v>
      </c>
      <c r="U101" s="23" t="e">
        <f>IF(E101=入围最低价!E101,1,0)</f>
        <v>#DIV/0!</v>
      </c>
      <c r="V101" s="23" t="e">
        <f>IF(F101=入围最低价!F101,1,0)</f>
        <v>#DIV/0!</v>
      </c>
      <c r="W101" s="23" t="e">
        <f>IF(G101=入围最低价!G101,1,0)</f>
        <v>#DIV/0!</v>
      </c>
      <c r="X101" s="23" t="e">
        <f>IF(H101=入围最低价!H101,1,0)</f>
        <v>#DIV/0!</v>
      </c>
      <c r="Y101" s="23" t="e">
        <f>IF(I101=入围最低价!I101,1,0)</f>
        <v>#DIV/0!</v>
      </c>
      <c r="Z101" s="23" t="e">
        <f>IF(J101=入围最低价!J101,1,0)</f>
        <v>#DIV/0!</v>
      </c>
      <c r="AA101" s="23" t="e">
        <f>IF(K101=入围最低价!K101,1,0)</f>
        <v>#DIV/0!</v>
      </c>
    </row>
    <row r="102" s="2" customFormat="1" ht="20.1" customHeight="1" spans="1:27">
      <c r="A102" s="19">
        <f t="shared" si="1"/>
        <v>98</v>
      </c>
      <c r="B102" s="19" t="s">
        <v>133</v>
      </c>
      <c r="C102" s="20" t="s">
        <v>136</v>
      </c>
      <c r="D102" s="21">
        <v>3115.6</v>
      </c>
      <c r="E102" s="22" t="s">
        <v>176</v>
      </c>
      <c r="F102" s="22" t="s">
        <v>176</v>
      </c>
      <c r="G102" s="22" t="s">
        <v>176</v>
      </c>
      <c r="H102" s="22" t="s">
        <v>176</v>
      </c>
      <c r="I102" s="22" t="s">
        <v>176</v>
      </c>
      <c r="J102" s="22" t="s">
        <v>176</v>
      </c>
      <c r="K102" s="22" t="s">
        <v>176</v>
      </c>
      <c r="M102" s="2" t="e">
        <f>IF(AND(E102&gt;='入围价70%'!E102,E102&lt;='入围价110%'!E102),1,0)</f>
        <v>#DIV/0!</v>
      </c>
      <c r="N102" s="2" t="e">
        <f>IF(AND(F102&gt;='入围价70%'!F102,F102&lt;='入围价110%'!F102),1,0)</f>
        <v>#DIV/0!</v>
      </c>
      <c r="O102" s="2" t="e">
        <f>IF(AND(G102&gt;='入围价70%'!G102,G102&lt;='入围价110%'!G102),1,0)</f>
        <v>#DIV/0!</v>
      </c>
      <c r="P102" s="2" t="e">
        <f>IF(AND(H102&gt;='入围价70%'!H102,H102&lt;='入围价110%'!H102),1,0)</f>
        <v>#DIV/0!</v>
      </c>
      <c r="Q102" s="2" t="e">
        <f>IF(AND(I102&gt;='入围价70%'!I102,I102&lt;='入围价110%'!I102),1,0)</f>
        <v>#DIV/0!</v>
      </c>
      <c r="R102" s="2" t="e">
        <f>IF(AND(J102&gt;='入围价70%'!J102,J102&lt;='入围价110%'!J102),1,0)</f>
        <v>#DIV/0!</v>
      </c>
      <c r="S102" s="2" t="e">
        <f>IF(AND(K102&gt;='入围价70%'!K102,K102&lt;='入围价110%'!K102),1,0)</f>
        <v>#DIV/0!</v>
      </c>
      <c r="U102" s="23" t="e">
        <f>IF(E102=入围最低价!E102,1,0)</f>
        <v>#DIV/0!</v>
      </c>
      <c r="V102" s="23" t="e">
        <f>IF(F102=入围最低价!F102,1,0)</f>
        <v>#DIV/0!</v>
      </c>
      <c r="W102" s="23" t="e">
        <f>IF(G102=入围最低价!G102,1,0)</f>
        <v>#DIV/0!</v>
      </c>
      <c r="X102" s="23" t="e">
        <f>IF(H102=入围最低价!H102,1,0)</f>
        <v>#DIV/0!</v>
      </c>
      <c r="Y102" s="23" t="e">
        <f>IF(I102=入围最低价!I102,1,0)</f>
        <v>#DIV/0!</v>
      </c>
      <c r="Z102" s="23" t="e">
        <f>IF(J102=入围最低价!J102,1,0)</f>
        <v>#DIV/0!</v>
      </c>
      <c r="AA102" s="23" t="e">
        <f>IF(K102=入围最低价!K102,1,0)</f>
        <v>#DIV/0!</v>
      </c>
    </row>
    <row r="103" s="2" customFormat="1" ht="20.1" customHeight="1" spans="1:27">
      <c r="A103" s="19">
        <f t="shared" si="1"/>
        <v>99</v>
      </c>
      <c r="B103" s="19" t="s">
        <v>137</v>
      </c>
      <c r="C103" s="20" t="s">
        <v>138</v>
      </c>
      <c r="D103" s="21">
        <v>2787</v>
      </c>
      <c r="E103" s="22" t="s">
        <v>176</v>
      </c>
      <c r="F103" s="22" t="s">
        <v>176</v>
      </c>
      <c r="G103" s="22" t="s">
        <v>176</v>
      </c>
      <c r="H103" s="22" t="s">
        <v>176</v>
      </c>
      <c r="I103" s="22" t="s">
        <v>176</v>
      </c>
      <c r="J103" s="22" t="s">
        <v>176</v>
      </c>
      <c r="K103" s="22" t="s">
        <v>176</v>
      </c>
      <c r="M103" s="2" t="e">
        <f>IF(AND(E103&gt;='入围价70%'!E103,E103&lt;='入围价110%'!E103),1,0)</f>
        <v>#DIV/0!</v>
      </c>
      <c r="N103" s="2" t="e">
        <f>IF(AND(F103&gt;='入围价70%'!F103,F103&lt;='入围价110%'!F103),1,0)</f>
        <v>#DIV/0!</v>
      </c>
      <c r="O103" s="2" t="e">
        <f>IF(AND(G103&gt;='入围价70%'!G103,G103&lt;='入围价110%'!G103),1,0)</f>
        <v>#DIV/0!</v>
      </c>
      <c r="P103" s="2" t="e">
        <f>IF(AND(H103&gt;='入围价70%'!H103,H103&lt;='入围价110%'!H103),1,0)</f>
        <v>#DIV/0!</v>
      </c>
      <c r="Q103" s="2" t="e">
        <f>IF(AND(I103&gt;='入围价70%'!I103,I103&lt;='入围价110%'!I103),1,0)</f>
        <v>#DIV/0!</v>
      </c>
      <c r="R103" s="2" t="e">
        <f>IF(AND(J103&gt;='入围价70%'!J103,J103&lt;='入围价110%'!J103),1,0)</f>
        <v>#DIV/0!</v>
      </c>
      <c r="S103" s="2" t="e">
        <f>IF(AND(K103&gt;='入围价70%'!K103,K103&lt;='入围价110%'!K103),1,0)</f>
        <v>#DIV/0!</v>
      </c>
      <c r="U103" s="23" t="e">
        <f>IF(E103=入围最低价!E103,1,0)</f>
        <v>#DIV/0!</v>
      </c>
      <c r="V103" s="23" t="e">
        <f>IF(F103=入围最低价!F103,1,0)</f>
        <v>#DIV/0!</v>
      </c>
      <c r="W103" s="23" t="e">
        <f>IF(G103=入围最低价!G103,1,0)</f>
        <v>#DIV/0!</v>
      </c>
      <c r="X103" s="23" t="e">
        <f>IF(H103=入围最低价!H103,1,0)</f>
        <v>#DIV/0!</v>
      </c>
      <c r="Y103" s="23" t="e">
        <f>IF(I103=入围最低价!I103,1,0)</f>
        <v>#DIV/0!</v>
      </c>
      <c r="Z103" s="23" t="e">
        <f>IF(J103=入围最低价!J103,1,0)</f>
        <v>#DIV/0!</v>
      </c>
      <c r="AA103" s="23" t="e">
        <f>IF(K103=入围最低价!K103,1,0)</f>
        <v>#DIV/0!</v>
      </c>
    </row>
    <row r="104" s="2" customFormat="1" ht="20.1" customHeight="1" spans="1:27">
      <c r="A104" s="19">
        <f t="shared" si="1"/>
        <v>100</v>
      </c>
      <c r="B104" s="19" t="s">
        <v>137</v>
      </c>
      <c r="C104" s="20" t="s">
        <v>139</v>
      </c>
      <c r="D104" s="21">
        <v>2821.5</v>
      </c>
      <c r="E104" s="22" t="s">
        <v>176</v>
      </c>
      <c r="F104" s="22" t="s">
        <v>176</v>
      </c>
      <c r="G104" s="22" t="s">
        <v>176</v>
      </c>
      <c r="H104" s="22" t="s">
        <v>176</v>
      </c>
      <c r="I104" s="22" t="s">
        <v>176</v>
      </c>
      <c r="J104" s="22" t="s">
        <v>176</v>
      </c>
      <c r="K104" s="22" t="s">
        <v>176</v>
      </c>
      <c r="M104" s="2" t="e">
        <f>IF(AND(E104&gt;='入围价70%'!E104,E104&lt;='入围价110%'!E104),1,0)</f>
        <v>#DIV/0!</v>
      </c>
      <c r="N104" s="2" t="e">
        <f>IF(AND(F104&gt;='入围价70%'!F104,F104&lt;='入围价110%'!F104),1,0)</f>
        <v>#DIV/0!</v>
      </c>
      <c r="O104" s="2" t="e">
        <f>IF(AND(G104&gt;='入围价70%'!G104,G104&lt;='入围价110%'!G104),1,0)</f>
        <v>#DIV/0!</v>
      </c>
      <c r="P104" s="2" t="e">
        <f>IF(AND(H104&gt;='入围价70%'!H104,H104&lt;='入围价110%'!H104),1,0)</f>
        <v>#DIV/0!</v>
      </c>
      <c r="Q104" s="2" t="e">
        <f>IF(AND(I104&gt;='入围价70%'!I104,I104&lt;='入围价110%'!I104),1,0)</f>
        <v>#DIV/0!</v>
      </c>
      <c r="R104" s="2" t="e">
        <f>IF(AND(J104&gt;='入围价70%'!J104,J104&lt;='入围价110%'!J104),1,0)</f>
        <v>#DIV/0!</v>
      </c>
      <c r="S104" s="2" t="e">
        <f>IF(AND(K104&gt;='入围价70%'!K104,K104&lt;='入围价110%'!K104),1,0)</f>
        <v>#DIV/0!</v>
      </c>
      <c r="U104" s="23" t="e">
        <f>IF(E104=入围最低价!E104,1,0)</f>
        <v>#DIV/0!</v>
      </c>
      <c r="V104" s="23" t="e">
        <f>IF(F104=入围最低价!F104,1,0)</f>
        <v>#DIV/0!</v>
      </c>
      <c r="W104" s="23" t="e">
        <f>IF(G104=入围最低价!G104,1,0)</f>
        <v>#DIV/0!</v>
      </c>
      <c r="X104" s="23" t="e">
        <f>IF(H104=入围最低价!H104,1,0)</f>
        <v>#DIV/0!</v>
      </c>
      <c r="Y104" s="23" t="e">
        <f>IF(I104=入围最低价!I104,1,0)</f>
        <v>#DIV/0!</v>
      </c>
      <c r="Z104" s="23" t="e">
        <f>IF(J104=入围最低价!J104,1,0)</f>
        <v>#DIV/0!</v>
      </c>
      <c r="AA104" s="23" t="e">
        <f>IF(K104=入围最低价!K104,1,0)</f>
        <v>#DIV/0!</v>
      </c>
    </row>
    <row r="105" s="2" customFormat="1" ht="20.1" customHeight="1" spans="1:27">
      <c r="A105" s="19">
        <f t="shared" si="1"/>
        <v>101</v>
      </c>
      <c r="B105" s="19" t="s">
        <v>137</v>
      </c>
      <c r="C105" s="20" t="s">
        <v>140</v>
      </c>
      <c r="D105" s="21">
        <v>2742</v>
      </c>
      <c r="E105" s="22" t="s">
        <v>176</v>
      </c>
      <c r="F105" s="22" t="s">
        <v>176</v>
      </c>
      <c r="G105" s="22" t="s">
        <v>176</v>
      </c>
      <c r="H105" s="22" t="s">
        <v>176</v>
      </c>
      <c r="I105" s="22" t="s">
        <v>176</v>
      </c>
      <c r="J105" s="22" t="s">
        <v>176</v>
      </c>
      <c r="K105" s="22" t="s">
        <v>176</v>
      </c>
      <c r="M105" s="2" t="e">
        <f>IF(AND(E105&gt;='入围价70%'!E105,E105&lt;='入围价110%'!E105),1,0)</f>
        <v>#DIV/0!</v>
      </c>
      <c r="N105" s="2" t="e">
        <f>IF(AND(F105&gt;='入围价70%'!F105,F105&lt;='入围价110%'!F105),1,0)</f>
        <v>#DIV/0!</v>
      </c>
      <c r="O105" s="2" t="e">
        <f>IF(AND(G105&gt;='入围价70%'!G105,G105&lt;='入围价110%'!G105),1,0)</f>
        <v>#DIV/0!</v>
      </c>
      <c r="P105" s="2" t="e">
        <f>IF(AND(H105&gt;='入围价70%'!H105,H105&lt;='入围价110%'!H105),1,0)</f>
        <v>#DIV/0!</v>
      </c>
      <c r="Q105" s="2" t="e">
        <f>IF(AND(I105&gt;='入围价70%'!I105,I105&lt;='入围价110%'!I105),1,0)</f>
        <v>#DIV/0!</v>
      </c>
      <c r="R105" s="2" t="e">
        <f>IF(AND(J105&gt;='入围价70%'!J105,J105&lt;='入围价110%'!J105),1,0)</f>
        <v>#DIV/0!</v>
      </c>
      <c r="S105" s="2" t="e">
        <f>IF(AND(K105&gt;='入围价70%'!K105,K105&lt;='入围价110%'!K105),1,0)</f>
        <v>#DIV/0!</v>
      </c>
      <c r="U105" s="23" t="e">
        <f>IF(E105=入围最低价!E105,1,0)</f>
        <v>#DIV/0!</v>
      </c>
      <c r="V105" s="23" t="e">
        <f>IF(F105=入围最低价!F105,1,0)</f>
        <v>#DIV/0!</v>
      </c>
      <c r="W105" s="23" t="e">
        <f>IF(G105=入围最低价!G105,1,0)</f>
        <v>#DIV/0!</v>
      </c>
      <c r="X105" s="23" t="e">
        <f>IF(H105=入围最低价!H105,1,0)</f>
        <v>#DIV/0!</v>
      </c>
      <c r="Y105" s="23" t="e">
        <f>IF(I105=入围最低价!I105,1,0)</f>
        <v>#DIV/0!</v>
      </c>
      <c r="Z105" s="23" t="e">
        <f>IF(J105=入围最低价!J105,1,0)</f>
        <v>#DIV/0!</v>
      </c>
      <c r="AA105" s="23" t="e">
        <f>IF(K105=入围最低价!K105,1,0)</f>
        <v>#DIV/0!</v>
      </c>
    </row>
    <row r="106" s="2" customFormat="1" ht="20.1" customHeight="1" spans="1:27">
      <c r="A106" s="19">
        <f t="shared" si="1"/>
        <v>102</v>
      </c>
      <c r="B106" s="19" t="s">
        <v>141</v>
      </c>
      <c r="C106" s="25" t="s">
        <v>142</v>
      </c>
      <c r="D106" s="21">
        <v>2393.6</v>
      </c>
      <c r="E106" s="22" t="s">
        <v>176</v>
      </c>
      <c r="F106" s="22" t="s">
        <v>176</v>
      </c>
      <c r="G106" s="22" t="s">
        <v>176</v>
      </c>
      <c r="H106" s="22" t="s">
        <v>176</v>
      </c>
      <c r="I106" s="22" t="s">
        <v>176</v>
      </c>
      <c r="J106" s="22" t="s">
        <v>176</v>
      </c>
      <c r="K106" s="22" t="s">
        <v>176</v>
      </c>
      <c r="M106" s="2" t="e">
        <f>IF(AND(E106&gt;='入围价70%'!E106,E106&lt;='入围价110%'!E106),1,0)</f>
        <v>#DIV/0!</v>
      </c>
      <c r="N106" s="2" t="e">
        <f>IF(AND(F106&gt;='入围价70%'!F106,F106&lt;='入围价110%'!F106),1,0)</f>
        <v>#DIV/0!</v>
      </c>
      <c r="O106" s="2" t="e">
        <f>IF(AND(G106&gt;='入围价70%'!G106,G106&lt;='入围价110%'!G106),1,0)</f>
        <v>#DIV/0!</v>
      </c>
      <c r="P106" s="2" t="e">
        <f>IF(AND(H106&gt;='入围价70%'!H106,H106&lt;='入围价110%'!H106),1,0)</f>
        <v>#DIV/0!</v>
      </c>
      <c r="Q106" s="2" t="e">
        <f>IF(AND(I106&gt;='入围价70%'!I106,I106&lt;='入围价110%'!I106),1,0)</f>
        <v>#DIV/0!</v>
      </c>
      <c r="R106" s="2" t="e">
        <f>IF(AND(J106&gt;='入围价70%'!J106,J106&lt;='入围价110%'!J106),1,0)</f>
        <v>#DIV/0!</v>
      </c>
      <c r="S106" s="2" t="e">
        <f>IF(AND(K106&gt;='入围价70%'!K106,K106&lt;='入围价110%'!K106),1,0)</f>
        <v>#DIV/0!</v>
      </c>
      <c r="U106" s="23" t="e">
        <f>IF(E106=入围最低价!E106,1,0)</f>
        <v>#DIV/0!</v>
      </c>
      <c r="V106" s="23" t="e">
        <f>IF(F106=入围最低价!F106,1,0)</f>
        <v>#DIV/0!</v>
      </c>
      <c r="W106" s="23" t="e">
        <f>IF(G106=入围最低价!G106,1,0)</f>
        <v>#DIV/0!</v>
      </c>
      <c r="X106" s="23" t="e">
        <f>IF(H106=入围最低价!H106,1,0)</f>
        <v>#DIV/0!</v>
      </c>
      <c r="Y106" s="23" t="e">
        <f>IF(I106=入围最低价!I106,1,0)</f>
        <v>#DIV/0!</v>
      </c>
      <c r="Z106" s="23" t="e">
        <f>IF(J106=入围最低价!J106,1,0)</f>
        <v>#DIV/0!</v>
      </c>
      <c r="AA106" s="23" t="e">
        <f>IF(K106=入围最低价!K106,1,0)</f>
        <v>#DIV/0!</v>
      </c>
    </row>
    <row r="107" s="2" customFormat="1" ht="20.1" customHeight="1" spans="1:27">
      <c r="A107" s="19">
        <f t="shared" si="1"/>
        <v>103</v>
      </c>
      <c r="B107" s="19" t="s">
        <v>141</v>
      </c>
      <c r="C107" s="25" t="s">
        <v>143</v>
      </c>
      <c r="D107" s="21">
        <v>2548</v>
      </c>
      <c r="E107" s="22" t="s">
        <v>176</v>
      </c>
      <c r="F107" s="22" t="s">
        <v>176</v>
      </c>
      <c r="G107" s="22" t="s">
        <v>176</v>
      </c>
      <c r="H107" s="22" t="s">
        <v>176</v>
      </c>
      <c r="I107" s="22" t="s">
        <v>176</v>
      </c>
      <c r="J107" s="22" t="s">
        <v>176</v>
      </c>
      <c r="K107" s="22" t="s">
        <v>176</v>
      </c>
      <c r="M107" s="2" t="e">
        <f>IF(AND(E107&gt;='入围价70%'!E107,E107&lt;='入围价110%'!E107),1,0)</f>
        <v>#DIV/0!</v>
      </c>
      <c r="N107" s="2" t="e">
        <f>IF(AND(F107&gt;='入围价70%'!F107,F107&lt;='入围价110%'!F107),1,0)</f>
        <v>#DIV/0!</v>
      </c>
      <c r="O107" s="2" t="e">
        <f>IF(AND(G107&gt;='入围价70%'!G107,G107&lt;='入围价110%'!G107),1,0)</f>
        <v>#DIV/0!</v>
      </c>
      <c r="P107" s="2" t="e">
        <f>IF(AND(H107&gt;='入围价70%'!H107,H107&lt;='入围价110%'!H107),1,0)</f>
        <v>#DIV/0!</v>
      </c>
      <c r="Q107" s="2" t="e">
        <f>IF(AND(I107&gt;='入围价70%'!I107,I107&lt;='入围价110%'!I107),1,0)</f>
        <v>#DIV/0!</v>
      </c>
      <c r="R107" s="2" t="e">
        <f>IF(AND(J107&gt;='入围价70%'!J107,J107&lt;='入围价110%'!J107),1,0)</f>
        <v>#DIV/0!</v>
      </c>
      <c r="S107" s="2" t="e">
        <f>IF(AND(K107&gt;='入围价70%'!K107,K107&lt;='入围价110%'!K107),1,0)</f>
        <v>#DIV/0!</v>
      </c>
      <c r="U107" s="23" t="e">
        <f>IF(E107=入围最低价!E107,1,0)</f>
        <v>#DIV/0!</v>
      </c>
      <c r="V107" s="23" t="e">
        <f>IF(F107=入围最低价!F107,1,0)</f>
        <v>#DIV/0!</v>
      </c>
      <c r="W107" s="23" t="e">
        <f>IF(G107=入围最低价!G107,1,0)</f>
        <v>#DIV/0!</v>
      </c>
      <c r="X107" s="23" t="e">
        <f>IF(H107=入围最低价!H107,1,0)</f>
        <v>#DIV/0!</v>
      </c>
      <c r="Y107" s="23" t="e">
        <f>IF(I107=入围最低价!I107,1,0)</f>
        <v>#DIV/0!</v>
      </c>
      <c r="Z107" s="23" t="e">
        <f>IF(J107=入围最低价!J107,1,0)</f>
        <v>#DIV/0!</v>
      </c>
      <c r="AA107" s="23" t="e">
        <f>IF(K107=入围最低价!K107,1,0)</f>
        <v>#DIV/0!</v>
      </c>
    </row>
    <row r="108" s="2" customFormat="1" ht="20.1" customHeight="1" spans="1:27">
      <c r="A108" s="19">
        <f t="shared" si="1"/>
        <v>104</v>
      </c>
      <c r="B108" s="19" t="s">
        <v>141</v>
      </c>
      <c r="C108" s="25" t="s">
        <v>144</v>
      </c>
      <c r="D108" s="21">
        <v>2256.6</v>
      </c>
      <c r="E108" s="22" t="s">
        <v>176</v>
      </c>
      <c r="F108" s="22" t="s">
        <v>176</v>
      </c>
      <c r="G108" s="22" t="s">
        <v>176</v>
      </c>
      <c r="H108" s="22" t="s">
        <v>176</v>
      </c>
      <c r="I108" s="22" t="s">
        <v>176</v>
      </c>
      <c r="J108" s="22" t="s">
        <v>176</v>
      </c>
      <c r="K108" s="22" t="s">
        <v>176</v>
      </c>
      <c r="M108" s="2" t="e">
        <f>IF(AND(E108&gt;='入围价70%'!E108,E108&lt;='入围价110%'!E108),1,0)</f>
        <v>#DIV/0!</v>
      </c>
      <c r="N108" s="2" t="e">
        <f>IF(AND(F108&gt;='入围价70%'!F108,F108&lt;='入围价110%'!F108),1,0)</f>
        <v>#DIV/0!</v>
      </c>
      <c r="O108" s="2" t="e">
        <f>IF(AND(G108&gt;='入围价70%'!G108,G108&lt;='入围价110%'!G108),1,0)</f>
        <v>#DIV/0!</v>
      </c>
      <c r="P108" s="2" t="e">
        <f>IF(AND(H108&gt;='入围价70%'!H108,H108&lt;='入围价110%'!H108),1,0)</f>
        <v>#DIV/0!</v>
      </c>
      <c r="Q108" s="2" t="e">
        <f>IF(AND(I108&gt;='入围价70%'!I108,I108&lt;='入围价110%'!I108),1,0)</f>
        <v>#DIV/0!</v>
      </c>
      <c r="R108" s="2" t="e">
        <f>IF(AND(J108&gt;='入围价70%'!J108,J108&lt;='入围价110%'!J108),1,0)</f>
        <v>#DIV/0!</v>
      </c>
      <c r="S108" s="2" t="e">
        <f>IF(AND(K108&gt;='入围价70%'!K108,K108&lt;='入围价110%'!K108),1,0)</f>
        <v>#DIV/0!</v>
      </c>
      <c r="U108" s="23" t="e">
        <f>IF(E108=入围最低价!E108,1,0)</f>
        <v>#DIV/0!</v>
      </c>
      <c r="V108" s="23" t="e">
        <f>IF(F108=入围最低价!F108,1,0)</f>
        <v>#DIV/0!</v>
      </c>
      <c r="W108" s="23" t="e">
        <f>IF(G108=入围最低价!G108,1,0)</f>
        <v>#DIV/0!</v>
      </c>
      <c r="X108" s="23" t="e">
        <f>IF(H108=入围最低价!H108,1,0)</f>
        <v>#DIV/0!</v>
      </c>
      <c r="Y108" s="23" t="e">
        <f>IF(I108=入围最低价!I108,1,0)</f>
        <v>#DIV/0!</v>
      </c>
      <c r="Z108" s="23" t="e">
        <f>IF(J108=入围最低价!J108,1,0)</f>
        <v>#DIV/0!</v>
      </c>
      <c r="AA108" s="23" t="e">
        <f>IF(K108=入围最低价!K108,1,0)</f>
        <v>#DIV/0!</v>
      </c>
    </row>
    <row r="109" s="2" customFormat="1" ht="20.1" customHeight="1" spans="1:27">
      <c r="A109" s="19">
        <f t="shared" si="1"/>
        <v>105</v>
      </c>
      <c r="B109" s="19" t="s">
        <v>145</v>
      </c>
      <c r="C109" s="25" t="s">
        <v>146</v>
      </c>
      <c r="D109" s="21">
        <v>1745</v>
      </c>
      <c r="E109" s="22" t="s">
        <v>176</v>
      </c>
      <c r="F109" s="22" t="s">
        <v>176</v>
      </c>
      <c r="G109" s="22" t="s">
        <v>176</v>
      </c>
      <c r="H109" s="22" t="s">
        <v>176</v>
      </c>
      <c r="I109" s="22" t="s">
        <v>176</v>
      </c>
      <c r="J109" s="22" t="s">
        <v>176</v>
      </c>
      <c r="K109" s="22" t="s">
        <v>176</v>
      </c>
      <c r="M109" s="2" t="e">
        <f>IF(AND(E109&gt;='入围价70%'!E109,E109&lt;='入围价110%'!E109),1,0)</f>
        <v>#DIV/0!</v>
      </c>
      <c r="N109" s="2" t="e">
        <f>IF(AND(F109&gt;='入围价70%'!F109,F109&lt;='入围价110%'!F109),1,0)</f>
        <v>#DIV/0!</v>
      </c>
      <c r="O109" s="2" t="e">
        <f>IF(AND(G109&gt;='入围价70%'!G109,G109&lt;='入围价110%'!G109),1,0)</f>
        <v>#DIV/0!</v>
      </c>
      <c r="P109" s="2" t="e">
        <f>IF(AND(H109&gt;='入围价70%'!H109,H109&lt;='入围价110%'!H109),1,0)</f>
        <v>#DIV/0!</v>
      </c>
      <c r="Q109" s="2" t="e">
        <f>IF(AND(I109&gt;='入围价70%'!I109,I109&lt;='入围价110%'!I109),1,0)</f>
        <v>#DIV/0!</v>
      </c>
      <c r="R109" s="2" t="e">
        <f>IF(AND(J109&gt;='入围价70%'!J109,J109&lt;='入围价110%'!J109),1,0)</f>
        <v>#DIV/0!</v>
      </c>
      <c r="S109" s="2" t="e">
        <f>IF(AND(K109&gt;='入围价70%'!K109,K109&lt;='入围价110%'!K109),1,0)</f>
        <v>#DIV/0!</v>
      </c>
      <c r="U109" s="23" t="e">
        <f>IF(E109=入围最低价!E109,1,0)</f>
        <v>#DIV/0!</v>
      </c>
      <c r="V109" s="23" t="e">
        <f>IF(F109=入围最低价!F109,1,0)</f>
        <v>#DIV/0!</v>
      </c>
      <c r="W109" s="23" t="e">
        <f>IF(G109=入围最低价!G109,1,0)</f>
        <v>#DIV/0!</v>
      </c>
      <c r="X109" s="23" t="e">
        <f>IF(H109=入围最低价!H109,1,0)</f>
        <v>#DIV/0!</v>
      </c>
      <c r="Y109" s="23" t="e">
        <f>IF(I109=入围最低价!I109,1,0)</f>
        <v>#DIV/0!</v>
      </c>
      <c r="Z109" s="23" t="e">
        <f>IF(J109=入围最低价!J109,1,0)</f>
        <v>#DIV/0!</v>
      </c>
      <c r="AA109" s="23" t="e">
        <f>IF(K109=入围最低价!K109,1,0)</f>
        <v>#DIV/0!</v>
      </c>
    </row>
    <row r="110" s="2" customFormat="1" ht="20.1" customHeight="1" spans="1:27">
      <c r="A110" s="19">
        <f t="shared" si="1"/>
        <v>106</v>
      </c>
      <c r="B110" s="19" t="s">
        <v>147</v>
      </c>
      <c r="C110" s="25" t="s">
        <v>148</v>
      </c>
      <c r="D110" s="21">
        <v>1776.4</v>
      </c>
      <c r="E110" s="22" t="s">
        <v>176</v>
      </c>
      <c r="F110" s="22" t="s">
        <v>176</v>
      </c>
      <c r="G110" s="22" t="s">
        <v>176</v>
      </c>
      <c r="H110" s="22" t="s">
        <v>176</v>
      </c>
      <c r="I110" s="22" t="s">
        <v>176</v>
      </c>
      <c r="J110" s="22" t="s">
        <v>176</v>
      </c>
      <c r="K110" s="22" t="s">
        <v>176</v>
      </c>
      <c r="M110" s="2" t="e">
        <f>IF(AND(E110&gt;='入围价70%'!E110,E110&lt;='入围价110%'!E110),1,0)</f>
        <v>#DIV/0!</v>
      </c>
      <c r="N110" s="2" t="e">
        <f>IF(AND(F110&gt;='入围价70%'!F110,F110&lt;='入围价110%'!F110),1,0)</f>
        <v>#DIV/0!</v>
      </c>
      <c r="O110" s="2" t="e">
        <f>IF(AND(G110&gt;='入围价70%'!G110,G110&lt;='入围价110%'!G110),1,0)</f>
        <v>#DIV/0!</v>
      </c>
      <c r="P110" s="2" t="e">
        <f>IF(AND(H110&gt;='入围价70%'!H110,H110&lt;='入围价110%'!H110),1,0)</f>
        <v>#DIV/0!</v>
      </c>
      <c r="Q110" s="2" t="e">
        <f>IF(AND(I110&gt;='入围价70%'!I110,I110&lt;='入围价110%'!I110),1,0)</f>
        <v>#DIV/0!</v>
      </c>
      <c r="R110" s="2" t="e">
        <f>IF(AND(J110&gt;='入围价70%'!J110,J110&lt;='入围价110%'!J110),1,0)</f>
        <v>#DIV/0!</v>
      </c>
      <c r="S110" s="2" t="e">
        <f>IF(AND(K110&gt;='入围价70%'!K110,K110&lt;='入围价110%'!K110),1,0)</f>
        <v>#DIV/0!</v>
      </c>
      <c r="U110" s="23" t="e">
        <f>IF(E110=入围最低价!E110,1,0)</f>
        <v>#DIV/0!</v>
      </c>
      <c r="V110" s="23" t="e">
        <f>IF(F110=入围最低价!F110,1,0)</f>
        <v>#DIV/0!</v>
      </c>
      <c r="W110" s="23" t="e">
        <f>IF(G110=入围最低价!G110,1,0)</f>
        <v>#DIV/0!</v>
      </c>
      <c r="X110" s="23" t="e">
        <f>IF(H110=入围最低价!H110,1,0)</f>
        <v>#DIV/0!</v>
      </c>
      <c r="Y110" s="23" t="e">
        <f>IF(I110=入围最低价!I110,1,0)</f>
        <v>#DIV/0!</v>
      </c>
      <c r="Z110" s="23" t="e">
        <f>IF(J110=入围最低价!J110,1,0)</f>
        <v>#DIV/0!</v>
      </c>
      <c r="AA110" s="23" t="e">
        <f>IF(K110=入围最低价!K110,1,0)</f>
        <v>#DIV/0!</v>
      </c>
    </row>
    <row r="111" s="2" customFormat="1" ht="20.1" customHeight="1" spans="1:27">
      <c r="A111" s="19">
        <f t="shared" si="1"/>
        <v>107</v>
      </c>
      <c r="B111" s="19" t="s">
        <v>147</v>
      </c>
      <c r="C111" s="25" t="s">
        <v>149</v>
      </c>
      <c r="D111" s="21">
        <v>1736.6</v>
      </c>
      <c r="E111" s="22" t="s">
        <v>176</v>
      </c>
      <c r="F111" s="22" t="s">
        <v>176</v>
      </c>
      <c r="G111" s="22" t="s">
        <v>176</v>
      </c>
      <c r="H111" s="22" t="s">
        <v>176</v>
      </c>
      <c r="I111" s="22" t="s">
        <v>176</v>
      </c>
      <c r="J111" s="22" t="s">
        <v>176</v>
      </c>
      <c r="K111" s="22" t="s">
        <v>176</v>
      </c>
      <c r="M111" s="2" t="e">
        <f>IF(AND(E111&gt;='入围价70%'!E111,E111&lt;='入围价110%'!E111),1,0)</f>
        <v>#DIV/0!</v>
      </c>
      <c r="N111" s="2" t="e">
        <f>IF(AND(F111&gt;='入围价70%'!F111,F111&lt;='入围价110%'!F111),1,0)</f>
        <v>#DIV/0!</v>
      </c>
      <c r="O111" s="2" t="e">
        <f>IF(AND(G111&gt;='入围价70%'!G111,G111&lt;='入围价110%'!G111),1,0)</f>
        <v>#DIV/0!</v>
      </c>
      <c r="P111" s="2" t="e">
        <f>IF(AND(H111&gt;='入围价70%'!H111,H111&lt;='入围价110%'!H111),1,0)</f>
        <v>#DIV/0!</v>
      </c>
      <c r="Q111" s="2" t="e">
        <f>IF(AND(I111&gt;='入围价70%'!I111,I111&lt;='入围价110%'!I111),1,0)</f>
        <v>#DIV/0!</v>
      </c>
      <c r="R111" s="2" t="e">
        <f>IF(AND(J111&gt;='入围价70%'!J111,J111&lt;='入围价110%'!J111),1,0)</f>
        <v>#DIV/0!</v>
      </c>
      <c r="S111" s="2" t="e">
        <f>IF(AND(K111&gt;='入围价70%'!K111,K111&lt;='入围价110%'!K111),1,0)</f>
        <v>#DIV/0!</v>
      </c>
      <c r="U111" s="23" t="e">
        <f>IF(E111=入围最低价!E111,1,0)</f>
        <v>#DIV/0!</v>
      </c>
      <c r="V111" s="23" t="e">
        <f>IF(F111=入围最低价!F111,1,0)</f>
        <v>#DIV/0!</v>
      </c>
      <c r="W111" s="23" t="e">
        <f>IF(G111=入围最低价!G111,1,0)</f>
        <v>#DIV/0!</v>
      </c>
      <c r="X111" s="23" t="e">
        <f>IF(H111=入围最低价!H111,1,0)</f>
        <v>#DIV/0!</v>
      </c>
      <c r="Y111" s="23" t="e">
        <f>IF(I111=入围最低价!I111,1,0)</f>
        <v>#DIV/0!</v>
      </c>
      <c r="Z111" s="23" t="e">
        <f>IF(J111=入围最低价!J111,1,0)</f>
        <v>#DIV/0!</v>
      </c>
      <c r="AA111" s="23" t="e">
        <f>IF(K111=入围最低价!K111,1,0)</f>
        <v>#DIV/0!</v>
      </c>
    </row>
    <row r="112" s="2" customFormat="1" ht="20.1" customHeight="1" spans="1:27">
      <c r="A112" s="19">
        <f t="shared" si="1"/>
        <v>108</v>
      </c>
      <c r="B112" s="19" t="s">
        <v>150</v>
      </c>
      <c r="C112" s="25" t="s">
        <v>151</v>
      </c>
      <c r="D112" s="21">
        <v>1609</v>
      </c>
      <c r="E112" s="22" t="s">
        <v>176</v>
      </c>
      <c r="F112" s="22" t="s">
        <v>176</v>
      </c>
      <c r="G112" s="22" t="s">
        <v>176</v>
      </c>
      <c r="H112" s="22" t="s">
        <v>176</v>
      </c>
      <c r="I112" s="22" t="s">
        <v>176</v>
      </c>
      <c r="J112" s="22" t="s">
        <v>176</v>
      </c>
      <c r="K112" s="22" t="s">
        <v>176</v>
      </c>
      <c r="M112" s="2" t="e">
        <f>IF(AND(E112&gt;='入围价70%'!E112,E112&lt;='入围价110%'!E112),1,0)</f>
        <v>#DIV/0!</v>
      </c>
      <c r="N112" s="2" t="e">
        <f>IF(AND(F112&gt;='入围价70%'!F112,F112&lt;='入围价110%'!F112),1,0)</f>
        <v>#DIV/0!</v>
      </c>
      <c r="O112" s="2" t="e">
        <f>IF(AND(G112&gt;='入围价70%'!G112,G112&lt;='入围价110%'!G112),1,0)</f>
        <v>#DIV/0!</v>
      </c>
      <c r="P112" s="2" t="e">
        <f>IF(AND(H112&gt;='入围价70%'!H112,H112&lt;='入围价110%'!H112),1,0)</f>
        <v>#DIV/0!</v>
      </c>
      <c r="Q112" s="2" t="e">
        <f>IF(AND(I112&gt;='入围价70%'!I112,I112&lt;='入围价110%'!I112),1,0)</f>
        <v>#DIV/0!</v>
      </c>
      <c r="R112" s="2" t="e">
        <f>IF(AND(J112&gt;='入围价70%'!J112,J112&lt;='入围价110%'!J112),1,0)</f>
        <v>#DIV/0!</v>
      </c>
      <c r="S112" s="2" t="e">
        <f>IF(AND(K112&gt;='入围价70%'!K112,K112&lt;='入围价110%'!K112),1,0)</f>
        <v>#DIV/0!</v>
      </c>
      <c r="U112" s="23" t="e">
        <f>IF(E112=入围最低价!E112,1,0)</f>
        <v>#DIV/0!</v>
      </c>
      <c r="V112" s="23" t="e">
        <f>IF(F112=入围最低价!F112,1,0)</f>
        <v>#DIV/0!</v>
      </c>
      <c r="W112" s="23" t="e">
        <f>IF(G112=入围最低价!G112,1,0)</f>
        <v>#DIV/0!</v>
      </c>
      <c r="X112" s="23" t="e">
        <f>IF(H112=入围最低价!H112,1,0)</f>
        <v>#DIV/0!</v>
      </c>
      <c r="Y112" s="23" t="e">
        <f>IF(I112=入围最低价!I112,1,0)</f>
        <v>#DIV/0!</v>
      </c>
      <c r="Z112" s="23" t="e">
        <f>IF(J112=入围最低价!J112,1,0)</f>
        <v>#DIV/0!</v>
      </c>
      <c r="AA112" s="23" t="e">
        <f>IF(K112=入围最低价!K112,1,0)</f>
        <v>#DIV/0!</v>
      </c>
    </row>
    <row r="113" s="2" customFormat="1" ht="20.1" customHeight="1" spans="1:28">
      <c r="A113" s="19">
        <f t="shared" si="1"/>
        <v>109</v>
      </c>
      <c r="B113" s="19" t="s">
        <v>150</v>
      </c>
      <c r="C113" s="25" t="s">
        <v>152</v>
      </c>
      <c r="D113" s="21">
        <v>1486</v>
      </c>
      <c r="E113" s="22" t="s">
        <v>176</v>
      </c>
      <c r="F113" s="22" t="s">
        <v>176</v>
      </c>
      <c r="G113" s="22" t="s">
        <v>176</v>
      </c>
      <c r="H113" s="22" t="s">
        <v>176</v>
      </c>
      <c r="I113" s="22" t="s">
        <v>176</v>
      </c>
      <c r="J113" s="22" t="s">
        <v>176</v>
      </c>
      <c r="K113" s="22" t="s">
        <v>176</v>
      </c>
      <c r="M113" s="2" t="e">
        <f>IF(AND(E113&gt;='入围价70%'!E113,E113&lt;='入围价110%'!E113),1,0)</f>
        <v>#DIV/0!</v>
      </c>
      <c r="N113" s="2" t="e">
        <f>IF(AND(F113&gt;='入围价70%'!F113,F113&lt;='入围价110%'!F113),1,0)</f>
        <v>#DIV/0!</v>
      </c>
      <c r="O113" s="2" t="e">
        <f>IF(AND(G113&gt;='入围价70%'!G113,G113&lt;='入围价110%'!G113),1,0)</f>
        <v>#DIV/0!</v>
      </c>
      <c r="P113" s="2" t="e">
        <f>IF(AND(H113&gt;='入围价70%'!H113,H113&lt;='入围价110%'!H113),1,0)</f>
        <v>#DIV/0!</v>
      </c>
      <c r="Q113" s="2" t="e">
        <f>IF(AND(I113&gt;='入围价70%'!I113,I113&lt;='入围价110%'!I113),1,0)</f>
        <v>#DIV/0!</v>
      </c>
      <c r="R113" s="2" t="e">
        <f>IF(AND(J113&gt;='入围价70%'!J113,J113&lt;='入围价110%'!J113),1,0)</f>
        <v>#DIV/0!</v>
      </c>
      <c r="S113" s="2" t="e">
        <f>IF(AND(K113&gt;='入围价70%'!K113,K113&lt;='入围价110%'!K113),1,0)</f>
        <v>#DIV/0!</v>
      </c>
      <c r="U113" s="23" t="e">
        <f>IF(E113=入围最低价!E113,1,0)</f>
        <v>#DIV/0!</v>
      </c>
      <c r="V113" s="23" t="e">
        <f>IF(F113=入围最低价!F113,1,0)</f>
        <v>#DIV/0!</v>
      </c>
      <c r="W113" s="23" t="e">
        <f>IF(G113=入围最低价!G113,1,0)</f>
        <v>#DIV/0!</v>
      </c>
      <c r="X113" s="23" t="e">
        <f>IF(H113=入围最低价!H113,1,0)</f>
        <v>#DIV/0!</v>
      </c>
      <c r="Y113" s="23" t="e">
        <f>IF(I113=入围最低价!I113,1,0)</f>
        <v>#DIV/0!</v>
      </c>
      <c r="Z113" s="23" t="e">
        <f>IF(J113=入围最低价!J113,1,0)</f>
        <v>#DIV/0!</v>
      </c>
      <c r="AA113" s="23" t="e">
        <f>IF(K113=入围最低价!K113,1,0)</f>
        <v>#DIV/0!</v>
      </c>
    </row>
    <row r="114" s="2" customFormat="1" ht="20.1" customHeight="1" spans="1:28">
      <c r="A114" s="19">
        <f t="shared" si="1"/>
        <v>110</v>
      </c>
      <c r="B114" s="19" t="s">
        <v>150</v>
      </c>
      <c r="C114" s="25" t="s">
        <v>153</v>
      </c>
      <c r="D114" s="21">
        <v>1642</v>
      </c>
      <c r="E114" s="22" t="s">
        <v>176</v>
      </c>
      <c r="F114" s="22" t="s">
        <v>176</v>
      </c>
      <c r="G114" s="22" t="s">
        <v>176</v>
      </c>
      <c r="H114" s="22" t="s">
        <v>176</v>
      </c>
      <c r="I114" s="22" t="s">
        <v>176</v>
      </c>
      <c r="J114" s="22" t="s">
        <v>176</v>
      </c>
      <c r="K114" s="22" t="s">
        <v>176</v>
      </c>
      <c r="M114" s="2" t="e">
        <f>IF(AND(E114&gt;='入围价70%'!E114,E114&lt;='入围价110%'!E114),1,0)</f>
        <v>#DIV/0!</v>
      </c>
      <c r="N114" s="2" t="e">
        <f>IF(AND(F114&gt;='入围价70%'!F114,F114&lt;='入围价110%'!F114),1,0)</f>
        <v>#DIV/0!</v>
      </c>
      <c r="O114" s="2" t="e">
        <f>IF(AND(G114&gt;='入围价70%'!G114,G114&lt;='入围价110%'!G114),1,0)</f>
        <v>#DIV/0!</v>
      </c>
      <c r="P114" s="2" t="e">
        <f>IF(AND(H114&gt;='入围价70%'!H114,H114&lt;='入围价110%'!H114),1,0)</f>
        <v>#DIV/0!</v>
      </c>
      <c r="Q114" s="2" t="e">
        <f>IF(AND(I114&gt;='入围价70%'!I114,I114&lt;='入围价110%'!I114),1,0)</f>
        <v>#DIV/0!</v>
      </c>
      <c r="R114" s="2" t="e">
        <f>IF(AND(J114&gt;='入围价70%'!J114,J114&lt;='入围价110%'!J114),1,0)</f>
        <v>#DIV/0!</v>
      </c>
      <c r="S114" s="2" t="e">
        <f>IF(AND(K114&gt;='入围价70%'!K114,K114&lt;='入围价110%'!K114),1,0)</f>
        <v>#DIV/0!</v>
      </c>
      <c r="U114" s="23" t="e">
        <f>IF(E114=入围最低价!E114,1,0)</f>
        <v>#DIV/0!</v>
      </c>
      <c r="V114" s="23" t="e">
        <f>IF(F114=入围最低价!F114,1,0)</f>
        <v>#DIV/0!</v>
      </c>
      <c r="W114" s="23" t="e">
        <f>IF(G114=入围最低价!G114,1,0)</f>
        <v>#DIV/0!</v>
      </c>
      <c r="X114" s="23" t="e">
        <f>IF(H114=入围最低价!H114,1,0)</f>
        <v>#DIV/0!</v>
      </c>
      <c r="Y114" s="23" t="e">
        <f>IF(I114=入围最低价!I114,1,0)</f>
        <v>#DIV/0!</v>
      </c>
      <c r="Z114" s="23" t="e">
        <f>IF(J114=入围最低价!J114,1,0)</f>
        <v>#DIV/0!</v>
      </c>
      <c r="AA114" s="23" t="e">
        <f>IF(K114=入围最低价!K114,1,0)</f>
        <v>#DIV/0!</v>
      </c>
    </row>
    <row r="115" s="2" customFormat="1" ht="20.1" customHeight="1" spans="1:28">
      <c r="A115" s="19">
        <f t="shared" si="1"/>
        <v>111</v>
      </c>
      <c r="B115" s="19" t="s">
        <v>154</v>
      </c>
      <c r="C115" s="20" t="s">
        <v>155</v>
      </c>
      <c r="D115" s="21">
        <v>639.5</v>
      </c>
      <c r="E115" s="22" t="s">
        <v>176</v>
      </c>
      <c r="F115" s="22" t="s">
        <v>176</v>
      </c>
      <c r="G115" s="22" t="s">
        <v>176</v>
      </c>
      <c r="H115" s="22" t="s">
        <v>176</v>
      </c>
      <c r="I115" s="22" t="s">
        <v>176</v>
      </c>
      <c r="J115" s="22" t="s">
        <v>176</v>
      </c>
      <c r="K115" s="22" t="s">
        <v>176</v>
      </c>
      <c r="M115" s="2" t="e">
        <f>IF(AND(E115&gt;='入围价70%'!E115,E115&lt;='入围价110%'!E115),1,0)</f>
        <v>#DIV/0!</v>
      </c>
      <c r="N115" s="2" t="e">
        <f>IF(AND(F115&gt;='入围价70%'!F115,F115&lt;='入围价110%'!F115),1,0)</f>
        <v>#DIV/0!</v>
      </c>
      <c r="O115" s="2" t="e">
        <f>IF(AND(G115&gt;='入围价70%'!G115,G115&lt;='入围价110%'!G115),1,0)</f>
        <v>#DIV/0!</v>
      </c>
      <c r="P115" s="2" t="e">
        <f>IF(AND(H115&gt;='入围价70%'!H115,H115&lt;='入围价110%'!H115),1,0)</f>
        <v>#DIV/0!</v>
      </c>
      <c r="Q115" s="2" t="e">
        <f>IF(AND(I115&gt;='入围价70%'!I115,I115&lt;='入围价110%'!I115),1,0)</f>
        <v>#DIV/0!</v>
      </c>
      <c r="R115" s="2" t="e">
        <f>IF(AND(J115&gt;='入围价70%'!J115,J115&lt;='入围价110%'!J115),1,0)</f>
        <v>#DIV/0!</v>
      </c>
      <c r="S115" s="2" t="e">
        <f>IF(AND(K115&gt;='入围价70%'!K115,K115&lt;='入围价110%'!K115),1,0)</f>
        <v>#DIV/0!</v>
      </c>
      <c r="U115" s="23" t="e">
        <f>IF(E115=入围最低价!E115,1,0)</f>
        <v>#DIV/0!</v>
      </c>
      <c r="V115" s="23" t="e">
        <f>IF(F115=入围最低价!F115,1,0)</f>
        <v>#DIV/0!</v>
      </c>
      <c r="W115" s="23" t="e">
        <f>IF(G115=入围最低价!G115,1,0)</f>
        <v>#DIV/0!</v>
      </c>
      <c r="X115" s="23" t="e">
        <f>IF(H115=入围最低价!H115,1,0)</f>
        <v>#DIV/0!</v>
      </c>
      <c r="Y115" s="23" t="e">
        <f>IF(I115=入围最低价!I115,1,0)</f>
        <v>#DIV/0!</v>
      </c>
      <c r="Z115" s="23" t="e">
        <f>IF(J115=入围最低价!J115,1,0)</f>
        <v>#DIV/0!</v>
      </c>
      <c r="AA115" s="23" t="e">
        <f>IF(K115=入围最低价!K115,1,0)</f>
        <v>#DIV/0!</v>
      </c>
    </row>
    <row r="116" s="2" customFormat="1" ht="20.1" customHeight="1" spans="1:28">
      <c r="A116" s="19">
        <f t="shared" si="1"/>
        <v>112</v>
      </c>
      <c r="B116" s="19" t="s">
        <v>154</v>
      </c>
      <c r="C116" s="20" t="s">
        <v>156</v>
      </c>
      <c r="D116" s="21">
        <v>641</v>
      </c>
      <c r="E116" s="22" t="s">
        <v>176</v>
      </c>
      <c r="F116" s="22" t="s">
        <v>176</v>
      </c>
      <c r="G116" s="22" t="s">
        <v>176</v>
      </c>
      <c r="H116" s="22" t="s">
        <v>176</v>
      </c>
      <c r="I116" s="22" t="s">
        <v>176</v>
      </c>
      <c r="J116" s="22" t="s">
        <v>176</v>
      </c>
      <c r="K116" s="22" t="s">
        <v>176</v>
      </c>
      <c r="M116" s="2" t="e">
        <f>IF(AND(E116&gt;='入围价70%'!E116,E116&lt;='入围价110%'!E116),1,0)</f>
        <v>#DIV/0!</v>
      </c>
      <c r="N116" s="2" t="e">
        <f>IF(AND(F116&gt;='入围价70%'!F116,F116&lt;='入围价110%'!F116),1,0)</f>
        <v>#DIV/0!</v>
      </c>
      <c r="O116" s="2" t="e">
        <f>IF(AND(G116&gt;='入围价70%'!G116,G116&lt;='入围价110%'!G116),1,0)</f>
        <v>#DIV/0!</v>
      </c>
      <c r="P116" s="2" t="e">
        <f>IF(AND(H116&gt;='入围价70%'!H116,H116&lt;='入围价110%'!H116),1,0)</f>
        <v>#DIV/0!</v>
      </c>
      <c r="Q116" s="2" t="e">
        <f>IF(AND(I116&gt;='入围价70%'!I116,I116&lt;='入围价110%'!I116),1,0)</f>
        <v>#DIV/0!</v>
      </c>
      <c r="R116" s="2" t="e">
        <f>IF(AND(J116&gt;='入围价70%'!J116,J116&lt;='入围价110%'!J116),1,0)</f>
        <v>#DIV/0!</v>
      </c>
      <c r="S116" s="2" t="e">
        <f>IF(AND(K116&gt;='入围价70%'!K116,K116&lt;='入围价110%'!K116),1,0)</f>
        <v>#DIV/0!</v>
      </c>
      <c r="U116" s="23" t="e">
        <f>IF(E116=入围最低价!E116,1,0)</f>
        <v>#DIV/0!</v>
      </c>
      <c r="V116" s="23" t="e">
        <f>IF(F116=入围最低价!F116,1,0)</f>
        <v>#DIV/0!</v>
      </c>
      <c r="W116" s="23" t="e">
        <f>IF(G116=入围最低价!G116,1,0)</f>
        <v>#DIV/0!</v>
      </c>
      <c r="X116" s="23" t="e">
        <f>IF(H116=入围最低价!H116,1,0)</f>
        <v>#DIV/0!</v>
      </c>
      <c r="Y116" s="23" t="e">
        <f>IF(I116=入围最低价!I116,1,0)</f>
        <v>#DIV/0!</v>
      </c>
      <c r="Z116" s="23" t="e">
        <f>IF(J116=入围最低价!J116,1,0)</f>
        <v>#DIV/0!</v>
      </c>
      <c r="AA116" s="23" t="e">
        <f>IF(K116=入围最低价!K116,1,0)</f>
        <v>#DIV/0!</v>
      </c>
    </row>
    <row r="117" s="2" customFormat="1" ht="20.1" customHeight="1" spans="1:28">
      <c r="A117" s="19">
        <f t="shared" si="1"/>
        <v>113</v>
      </c>
      <c r="B117" s="19" t="s">
        <v>154</v>
      </c>
      <c r="C117" s="20" t="s">
        <v>157</v>
      </c>
      <c r="D117" s="21">
        <v>477.4</v>
      </c>
      <c r="E117" s="22" t="s">
        <v>176</v>
      </c>
      <c r="F117" s="22" t="s">
        <v>176</v>
      </c>
      <c r="G117" s="22" t="s">
        <v>176</v>
      </c>
      <c r="H117" s="22" t="s">
        <v>176</v>
      </c>
      <c r="I117" s="22" t="s">
        <v>176</v>
      </c>
      <c r="J117" s="22" t="s">
        <v>176</v>
      </c>
      <c r="K117" s="22" t="s">
        <v>176</v>
      </c>
      <c r="M117" s="2" t="e">
        <f>IF(AND(E117&gt;='入围价70%'!E117,E117&lt;='入围价110%'!E117),1,0)</f>
        <v>#DIV/0!</v>
      </c>
      <c r="N117" s="2" t="e">
        <f>IF(AND(F117&gt;='入围价70%'!F117,F117&lt;='入围价110%'!F117),1,0)</f>
        <v>#DIV/0!</v>
      </c>
      <c r="O117" s="2" t="e">
        <f>IF(AND(G117&gt;='入围价70%'!G117,G117&lt;='入围价110%'!G117),1,0)</f>
        <v>#DIV/0!</v>
      </c>
      <c r="P117" s="2" t="e">
        <f>IF(AND(H117&gt;='入围价70%'!H117,H117&lt;='入围价110%'!H117),1,0)</f>
        <v>#DIV/0!</v>
      </c>
      <c r="Q117" s="2" t="e">
        <f>IF(AND(I117&gt;='入围价70%'!I117,I117&lt;='入围价110%'!I117),1,0)</f>
        <v>#DIV/0!</v>
      </c>
      <c r="R117" s="2" t="e">
        <f>IF(AND(J117&gt;='入围价70%'!J117,J117&lt;='入围价110%'!J117),1,0)</f>
        <v>#DIV/0!</v>
      </c>
      <c r="S117" s="2" t="e">
        <f>IF(AND(K117&gt;='入围价70%'!K117,K117&lt;='入围价110%'!K117),1,0)</f>
        <v>#DIV/0!</v>
      </c>
      <c r="U117" s="23" t="e">
        <f>IF(E117=入围最低价!E117,1,0)</f>
        <v>#DIV/0!</v>
      </c>
      <c r="V117" s="23" t="e">
        <f>IF(F117=入围最低价!F117,1,0)</f>
        <v>#DIV/0!</v>
      </c>
      <c r="W117" s="23" t="e">
        <f>IF(G117=入围最低价!G117,1,0)</f>
        <v>#DIV/0!</v>
      </c>
      <c r="X117" s="23" t="e">
        <f>IF(H117=入围最低价!H117,1,0)</f>
        <v>#DIV/0!</v>
      </c>
      <c r="Y117" s="23" t="e">
        <f>IF(I117=入围最低价!I117,1,0)</f>
        <v>#DIV/0!</v>
      </c>
      <c r="Z117" s="23" t="e">
        <f>IF(J117=入围最低价!J117,1,0)</f>
        <v>#DIV/0!</v>
      </c>
      <c r="AA117" s="23" t="e">
        <f>IF(K117=入围最低价!K117,1,0)</f>
        <v>#DIV/0!</v>
      </c>
    </row>
    <row r="118" s="2" customFormat="1" ht="20.1" customHeight="1" spans="1:28">
      <c r="A118" s="19">
        <f t="shared" si="1"/>
        <v>114</v>
      </c>
      <c r="B118" s="19" t="s">
        <v>158</v>
      </c>
      <c r="C118" s="20" t="s">
        <v>159</v>
      </c>
      <c r="D118" s="21">
        <v>1002</v>
      </c>
      <c r="E118" s="22" t="s">
        <v>176</v>
      </c>
      <c r="F118" s="22" t="s">
        <v>176</v>
      </c>
      <c r="G118" s="22" t="s">
        <v>176</v>
      </c>
      <c r="H118" s="22" t="s">
        <v>176</v>
      </c>
      <c r="I118" s="22" t="s">
        <v>176</v>
      </c>
      <c r="J118" s="22" t="s">
        <v>176</v>
      </c>
      <c r="K118" s="22" t="s">
        <v>176</v>
      </c>
      <c r="M118" s="2" t="e">
        <f>IF(AND(E118&gt;='入围价70%'!E118,E118&lt;='入围价110%'!E118),1,0)</f>
        <v>#DIV/0!</v>
      </c>
      <c r="N118" s="2" t="e">
        <f>IF(AND(F118&gt;='入围价70%'!F118,F118&lt;='入围价110%'!F118),1,0)</f>
        <v>#DIV/0!</v>
      </c>
      <c r="O118" s="2" t="e">
        <f>IF(AND(G118&gt;='入围价70%'!G118,G118&lt;='入围价110%'!G118),1,0)</f>
        <v>#DIV/0!</v>
      </c>
      <c r="P118" s="2" t="e">
        <f>IF(AND(H118&gt;='入围价70%'!H118,H118&lt;='入围价110%'!H118),1,0)</f>
        <v>#DIV/0!</v>
      </c>
      <c r="Q118" s="2" t="e">
        <f>IF(AND(I118&gt;='入围价70%'!I118,I118&lt;='入围价110%'!I118),1,0)</f>
        <v>#DIV/0!</v>
      </c>
      <c r="R118" s="2" t="e">
        <f>IF(AND(J118&gt;='入围价70%'!J118,J118&lt;='入围价110%'!J118),1,0)</f>
        <v>#DIV/0!</v>
      </c>
      <c r="S118" s="2" t="e">
        <f>IF(AND(K118&gt;='入围价70%'!K118,K118&lt;='入围价110%'!K118),1,0)</f>
        <v>#DIV/0!</v>
      </c>
      <c r="U118" s="23" t="e">
        <f>IF(E118=入围最低价!E118,1,0)</f>
        <v>#DIV/0!</v>
      </c>
      <c r="V118" s="23" t="e">
        <f>IF(F118=入围最低价!F118,1,0)</f>
        <v>#DIV/0!</v>
      </c>
      <c r="W118" s="23" t="e">
        <f>IF(G118=入围最低价!G118,1,0)</f>
        <v>#DIV/0!</v>
      </c>
      <c r="X118" s="23" t="e">
        <f>IF(H118=入围最低价!H118,1,0)</f>
        <v>#DIV/0!</v>
      </c>
      <c r="Y118" s="23" t="e">
        <f>IF(I118=入围最低价!I118,1,0)</f>
        <v>#DIV/0!</v>
      </c>
      <c r="Z118" s="23" t="e">
        <f>IF(J118=入围最低价!J118,1,0)</f>
        <v>#DIV/0!</v>
      </c>
      <c r="AA118" s="23" t="e">
        <f>IF(K118=入围最低价!K118,1,0)</f>
        <v>#DIV/0!</v>
      </c>
    </row>
    <row r="119" s="2" customFormat="1" ht="20.1" customHeight="1" spans="1:28">
      <c r="A119" s="19">
        <f t="shared" si="1"/>
        <v>115</v>
      </c>
      <c r="B119" s="19" t="s">
        <v>158</v>
      </c>
      <c r="C119" s="20" t="s">
        <v>160</v>
      </c>
      <c r="D119" s="21">
        <v>1357.8</v>
      </c>
      <c r="E119" s="22" t="s">
        <v>176</v>
      </c>
      <c r="F119" s="22" t="s">
        <v>176</v>
      </c>
      <c r="G119" s="22" t="s">
        <v>176</v>
      </c>
      <c r="H119" s="22" t="s">
        <v>176</v>
      </c>
      <c r="I119" s="22" t="s">
        <v>176</v>
      </c>
      <c r="J119" s="22" t="s">
        <v>176</v>
      </c>
      <c r="K119" s="22" t="s">
        <v>176</v>
      </c>
      <c r="M119" s="2" t="e">
        <f>IF(AND(E119&gt;='入围价70%'!E119,E119&lt;='入围价110%'!E119),1,0)</f>
        <v>#DIV/0!</v>
      </c>
      <c r="N119" s="2" t="e">
        <f>IF(AND(F119&gt;='入围价70%'!F119,F119&lt;='入围价110%'!F119),1,0)</f>
        <v>#DIV/0!</v>
      </c>
      <c r="O119" s="2" t="e">
        <f>IF(AND(G119&gt;='入围价70%'!G119,G119&lt;='入围价110%'!G119),1,0)</f>
        <v>#DIV/0!</v>
      </c>
      <c r="P119" s="2" t="e">
        <f>IF(AND(H119&gt;='入围价70%'!H119,H119&lt;='入围价110%'!H119),1,0)</f>
        <v>#DIV/0!</v>
      </c>
      <c r="Q119" s="2" t="e">
        <f>IF(AND(I119&gt;='入围价70%'!I119,I119&lt;='入围价110%'!I119),1,0)</f>
        <v>#DIV/0!</v>
      </c>
      <c r="R119" s="2" t="e">
        <f>IF(AND(J119&gt;='入围价70%'!J119,J119&lt;='入围价110%'!J119),1,0)</f>
        <v>#DIV/0!</v>
      </c>
      <c r="S119" s="2" t="e">
        <f>IF(AND(K119&gt;='入围价70%'!K119,K119&lt;='入围价110%'!K119),1,0)</f>
        <v>#DIV/0!</v>
      </c>
      <c r="U119" s="23" t="e">
        <f>IF(E119=入围最低价!E119,1,0)</f>
        <v>#DIV/0!</v>
      </c>
      <c r="V119" s="23" t="e">
        <f>IF(F119=入围最低价!F119,1,0)</f>
        <v>#DIV/0!</v>
      </c>
      <c r="W119" s="23" t="e">
        <f>IF(G119=入围最低价!G119,1,0)</f>
        <v>#DIV/0!</v>
      </c>
      <c r="X119" s="23" t="e">
        <f>IF(H119=入围最低价!H119,1,0)</f>
        <v>#DIV/0!</v>
      </c>
      <c r="Y119" s="23" t="e">
        <f>IF(I119=入围最低价!I119,1,0)</f>
        <v>#DIV/0!</v>
      </c>
      <c r="Z119" s="23" t="e">
        <f>IF(J119=入围最低价!J119,1,0)</f>
        <v>#DIV/0!</v>
      </c>
      <c r="AA119" s="23" t="e">
        <f>IF(K119=入围最低价!K119,1,0)</f>
        <v>#DIV/0!</v>
      </c>
    </row>
    <row r="120" s="2" customFormat="1" ht="20.1" customHeight="1" spans="1:28">
      <c r="A120" s="19">
        <f t="shared" si="1"/>
        <v>116</v>
      </c>
      <c r="B120" s="19" t="s">
        <v>158</v>
      </c>
      <c r="C120" s="20" t="s">
        <v>161</v>
      </c>
      <c r="D120" s="21">
        <v>1167.7</v>
      </c>
      <c r="E120" s="22" t="s">
        <v>176</v>
      </c>
      <c r="F120" s="22" t="s">
        <v>176</v>
      </c>
      <c r="G120" s="22" t="s">
        <v>176</v>
      </c>
      <c r="H120" s="22" t="s">
        <v>176</v>
      </c>
      <c r="I120" s="22" t="s">
        <v>176</v>
      </c>
      <c r="J120" s="22" t="s">
        <v>176</v>
      </c>
      <c r="K120" s="22" t="s">
        <v>176</v>
      </c>
      <c r="M120" s="2" t="e">
        <f>IF(AND(E120&gt;='入围价70%'!E120,E120&lt;='入围价110%'!E120),1,0)</f>
        <v>#DIV/0!</v>
      </c>
      <c r="N120" s="2" t="e">
        <f>IF(AND(F120&gt;='入围价70%'!F120,F120&lt;='入围价110%'!F120),1,0)</f>
        <v>#DIV/0!</v>
      </c>
      <c r="O120" s="2" t="e">
        <f>IF(AND(G120&gt;='入围价70%'!G120,G120&lt;='入围价110%'!G120),1,0)</f>
        <v>#DIV/0!</v>
      </c>
      <c r="P120" s="2" t="e">
        <f>IF(AND(H120&gt;='入围价70%'!H120,H120&lt;='入围价110%'!H120),1,0)</f>
        <v>#DIV/0!</v>
      </c>
      <c r="Q120" s="2" t="e">
        <f>IF(AND(I120&gt;='入围价70%'!I120,I120&lt;='入围价110%'!I120),1,0)</f>
        <v>#DIV/0!</v>
      </c>
      <c r="R120" s="2" t="e">
        <f>IF(AND(J120&gt;='入围价70%'!J120,J120&lt;='入围价110%'!J120),1,0)</f>
        <v>#DIV/0!</v>
      </c>
      <c r="S120" s="2" t="e">
        <f>IF(AND(K120&gt;='入围价70%'!K120,K120&lt;='入围价110%'!K120),1,0)</f>
        <v>#DIV/0!</v>
      </c>
      <c r="U120" s="23" t="e">
        <f>IF(E120=入围最低价!E120,1,0)</f>
        <v>#DIV/0!</v>
      </c>
      <c r="V120" s="23" t="e">
        <f>IF(F120=入围最低价!F120,1,0)</f>
        <v>#DIV/0!</v>
      </c>
      <c r="W120" s="23" t="e">
        <f>IF(G120=入围最低价!G120,1,0)</f>
        <v>#DIV/0!</v>
      </c>
      <c r="X120" s="23" t="e">
        <f>IF(H120=入围最低价!H120,1,0)</f>
        <v>#DIV/0!</v>
      </c>
      <c r="Y120" s="23" t="e">
        <f>IF(I120=入围最低价!I120,1,0)</f>
        <v>#DIV/0!</v>
      </c>
      <c r="Z120" s="23" t="e">
        <f>IF(J120=入围最低价!J120,1,0)</f>
        <v>#DIV/0!</v>
      </c>
      <c r="AA120" s="23" t="e">
        <f>IF(K120=入围最低价!K120,1,0)</f>
        <v>#DIV/0!</v>
      </c>
    </row>
    <row r="121" s="2" customFormat="1" ht="20.1" customHeight="1" spans="1:28">
      <c r="A121" s="19">
        <f t="shared" si="1"/>
        <v>117</v>
      </c>
      <c r="B121" s="19" t="s">
        <v>158</v>
      </c>
      <c r="C121" s="20" t="s">
        <v>162</v>
      </c>
      <c r="D121" s="21">
        <v>1012</v>
      </c>
      <c r="E121" s="22" t="s">
        <v>176</v>
      </c>
      <c r="F121" s="22" t="s">
        <v>176</v>
      </c>
      <c r="G121" s="22" t="s">
        <v>176</v>
      </c>
      <c r="H121" s="22" t="s">
        <v>176</v>
      </c>
      <c r="I121" s="22" t="s">
        <v>176</v>
      </c>
      <c r="J121" s="22" t="s">
        <v>176</v>
      </c>
      <c r="K121" s="22" t="s">
        <v>176</v>
      </c>
      <c r="M121" s="2" t="e">
        <f>IF(AND(E121&gt;='入围价70%'!E121,E121&lt;='入围价110%'!E121),1,0)</f>
        <v>#DIV/0!</v>
      </c>
      <c r="N121" s="2" t="e">
        <f>IF(AND(F121&gt;='入围价70%'!F121,F121&lt;='入围价110%'!F121),1,0)</f>
        <v>#DIV/0!</v>
      </c>
      <c r="O121" s="2" t="e">
        <f>IF(AND(G121&gt;='入围价70%'!G121,G121&lt;='入围价110%'!G121),1,0)</f>
        <v>#DIV/0!</v>
      </c>
      <c r="P121" s="2" t="e">
        <f>IF(AND(H121&gt;='入围价70%'!H121,H121&lt;='入围价110%'!H121),1,0)</f>
        <v>#DIV/0!</v>
      </c>
      <c r="Q121" s="2" t="e">
        <f>IF(AND(I121&gt;='入围价70%'!I121,I121&lt;='入围价110%'!I121),1,0)</f>
        <v>#DIV/0!</v>
      </c>
      <c r="R121" s="2" t="e">
        <f>IF(AND(J121&gt;='入围价70%'!J121,J121&lt;='入围价110%'!J121),1,0)</f>
        <v>#DIV/0!</v>
      </c>
      <c r="S121" s="2" t="e">
        <f>IF(AND(K121&gt;='入围价70%'!K121,K121&lt;='入围价110%'!K121),1,0)</f>
        <v>#DIV/0!</v>
      </c>
      <c r="U121" s="23" t="e">
        <f>IF(E121=入围最低价!E121,1,0)</f>
        <v>#DIV/0!</v>
      </c>
      <c r="V121" s="23" t="e">
        <f>IF(F121=入围最低价!F121,1,0)</f>
        <v>#DIV/0!</v>
      </c>
      <c r="W121" s="23" t="e">
        <f>IF(G121=入围最低价!G121,1,0)</f>
        <v>#DIV/0!</v>
      </c>
      <c r="X121" s="23" t="e">
        <f>IF(H121=入围最低价!H121,1,0)</f>
        <v>#DIV/0!</v>
      </c>
      <c r="Y121" s="23" t="e">
        <f>IF(I121=入围最低价!I121,1,0)</f>
        <v>#DIV/0!</v>
      </c>
      <c r="Z121" s="23" t="e">
        <f>IF(J121=入围最低价!J121,1,0)</f>
        <v>#DIV/0!</v>
      </c>
      <c r="AA121" s="23" t="e">
        <f>IF(K121=入围最低价!K121,1,0)</f>
        <v>#DIV/0!</v>
      </c>
    </row>
    <row r="122" s="2" customFormat="1" ht="20.1" customHeight="1" spans="1:28">
      <c r="A122" s="19">
        <f t="shared" si="1"/>
        <v>118</v>
      </c>
      <c r="B122" s="19" t="s">
        <v>163</v>
      </c>
      <c r="C122" s="20" t="s">
        <v>164</v>
      </c>
      <c r="D122" s="21">
        <v>1210</v>
      </c>
      <c r="E122" s="22" t="s">
        <v>176</v>
      </c>
      <c r="F122" s="22" t="s">
        <v>176</v>
      </c>
      <c r="G122" s="22" t="s">
        <v>176</v>
      </c>
      <c r="H122" s="22" t="s">
        <v>176</v>
      </c>
      <c r="I122" s="22" t="s">
        <v>176</v>
      </c>
      <c r="J122" s="22" t="s">
        <v>176</v>
      </c>
      <c r="K122" s="22" t="s">
        <v>176</v>
      </c>
      <c r="M122" s="2" t="e">
        <f>IF(AND(E122&gt;='入围价70%'!E122,E122&lt;='入围价110%'!E122),1,0)</f>
        <v>#DIV/0!</v>
      </c>
      <c r="N122" s="2" t="e">
        <f>IF(AND(F122&gt;='入围价70%'!F122,F122&lt;='入围价110%'!F122),1,0)</f>
        <v>#DIV/0!</v>
      </c>
      <c r="O122" s="2" t="e">
        <f>IF(AND(G122&gt;='入围价70%'!G122,G122&lt;='入围价110%'!G122),1,0)</f>
        <v>#DIV/0!</v>
      </c>
      <c r="P122" s="2" t="e">
        <f>IF(AND(H122&gt;='入围价70%'!H122,H122&lt;='入围价110%'!H122),1,0)</f>
        <v>#DIV/0!</v>
      </c>
      <c r="Q122" s="2" t="e">
        <f>IF(AND(I122&gt;='入围价70%'!I122,I122&lt;='入围价110%'!I122),1,0)</f>
        <v>#DIV/0!</v>
      </c>
      <c r="R122" s="2" t="e">
        <f>IF(AND(J122&gt;='入围价70%'!J122,J122&lt;='入围价110%'!J122),1,0)</f>
        <v>#DIV/0!</v>
      </c>
      <c r="S122" s="2" t="e">
        <f>IF(AND(K122&gt;='入围价70%'!K122,K122&lt;='入围价110%'!K122),1,0)</f>
        <v>#DIV/0!</v>
      </c>
      <c r="U122" s="23" t="e">
        <f>IF(E122=入围最低价!E122,1,0)</f>
        <v>#DIV/0!</v>
      </c>
      <c r="V122" s="23" t="e">
        <f>IF(F122=入围最低价!F122,1,0)</f>
        <v>#DIV/0!</v>
      </c>
      <c r="W122" s="23" t="e">
        <f>IF(G122=入围最低价!G122,1,0)</f>
        <v>#DIV/0!</v>
      </c>
      <c r="X122" s="23" t="e">
        <f>IF(H122=入围最低价!H122,1,0)</f>
        <v>#DIV/0!</v>
      </c>
      <c r="Y122" s="23" t="e">
        <f>IF(I122=入围最低价!I122,1,0)</f>
        <v>#DIV/0!</v>
      </c>
      <c r="Z122" s="23" t="e">
        <f>IF(J122=入围最低价!J122,1,0)</f>
        <v>#DIV/0!</v>
      </c>
      <c r="AA122" s="23" t="e">
        <f>IF(K122=入围最低价!K122,1,0)</f>
        <v>#DIV/0!</v>
      </c>
    </row>
    <row r="123" s="2" customFormat="1" ht="20.1" customHeight="1" spans="1:28">
      <c r="A123" s="19">
        <f t="shared" si="1"/>
        <v>119</v>
      </c>
      <c r="B123" s="19" t="s">
        <v>163</v>
      </c>
      <c r="C123" s="20" t="s">
        <v>165</v>
      </c>
      <c r="D123" s="21">
        <v>1242.8</v>
      </c>
      <c r="E123" s="22" t="s">
        <v>176</v>
      </c>
      <c r="F123" s="22" t="s">
        <v>176</v>
      </c>
      <c r="G123" s="22" t="s">
        <v>176</v>
      </c>
      <c r="H123" s="22" t="s">
        <v>176</v>
      </c>
      <c r="I123" s="22" t="s">
        <v>176</v>
      </c>
      <c r="J123" s="22" t="s">
        <v>176</v>
      </c>
      <c r="K123" s="22" t="s">
        <v>176</v>
      </c>
      <c r="M123" s="2" t="e">
        <f>IF(AND(E123&gt;='入围价70%'!E123,E123&lt;='入围价110%'!E123),1,0)</f>
        <v>#DIV/0!</v>
      </c>
      <c r="N123" s="2" t="e">
        <f>IF(AND(F123&gt;='入围价70%'!F123,F123&lt;='入围价110%'!F123),1,0)</f>
        <v>#DIV/0!</v>
      </c>
      <c r="O123" s="2" t="e">
        <f>IF(AND(G123&gt;='入围价70%'!G123,G123&lt;='入围价110%'!G123),1,0)</f>
        <v>#DIV/0!</v>
      </c>
      <c r="P123" s="2" t="e">
        <f>IF(AND(H123&gt;='入围价70%'!H123,H123&lt;='入围价110%'!H123),1,0)</f>
        <v>#DIV/0!</v>
      </c>
      <c r="Q123" s="2" t="e">
        <f>IF(AND(I123&gt;='入围价70%'!I123,I123&lt;='入围价110%'!I123),1,0)</f>
        <v>#DIV/0!</v>
      </c>
      <c r="R123" s="2" t="e">
        <f>IF(AND(J123&gt;='入围价70%'!J123,J123&lt;='入围价110%'!J123),1,0)</f>
        <v>#DIV/0!</v>
      </c>
      <c r="S123" s="2" t="e">
        <f>IF(AND(K123&gt;='入围价70%'!K123,K123&lt;='入围价110%'!K123),1,0)</f>
        <v>#DIV/0!</v>
      </c>
      <c r="U123" s="23" t="e">
        <f>IF(E123=入围最低价!E123,1,0)</f>
        <v>#DIV/0!</v>
      </c>
      <c r="V123" s="23" t="e">
        <f>IF(F123=入围最低价!F123,1,0)</f>
        <v>#DIV/0!</v>
      </c>
      <c r="W123" s="23" t="e">
        <f>IF(G123=入围最低价!G123,1,0)</f>
        <v>#DIV/0!</v>
      </c>
      <c r="X123" s="23" t="e">
        <f>IF(H123=入围最低价!H123,1,0)</f>
        <v>#DIV/0!</v>
      </c>
      <c r="Y123" s="23" t="e">
        <f>IF(I123=入围最低价!I123,1,0)</f>
        <v>#DIV/0!</v>
      </c>
      <c r="Z123" s="23" t="e">
        <f>IF(J123=入围最低价!J123,1,0)</f>
        <v>#DIV/0!</v>
      </c>
      <c r="AA123" s="23" t="e">
        <f>IF(K123=入围最低价!K123,1,0)</f>
        <v>#DIV/0!</v>
      </c>
    </row>
    <row r="124" s="2" customFormat="1" ht="20.1" customHeight="1" spans="1:28">
      <c r="A124" s="19">
        <f t="shared" si="1"/>
        <v>120</v>
      </c>
      <c r="B124" s="19" t="s">
        <v>166</v>
      </c>
      <c r="C124" s="20" t="s">
        <v>167</v>
      </c>
      <c r="D124" s="21">
        <v>1140</v>
      </c>
      <c r="E124" s="22" t="s">
        <v>176</v>
      </c>
      <c r="F124" s="22" t="s">
        <v>176</v>
      </c>
      <c r="G124" s="22" t="s">
        <v>176</v>
      </c>
      <c r="H124" s="22" t="s">
        <v>176</v>
      </c>
      <c r="I124" s="22" t="s">
        <v>176</v>
      </c>
      <c r="J124" s="22" t="s">
        <v>176</v>
      </c>
      <c r="K124" s="22" t="s">
        <v>176</v>
      </c>
      <c r="M124" s="2" t="e">
        <f>IF(AND(E124&gt;='入围价70%'!E124,E124&lt;='入围价110%'!E124),1,0)</f>
        <v>#DIV/0!</v>
      </c>
      <c r="N124" s="2" t="e">
        <f>IF(AND(F124&gt;='入围价70%'!F124,F124&lt;='入围价110%'!F124),1,0)</f>
        <v>#DIV/0!</v>
      </c>
      <c r="O124" s="2" t="e">
        <f>IF(AND(G124&gt;='入围价70%'!G124,G124&lt;='入围价110%'!G124),1,0)</f>
        <v>#DIV/0!</v>
      </c>
      <c r="P124" s="2" t="e">
        <f>IF(AND(H124&gt;='入围价70%'!H124,H124&lt;='入围价110%'!H124),1,0)</f>
        <v>#DIV/0!</v>
      </c>
      <c r="Q124" s="2" t="e">
        <f>IF(AND(I124&gt;='入围价70%'!I124,I124&lt;='入围价110%'!I124),1,0)</f>
        <v>#DIV/0!</v>
      </c>
      <c r="R124" s="2" t="e">
        <f>IF(AND(J124&gt;='入围价70%'!J124,J124&lt;='入围价110%'!J124),1,0)</f>
        <v>#DIV/0!</v>
      </c>
      <c r="S124" s="2" t="e">
        <f>IF(AND(K124&gt;='入围价70%'!K124,K124&lt;='入围价110%'!K124),1,0)</f>
        <v>#DIV/0!</v>
      </c>
      <c r="U124" s="23" t="e">
        <f>IF(E124=入围最低价!E124,1,0)</f>
        <v>#DIV/0!</v>
      </c>
      <c r="V124" s="23" t="e">
        <f>IF(F124=入围最低价!F124,1,0)</f>
        <v>#DIV/0!</v>
      </c>
      <c r="W124" s="23" t="e">
        <f>IF(G124=入围最低价!G124,1,0)</f>
        <v>#DIV/0!</v>
      </c>
      <c r="X124" s="23" t="e">
        <f>IF(H124=入围最低价!H124,1,0)</f>
        <v>#DIV/0!</v>
      </c>
      <c r="Y124" s="23" t="e">
        <f>IF(I124=入围最低价!I124,1,0)</f>
        <v>#DIV/0!</v>
      </c>
      <c r="Z124" s="23" t="e">
        <f>IF(J124=入围最低价!J124,1,0)</f>
        <v>#DIV/0!</v>
      </c>
      <c r="AA124" s="23" t="e">
        <f>IF(K124=入围最低价!K124,1,0)</f>
        <v>#DIV/0!</v>
      </c>
    </row>
    <row r="125" s="2" customFormat="1" ht="20.1" customHeight="1" spans="1:28">
      <c r="A125" s="19">
        <f t="shared" si="1"/>
        <v>121</v>
      </c>
      <c r="B125" s="19" t="s">
        <v>166</v>
      </c>
      <c r="C125" s="20" t="s">
        <v>168</v>
      </c>
      <c r="D125" s="21">
        <v>1204.5</v>
      </c>
      <c r="E125" s="22" t="s">
        <v>176</v>
      </c>
      <c r="F125" s="22" t="s">
        <v>176</v>
      </c>
      <c r="G125" s="22" t="s">
        <v>176</v>
      </c>
      <c r="H125" s="22" t="s">
        <v>176</v>
      </c>
      <c r="I125" s="22" t="s">
        <v>176</v>
      </c>
      <c r="J125" s="22" t="s">
        <v>176</v>
      </c>
      <c r="K125" s="22" t="s">
        <v>176</v>
      </c>
      <c r="M125" s="2" t="e">
        <f>IF(AND(E125&gt;='入围价70%'!E125,E125&lt;='入围价110%'!E125),1,0)</f>
        <v>#DIV/0!</v>
      </c>
      <c r="N125" s="2" t="e">
        <f>IF(AND(F125&gt;='入围价70%'!F125,F125&lt;='入围价110%'!F125),1,0)</f>
        <v>#DIV/0!</v>
      </c>
      <c r="O125" s="2" t="e">
        <f>IF(AND(G125&gt;='入围价70%'!G125,G125&lt;='入围价110%'!G125),1,0)</f>
        <v>#DIV/0!</v>
      </c>
      <c r="P125" s="2" t="e">
        <f>IF(AND(H125&gt;='入围价70%'!H125,H125&lt;='入围价110%'!H125),1,0)</f>
        <v>#DIV/0!</v>
      </c>
      <c r="Q125" s="2" t="e">
        <f>IF(AND(I125&gt;='入围价70%'!I125,I125&lt;='入围价110%'!I125),1,0)</f>
        <v>#DIV/0!</v>
      </c>
      <c r="R125" s="2" t="e">
        <f>IF(AND(J125&gt;='入围价70%'!J125,J125&lt;='入围价110%'!J125),1,0)</f>
        <v>#DIV/0!</v>
      </c>
      <c r="S125" s="2" t="e">
        <f>IF(AND(K125&gt;='入围价70%'!K125,K125&lt;='入围价110%'!K125),1,0)</f>
        <v>#DIV/0!</v>
      </c>
      <c r="U125" s="23" t="e">
        <f>IF(E125=入围最低价!E125,1,0)</f>
        <v>#DIV/0!</v>
      </c>
      <c r="V125" s="23" t="e">
        <f>IF(F125=入围最低价!F125,1,0)</f>
        <v>#DIV/0!</v>
      </c>
      <c r="W125" s="23" t="e">
        <f>IF(G125=入围最低价!G125,1,0)</f>
        <v>#DIV/0!</v>
      </c>
      <c r="X125" s="23" t="e">
        <f>IF(H125=入围最低价!H125,1,0)</f>
        <v>#DIV/0!</v>
      </c>
      <c r="Y125" s="23" t="e">
        <f>IF(I125=入围最低价!I125,1,0)</f>
        <v>#DIV/0!</v>
      </c>
      <c r="Z125" s="23" t="e">
        <f>IF(J125=入围最低价!J125,1,0)</f>
        <v>#DIV/0!</v>
      </c>
      <c r="AA125" s="23" t="e">
        <f>IF(K125=入围最低价!K125,1,0)</f>
        <v>#DIV/0!</v>
      </c>
    </row>
    <row r="126" s="2" customFormat="1" ht="20.1" customHeight="1" spans="1:28">
      <c r="A126" s="19">
        <f t="shared" si="1"/>
        <v>122</v>
      </c>
      <c r="B126" s="19" t="s">
        <v>166</v>
      </c>
      <c r="C126" s="20" t="s">
        <v>169</v>
      </c>
      <c r="D126" s="21">
        <v>1099.6</v>
      </c>
      <c r="E126" s="22" t="s">
        <v>176</v>
      </c>
      <c r="F126" s="22" t="s">
        <v>176</v>
      </c>
      <c r="G126" s="22" t="s">
        <v>176</v>
      </c>
      <c r="H126" s="22" t="s">
        <v>176</v>
      </c>
      <c r="I126" s="22" t="s">
        <v>176</v>
      </c>
      <c r="J126" s="22" t="s">
        <v>176</v>
      </c>
      <c r="K126" s="22" t="s">
        <v>176</v>
      </c>
      <c r="M126" s="2" t="e">
        <f>IF(AND(E126&gt;='入围价70%'!E126,E126&lt;='入围价110%'!E126),1,0)</f>
        <v>#DIV/0!</v>
      </c>
      <c r="N126" s="2" t="e">
        <f>IF(AND(F126&gt;='入围价70%'!F126,F126&lt;='入围价110%'!F126),1,0)</f>
        <v>#DIV/0!</v>
      </c>
      <c r="O126" s="2" t="e">
        <f>IF(AND(G126&gt;='入围价70%'!G126,G126&lt;='入围价110%'!G126),1,0)</f>
        <v>#DIV/0!</v>
      </c>
      <c r="P126" s="2" t="e">
        <f>IF(AND(H126&gt;='入围价70%'!H126,H126&lt;='入围价110%'!H126),1,0)</f>
        <v>#DIV/0!</v>
      </c>
      <c r="Q126" s="2" t="e">
        <f>IF(AND(I126&gt;='入围价70%'!I126,I126&lt;='入围价110%'!I126),1,0)</f>
        <v>#DIV/0!</v>
      </c>
      <c r="R126" s="2" t="e">
        <f>IF(AND(J126&gt;='入围价70%'!J126,J126&lt;='入围价110%'!J126),1,0)</f>
        <v>#DIV/0!</v>
      </c>
      <c r="S126" s="2" t="e">
        <f>IF(AND(K126&gt;='入围价70%'!K126,K126&lt;='入围价110%'!K126),1,0)</f>
        <v>#DIV/0!</v>
      </c>
      <c r="U126" s="23" t="e">
        <f>IF(E126=入围最低价!E126,1,0)</f>
        <v>#DIV/0!</v>
      </c>
      <c r="V126" s="23" t="e">
        <f>IF(F126=入围最低价!F126,1,0)</f>
        <v>#DIV/0!</v>
      </c>
      <c r="W126" s="23" t="e">
        <f>IF(G126=入围最低价!G126,1,0)</f>
        <v>#DIV/0!</v>
      </c>
      <c r="X126" s="23" t="e">
        <f>IF(H126=入围最低价!H126,1,0)</f>
        <v>#DIV/0!</v>
      </c>
      <c r="Y126" s="23" t="e">
        <f>IF(I126=入围最低价!I126,1,0)</f>
        <v>#DIV/0!</v>
      </c>
      <c r="Z126" s="23" t="e">
        <f>IF(J126=入围最低价!J126,1,0)</f>
        <v>#DIV/0!</v>
      </c>
      <c r="AA126" s="23" t="e">
        <f>IF(K126=入围最低价!K126,1,0)</f>
        <v>#DIV/0!</v>
      </c>
    </row>
    <row r="127" s="2" customFormat="1" ht="20.1" customHeight="1" spans="1:28">
      <c r="A127" s="19">
        <f t="shared" si="1"/>
        <v>123</v>
      </c>
      <c r="B127" s="19" t="s">
        <v>170</v>
      </c>
      <c r="C127" s="20" t="s">
        <v>171</v>
      </c>
      <c r="D127" s="21">
        <v>2899.5</v>
      </c>
      <c r="E127" s="22" t="s">
        <v>176</v>
      </c>
      <c r="F127" s="22" t="s">
        <v>176</v>
      </c>
      <c r="G127" s="22" t="s">
        <v>176</v>
      </c>
      <c r="H127" s="22" t="s">
        <v>176</v>
      </c>
      <c r="I127" s="22" t="s">
        <v>176</v>
      </c>
      <c r="J127" s="22" t="s">
        <v>176</v>
      </c>
      <c r="K127" s="22" t="s">
        <v>176</v>
      </c>
      <c r="M127" s="2" t="e">
        <f>IF(AND(E127&gt;='入围价70%'!E127,E127&lt;='入围价110%'!E127),1,0)</f>
        <v>#DIV/0!</v>
      </c>
      <c r="N127" s="2" t="e">
        <f>IF(AND(F127&gt;='入围价70%'!F127,F127&lt;='入围价110%'!F127),1,0)</f>
        <v>#DIV/0!</v>
      </c>
      <c r="O127" s="2" t="e">
        <f>IF(AND(G127&gt;='入围价70%'!G127,G127&lt;='入围价110%'!G127),1,0)</f>
        <v>#DIV/0!</v>
      </c>
      <c r="P127" s="2" t="e">
        <f>IF(AND(H127&gt;='入围价70%'!H127,H127&lt;='入围价110%'!H127),1,0)</f>
        <v>#DIV/0!</v>
      </c>
      <c r="Q127" s="2" t="e">
        <f>IF(AND(I127&gt;='入围价70%'!I127,I127&lt;='入围价110%'!I127),1,0)</f>
        <v>#DIV/0!</v>
      </c>
      <c r="R127" s="2" t="e">
        <f>IF(AND(J127&gt;='入围价70%'!J127,J127&lt;='入围价110%'!J127),1,0)</f>
        <v>#DIV/0!</v>
      </c>
      <c r="S127" s="2" t="e">
        <f>IF(AND(K127&gt;='入围价70%'!K127,K127&lt;='入围价110%'!K127),1,0)</f>
        <v>#DIV/0!</v>
      </c>
      <c r="U127" s="23" t="e">
        <f>IF(E127=入围最低价!E127,1,0)</f>
        <v>#DIV/0!</v>
      </c>
      <c r="V127" s="23" t="e">
        <f>IF(F127=入围最低价!F127,1,0)</f>
        <v>#DIV/0!</v>
      </c>
      <c r="W127" s="23" t="e">
        <f>IF(G127=入围最低价!G127,1,0)</f>
        <v>#DIV/0!</v>
      </c>
      <c r="X127" s="23" t="e">
        <f>IF(H127=入围最低价!H127,1,0)</f>
        <v>#DIV/0!</v>
      </c>
      <c r="Y127" s="23" t="e">
        <f>IF(I127=入围最低价!I127,1,0)</f>
        <v>#DIV/0!</v>
      </c>
      <c r="Z127" s="23" t="e">
        <f>IF(J127=入围最低价!J127,1,0)</f>
        <v>#DIV/0!</v>
      </c>
      <c r="AA127" s="23" t="e">
        <f>IF(K127=入围最低价!K127,1,0)</f>
        <v>#DIV/0!</v>
      </c>
    </row>
    <row r="128" s="1" customFormat="1" ht="23" customHeight="1" spans="1:28">
      <c r="A128" s="4"/>
      <c r="B128" s="4"/>
      <c r="C128" s="5"/>
      <c r="D128" s="6"/>
      <c r="E128" s="26">
        <f t="shared" ref="E128:K128" si="2">COUNT(E5:E127,"&gt;0")</f>
        <v>0</v>
      </c>
      <c r="F128" s="26">
        <f t="shared" si="2"/>
        <v>0</v>
      </c>
      <c r="G128" s="26">
        <f t="shared" si="2"/>
        <v>0</v>
      </c>
      <c r="H128" s="26">
        <f t="shared" si="2"/>
        <v>0</v>
      </c>
      <c r="I128" s="26">
        <f t="shared" si="2"/>
        <v>0</v>
      </c>
      <c r="J128" s="26">
        <f t="shared" si="2"/>
        <v>0</v>
      </c>
      <c r="K128" s="26">
        <f t="shared" si="2"/>
        <v>0</v>
      </c>
      <c r="L128" s="1">
        <f>IFERROR(SUM(E128:K128),0)</f>
        <v>0</v>
      </c>
      <c r="M128" s="1" t="e">
        <f t="shared" ref="M128:S128" si="3">SUM(M5:M127)</f>
        <v>#DIV/0!</v>
      </c>
      <c r="N128" s="1" t="e">
        <f t="shared" si="3"/>
        <v>#DIV/0!</v>
      </c>
      <c r="O128" s="1" t="e">
        <f t="shared" si="3"/>
        <v>#DIV/0!</v>
      </c>
      <c r="P128" s="1" t="e">
        <f t="shared" si="3"/>
        <v>#DIV/0!</v>
      </c>
      <c r="Q128" s="1" t="e">
        <f t="shared" si="3"/>
        <v>#DIV/0!</v>
      </c>
      <c r="R128" s="1" t="e">
        <f t="shared" si="3"/>
        <v>#DIV/0!</v>
      </c>
      <c r="S128" s="1" t="e">
        <f t="shared" si="3"/>
        <v>#DIV/0!</v>
      </c>
      <c r="T128" s="1">
        <f>IFERROR(SUM(M128:S128),0)</f>
        <v>0</v>
      </c>
      <c r="U128" s="1" t="e">
        <f t="shared" ref="U128:AA128" si="4">SUM(U5:U127)</f>
        <v>#DIV/0!</v>
      </c>
      <c r="V128" s="1" t="e">
        <f t="shared" si="4"/>
        <v>#DIV/0!</v>
      </c>
      <c r="W128" s="1" t="e">
        <f t="shared" si="4"/>
        <v>#DIV/0!</v>
      </c>
      <c r="X128" s="1" t="e">
        <f t="shared" si="4"/>
        <v>#DIV/0!</v>
      </c>
      <c r="Y128" s="1" t="e">
        <f t="shared" si="4"/>
        <v>#DIV/0!</v>
      </c>
      <c r="Z128" s="1" t="e">
        <f t="shared" si="4"/>
        <v>#DIV/0!</v>
      </c>
      <c r="AA128" s="1" t="e">
        <f t="shared" si="4"/>
        <v>#DIV/0!</v>
      </c>
      <c r="AB128" s="1">
        <f>IFERROR(SUM(U128:AA128),0)</f>
        <v>0</v>
      </c>
    </row>
    <row r="129" s="3" customFormat="1" ht="27" customHeight="1" spans="1:11">
      <c r="A129" s="27"/>
      <c r="B129" s="28"/>
      <c r="C129" s="28"/>
      <c r="D129" s="28"/>
      <c r="E129" s="29" t="s">
        <v>172</v>
      </c>
      <c r="F129" s="29"/>
      <c r="G129" s="29"/>
      <c r="H129" s="29"/>
      <c r="I129" s="29"/>
      <c r="J129" s="29"/>
      <c r="K129" s="29"/>
    </row>
    <row r="130" s="3" customFormat="1" ht="24" customHeight="1" spans="1:11">
      <c r="A130" s="27"/>
      <c r="B130" s="30"/>
      <c r="C130" s="30"/>
      <c r="D130" s="30"/>
      <c r="E130" s="31" t="s">
        <v>173</v>
      </c>
      <c r="F130" s="31"/>
      <c r="G130" s="31"/>
      <c r="H130" s="31"/>
      <c r="I130" s="31"/>
      <c r="J130" s="31"/>
      <c r="K130" s="31"/>
    </row>
  </sheetData>
  <protectedRanges>
    <protectedRange sqref="E6:K126 E127:J127 E128:K130" name="区域1"/>
    <protectedRange sqref="E5:K5" name="区域1_1"/>
    <protectedRange sqref="K127" name="区域1_2"/>
  </protectedRanges>
  <mergeCells count="5">
    <mergeCell ref="A1:K1"/>
    <mergeCell ref="A2:K2"/>
    <mergeCell ref="A3:K3"/>
    <mergeCell ref="E129:K129"/>
    <mergeCell ref="E130:K130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30"/>
  <sheetViews>
    <sheetView workbookViewId="0">
      <selection activeCell="K127" sqref="K127"/>
    </sheetView>
  </sheetViews>
  <sheetFormatPr defaultColWidth="9" defaultRowHeight="13.5"/>
  <cols>
    <col min="1" max="1" width="5.20833333333333" style="4" customWidth="1"/>
    <col min="2" max="2" width="6.08333333333333" style="4" customWidth="1"/>
    <col min="3" max="3" width="10.625" style="5" customWidth="1"/>
    <col min="4" max="4" width="7.5" style="6" customWidth="1"/>
    <col min="5" max="8" width="9.625" style="7" customWidth="1"/>
    <col min="9" max="11" width="9.625" style="8" customWidth="1"/>
    <col min="12" max="16384" width="9" style="1"/>
  </cols>
  <sheetData>
    <row r="1" s="1" customFormat="1" ht="23.25" customHeight="1" spans="1:27">
      <c r="A1" s="9" t="s">
        <v>7</v>
      </c>
      <c r="B1" s="9"/>
      <c r="C1" s="9"/>
      <c r="D1" s="9"/>
      <c r="E1" s="10"/>
      <c r="F1" s="10"/>
      <c r="G1" s="10"/>
      <c r="H1" s="10"/>
      <c r="I1" s="10"/>
      <c r="J1" s="10"/>
      <c r="K1" s="10"/>
    </row>
    <row r="2" s="1" customFormat="1" ht="43" customHeight="1" spans="1:27">
      <c r="A2" s="11" t="s">
        <v>8</v>
      </c>
      <c r="B2" s="12"/>
      <c r="C2" s="12"/>
      <c r="D2" s="12"/>
      <c r="E2" s="13"/>
      <c r="F2" s="13"/>
      <c r="G2" s="13"/>
      <c r="H2" s="13"/>
      <c r="I2" s="13"/>
      <c r="J2" s="13"/>
      <c r="K2" s="13"/>
      <c r="M2" s="1" t="s">
        <v>174</v>
      </c>
      <c r="U2" s="1" t="s">
        <v>175</v>
      </c>
    </row>
    <row r="3" s="1" customFormat="1" ht="27" customHeight="1" spans="1:27">
      <c r="A3" s="12" t="s">
        <v>9</v>
      </c>
      <c r="B3" s="12"/>
      <c r="C3" s="12"/>
      <c r="D3" s="12"/>
      <c r="E3" s="13"/>
      <c r="F3" s="13"/>
      <c r="G3" s="13"/>
      <c r="H3" s="13"/>
      <c r="I3" s="13"/>
      <c r="J3" s="13"/>
      <c r="K3" s="13"/>
    </row>
    <row r="4" s="2" customFormat="1" ht="48" customHeight="1" spans="1:27">
      <c r="A4" s="14" t="s">
        <v>10</v>
      </c>
      <c r="B4" s="14" t="s">
        <v>11</v>
      </c>
      <c r="C4" s="15" t="s">
        <v>12</v>
      </c>
      <c r="D4" s="16" t="s">
        <v>13</v>
      </c>
      <c r="E4" s="17" t="s">
        <v>14</v>
      </c>
      <c r="F4" s="17" t="s">
        <v>15</v>
      </c>
      <c r="G4" s="17" t="s">
        <v>16</v>
      </c>
      <c r="H4" s="17" t="s">
        <v>17</v>
      </c>
      <c r="I4" s="17" t="s">
        <v>18</v>
      </c>
      <c r="J4" s="17" t="s">
        <v>19</v>
      </c>
      <c r="K4" s="18" t="s">
        <v>20</v>
      </c>
      <c r="M4" s="17" t="s">
        <v>14</v>
      </c>
      <c r="N4" s="17" t="s">
        <v>15</v>
      </c>
      <c r="O4" s="17" t="s">
        <v>16</v>
      </c>
      <c r="P4" s="17" t="s">
        <v>17</v>
      </c>
      <c r="Q4" s="17" t="s">
        <v>18</v>
      </c>
      <c r="R4" s="17" t="s">
        <v>19</v>
      </c>
      <c r="S4" s="18" t="s">
        <v>20</v>
      </c>
      <c r="U4" s="17" t="s">
        <v>14</v>
      </c>
      <c r="V4" s="17" t="s">
        <v>15</v>
      </c>
      <c r="W4" s="17" t="s">
        <v>16</v>
      </c>
      <c r="X4" s="17" t="s">
        <v>17</v>
      </c>
      <c r="Y4" s="17" t="s">
        <v>18</v>
      </c>
      <c r="Z4" s="17" t="s">
        <v>19</v>
      </c>
      <c r="AA4" s="18" t="s">
        <v>20</v>
      </c>
    </row>
    <row r="5" s="2" customFormat="1" ht="20.1" customHeight="1" spans="1:27">
      <c r="A5" s="19">
        <f t="shared" ref="A5:A68" si="0">ROW()-4</f>
        <v>1</v>
      </c>
      <c r="B5" s="19" t="s">
        <v>21</v>
      </c>
      <c r="C5" s="20" t="s">
        <v>22</v>
      </c>
      <c r="D5" s="21">
        <v>145</v>
      </c>
      <c r="E5" s="22" t="s">
        <v>176</v>
      </c>
      <c r="F5" s="22" t="s">
        <v>176</v>
      </c>
      <c r="G5" s="22" t="s">
        <v>176</v>
      </c>
      <c r="H5" s="22" t="s">
        <v>176</v>
      </c>
      <c r="I5" s="22" t="s">
        <v>176</v>
      </c>
      <c r="J5" s="22" t="s">
        <v>176</v>
      </c>
      <c r="K5" s="22" t="s">
        <v>176</v>
      </c>
      <c r="M5" s="2" t="e">
        <f>IF(AND(E5&gt;='入围价70%'!E5,E5&lt;='入围价110%'!E5),1,0)</f>
        <v>#DIV/0!</v>
      </c>
      <c r="N5" s="2" t="e">
        <f>IF(AND(F5&gt;='入围价70%'!F5,F5&lt;='入围价110%'!F5),1,0)</f>
        <v>#DIV/0!</v>
      </c>
      <c r="O5" s="2" t="e">
        <f>IF(AND(G5&gt;='入围价70%'!G5,G5&lt;='入围价110%'!G5),1,0)</f>
        <v>#DIV/0!</v>
      </c>
      <c r="P5" s="2" t="e">
        <f>IF(AND(H5&gt;='入围价70%'!H5,H5&lt;='入围价110%'!H5),1,0)</f>
        <v>#DIV/0!</v>
      </c>
      <c r="Q5" s="2" t="e">
        <f>IF(AND(I5&gt;='入围价70%'!I5,I5&lt;='入围价110%'!I5),1,0)</f>
        <v>#DIV/0!</v>
      </c>
      <c r="R5" s="2" t="e">
        <f>IF(AND(J5&gt;='入围价70%'!J5,J5&lt;='入围价110%'!J5),1,0)</f>
        <v>#DIV/0!</v>
      </c>
      <c r="S5" s="2" t="e">
        <f>IF(AND(K5&gt;='入围价70%'!K5,K5&lt;='入围价110%'!K5),1,0)</f>
        <v>#DIV/0!</v>
      </c>
      <c r="U5" s="23" t="e">
        <f>IF(E5=入围最低价!E5,1,0)</f>
        <v>#DIV/0!</v>
      </c>
      <c r="V5" s="23" t="e">
        <f>IF(F5=入围最低价!F5,1,0)</f>
        <v>#DIV/0!</v>
      </c>
      <c r="W5" s="23" t="e">
        <f>IF(G5=入围最低价!G5,1,0)</f>
        <v>#DIV/0!</v>
      </c>
      <c r="X5" s="23" t="e">
        <f>IF(H5=入围最低价!H5,1,0)</f>
        <v>#DIV/0!</v>
      </c>
      <c r="Y5" s="23" t="e">
        <f>IF(I5=入围最低价!I5,1,0)</f>
        <v>#DIV/0!</v>
      </c>
      <c r="Z5" s="23" t="e">
        <f>IF(J5=入围最低价!J5,1,0)</f>
        <v>#DIV/0!</v>
      </c>
      <c r="AA5" s="23" t="e">
        <f>IF(K5=入围最低价!K5,1,0)</f>
        <v>#DIV/0!</v>
      </c>
    </row>
    <row r="6" s="2" customFormat="1" ht="31" customHeight="1" spans="1:27">
      <c r="A6" s="19">
        <f t="shared" si="0"/>
        <v>2</v>
      </c>
      <c r="B6" s="19" t="s">
        <v>21</v>
      </c>
      <c r="C6" s="20" t="s">
        <v>23</v>
      </c>
      <c r="D6" s="21">
        <v>308</v>
      </c>
      <c r="E6" s="22" t="s">
        <v>176</v>
      </c>
      <c r="F6" s="22" t="s">
        <v>176</v>
      </c>
      <c r="G6" s="22" t="s">
        <v>176</v>
      </c>
      <c r="H6" s="22" t="s">
        <v>176</v>
      </c>
      <c r="I6" s="22" t="s">
        <v>176</v>
      </c>
      <c r="J6" s="22" t="s">
        <v>176</v>
      </c>
      <c r="K6" s="22" t="s">
        <v>176</v>
      </c>
      <c r="M6" s="2" t="e">
        <f>IF(AND(E6&gt;='入围价70%'!E6,E6&lt;='入围价110%'!E6),1,0)</f>
        <v>#DIV/0!</v>
      </c>
      <c r="N6" s="2" t="e">
        <f>IF(AND(F6&gt;='入围价70%'!F6,F6&lt;='入围价110%'!F6),1,0)</f>
        <v>#DIV/0!</v>
      </c>
      <c r="O6" s="2" t="e">
        <f>IF(AND(G6&gt;='入围价70%'!G6,G6&lt;='入围价110%'!G6),1,0)</f>
        <v>#DIV/0!</v>
      </c>
      <c r="P6" s="2" t="e">
        <f>IF(AND(H6&gt;='入围价70%'!H6,H6&lt;='入围价110%'!H6),1,0)</f>
        <v>#DIV/0!</v>
      </c>
      <c r="Q6" s="2" t="e">
        <f>IF(AND(I6&gt;='入围价70%'!I6,I6&lt;='入围价110%'!I6),1,0)</f>
        <v>#DIV/0!</v>
      </c>
      <c r="R6" s="2" t="e">
        <f>IF(AND(J6&gt;='入围价70%'!J6,J6&lt;='入围价110%'!J6),1,0)</f>
        <v>#DIV/0!</v>
      </c>
      <c r="S6" s="2" t="e">
        <f>IF(AND(K6&gt;='入围价70%'!K6,K6&lt;='入围价110%'!K6),1,0)</f>
        <v>#DIV/0!</v>
      </c>
      <c r="U6" s="23" t="e">
        <f>IF(E6=入围最低价!E6,1,0)</f>
        <v>#DIV/0!</v>
      </c>
      <c r="V6" s="23" t="e">
        <f>IF(F6=入围最低价!F6,1,0)</f>
        <v>#DIV/0!</v>
      </c>
      <c r="W6" s="23" t="e">
        <f>IF(G6=入围最低价!G6,1,0)</f>
        <v>#DIV/0!</v>
      </c>
      <c r="X6" s="23" t="e">
        <f>IF(H6=入围最低价!H6,1,0)</f>
        <v>#DIV/0!</v>
      </c>
      <c r="Y6" s="23" t="e">
        <f>IF(I6=入围最低价!I6,1,0)</f>
        <v>#DIV/0!</v>
      </c>
      <c r="Z6" s="23" t="e">
        <f>IF(J6=入围最低价!J6,1,0)</f>
        <v>#DIV/0!</v>
      </c>
      <c r="AA6" s="23" t="e">
        <f>IF(K6=入围最低价!K6,1,0)</f>
        <v>#DIV/0!</v>
      </c>
    </row>
    <row r="7" s="2" customFormat="1" ht="20.1" customHeight="1" spans="1:27">
      <c r="A7" s="19">
        <f t="shared" si="0"/>
        <v>3</v>
      </c>
      <c r="B7" s="19" t="s">
        <v>21</v>
      </c>
      <c r="C7" s="20" t="s">
        <v>24</v>
      </c>
      <c r="D7" s="21">
        <v>340</v>
      </c>
      <c r="E7" s="22" t="s">
        <v>176</v>
      </c>
      <c r="F7" s="22" t="s">
        <v>176</v>
      </c>
      <c r="G7" s="22" t="s">
        <v>176</v>
      </c>
      <c r="H7" s="22" t="s">
        <v>176</v>
      </c>
      <c r="I7" s="22" t="s">
        <v>176</v>
      </c>
      <c r="J7" s="22" t="s">
        <v>176</v>
      </c>
      <c r="K7" s="22" t="s">
        <v>176</v>
      </c>
      <c r="M7" s="2" t="e">
        <f>IF(AND(E7&gt;='入围价70%'!E7,E7&lt;='入围价110%'!E7),1,0)</f>
        <v>#DIV/0!</v>
      </c>
      <c r="N7" s="2" t="e">
        <f>IF(AND(F7&gt;='入围价70%'!F7,F7&lt;='入围价110%'!F7),1,0)</f>
        <v>#DIV/0!</v>
      </c>
      <c r="O7" s="2" t="e">
        <f>IF(AND(G7&gt;='入围价70%'!G7,G7&lt;='入围价110%'!G7),1,0)</f>
        <v>#DIV/0!</v>
      </c>
      <c r="P7" s="2" t="e">
        <f>IF(AND(H7&gt;='入围价70%'!H7,H7&lt;='入围价110%'!H7),1,0)</f>
        <v>#DIV/0!</v>
      </c>
      <c r="Q7" s="2" t="e">
        <f>IF(AND(I7&gt;='入围价70%'!I7,I7&lt;='入围价110%'!I7),1,0)</f>
        <v>#DIV/0!</v>
      </c>
      <c r="R7" s="2" t="e">
        <f>IF(AND(J7&gt;='入围价70%'!J7,J7&lt;='入围价110%'!J7),1,0)</f>
        <v>#DIV/0!</v>
      </c>
      <c r="S7" s="2" t="e">
        <f>IF(AND(K7&gt;='入围价70%'!K7,K7&lt;='入围价110%'!K7),1,0)</f>
        <v>#DIV/0!</v>
      </c>
      <c r="U7" s="23" t="e">
        <f>IF(E7=入围最低价!E7,1,0)</f>
        <v>#DIV/0!</v>
      </c>
      <c r="V7" s="23" t="e">
        <f>IF(F7=入围最低价!F7,1,0)</f>
        <v>#DIV/0!</v>
      </c>
      <c r="W7" s="23" t="e">
        <f>IF(G7=入围最低价!G7,1,0)</f>
        <v>#DIV/0!</v>
      </c>
      <c r="X7" s="23" t="e">
        <f>IF(H7=入围最低价!H7,1,0)</f>
        <v>#DIV/0!</v>
      </c>
      <c r="Y7" s="23" t="e">
        <f>IF(I7=入围最低价!I7,1,0)</f>
        <v>#DIV/0!</v>
      </c>
      <c r="Z7" s="23" t="e">
        <f>IF(J7=入围最低价!J7,1,0)</f>
        <v>#DIV/0!</v>
      </c>
      <c r="AA7" s="23" t="e">
        <f>IF(K7=入围最低价!K7,1,0)</f>
        <v>#DIV/0!</v>
      </c>
    </row>
    <row r="8" s="2" customFormat="1" ht="20.1" customHeight="1" spans="1:27">
      <c r="A8" s="19">
        <f t="shared" si="0"/>
        <v>4</v>
      </c>
      <c r="B8" s="19" t="s">
        <v>21</v>
      </c>
      <c r="C8" s="20" t="s">
        <v>25</v>
      </c>
      <c r="D8" s="21">
        <v>350</v>
      </c>
      <c r="E8" s="22" t="s">
        <v>176</v>
      </c>
      <c r="F8" s="22" t="s">
        <v>176</v>
      </c>
      <c r="G8" s="22" t="s">
        <v>176</v>
      </c>
      <c r="H8" s="22" t="s">
        <v>176</v>
      </c>
      <c r="I8" s="22" t="s">
        <v>176</v>
      </c>
      <c r="J8" s="22" t="s">
        <v>176</v>
      </c>
      <c r="K8" s="22" t="s">
        <v>176</v>
      </c>
      <c r="M8" s="2" t="e">
        <f>IF(AND(E8&gt;='入围价70%'!E8,E8&lt;='入围价110%'!E8),1,0)</f>
        <v>#DIV/0!</v>
      </c>
      <c r="N8" s="2" t="e">
        <f>IF(AND(F8&gt;='入围价70%'!F8,F8&lt;='入围价110%'!F8),1,0)</f>
        <v>#DIV/0!</v>
      </c>
      <c r="O8" s="2" t="e">
        <f>IF(AND(G8&gt;='入围价70%'!G8,G8&lt;='入围价110%'!G8),1,0)</f>
        <v>#DIV/0!</v>
      </c>
      <c r="P8" s="2" t="e">
        <f>IF(AND(H8&gt;='入围价70%'!H8,H8&lt;='入围价110%'!H8),1,0)</f>
        <v>#DIV/0!</v>
      </c>
      <c r="Q8" s="2" t="e">
        <f>IF(AND(I8&gt;='入围价70%'!I8,I8&lt;='入围价110%'!I8),1,0)</f>
        <v>#DIV/0!</v>
      </c>
      <c r="R8" s="2" t="e">
        <f>IF(AND(J8&gt;='入围价70%'!J8,J8&lt;='入围价110%'!J8),1,0)</f>
        <v>#DIV/0!</v>
      </c>
      <c r="S8" s="2" t="e">
        <f>IF(AND(K8&gt;='入围价70%'!K8,K8&lt;='入围价110%'!K8),1,0)</f>
        <v>#DIV/0!</v>
      </c>
      <c r="U8" s="23" t="e">
        <f>IF(E8=入围最低价!E8,1,0)</f>
        <v>#DIV/0!</v>
      </c>
      <c r="V8" s="23" t="e">
        <f>IF(F8=入围最低价!F8,1,0)</f>
        <v>#DIV/0!</v>
      </c>
      <c r="W8" s="23" t="e">
        <f>IF(G8=入围最低价!G8,1,0)</f>
        <v>#DIV/0!</v>
      </c>
      <c r="X8" s="23" t="e">
        <f>IF(H8=入围最低价!H8,1,0)</f>
        <v>#DIV/0!</v>
      </c>
      <c r="Y8" s="23" t="e">
        <f>IF(I8=入围最低价!I8,1,0)</f>
        <v>#DIV/0!</v>
      </c>
      <c r="Z8" s="23" t="e">
        <f>IF(J8=入围最低价!J8,1,0)</f>
        <v>#DIV/0!</v>
      </c>
      <c r="AA8" s="23" t="e">
        <f>IF(K8=入围最低价!K8,1,0)</f>
        <v>#DIV/0!</v>
      </c>
    </row>
    <row r="9" s="2" customFormat="1" ht="20.1" customHeight="1" spans="1:27">
      <c r="A9" s="19">
        <f t="shared" si="0"/>
        <v>5</v>
      </c>
      <c r="B9" s="19" t="s">
        <v>21</v>
      </c>
      <c r="C9" s="20" t="s">
        <v>26</v>
      </c>
      <c r="D9" s="21">
        <v>64</v>
      </c>
      <c r="E9" s="22" t="s">
        <v>176</v>
      </c>
      <c r="F9" s="22" t="s">
        <v>176</v>
      </c>
      <c r="G9" s="22" t="s">
        <v>176</v>
      </c>
      <c r="H9" s="22" t="s">
        <v>176</v>
      </c>
      <c r="I9" s="22" t="s">
        <v>176</v>
      </c>
      <c r="J9" s="22" t="s">
        <v>176</v>
      </c>
      <c r="K9" s="22" t="s">
        <v>176</v>
      </c>
      <c r="M9" s="2" t="e">
        <f>IF(AND(E9&gt;='入围价70%'!E9,E9&lt;='入围价110%'!E9),1,0)</f>
        <v>#DIV/0!</v>
      </c>
      <c r="N9" s="2" t="e">
        <f>IF(AND(F9&gt;='入围价70%'!F9,F9&lt;='入围价110%'!F9),1,0)</f>
        <v>#DIV/0!</v>
      </c>
      <c r="O9" s="2" t="e">
        <f>IF(AND(G9&gt;='入围价70%'!G9,G9&lt;='入围价110%'!G9),1,0)</f>
        <v>#DIV/0!</v>
      </c>
      <c r="P9" s="2" t="e">
        <f>IF(AND(H9&gt;='入围价70%'!H9,H9&lt;='入围价110%'!H9),1,0)</f>
        <v>#DIV/0!</v>
      </c>
      <c r="Q9" s="2" t="e">
        <f>IF(AND(I9&gt;='入围价70%'!I9,I9&lt;='入围价110%'!I9),1,0)</f>
        <v>#DIV/0!</v>
      </c>
      <c r="R9" s="2" t="e">
        <f>IF(AND(J9&gt;='入围价70%'!J9,J9&lt;='入围价110%'!J9),1,0)</f>
        <v>#DIV/0!</v>
      </c>
      <c r="S9" s="2" t="e">
        <f>IF(AND(K9&gt;='入围价70%'!K9,K9&lt;='入围价110%'!K9),1,0)</f>
        <v>#DIV/0!</v>
      </c>
      <c r="U9" s="23" t="e">
        <f>IF(E9=入围最低价!E9,1,0)</f>
        <v>#DIV/0!</v>
      </c>
      <c r="V9" s="23" t="e">
        <f>IF(F9=入围最低价!F9,1,0)</f>
        <v>#DIV/0!</v>
      </c>
      <c r="W9" s="23" t="e">
        <f>IF(G9=入围最低价!G9,1,0)</f>
        <v>#DIV/0!</v>
      </c>
      <c r="X9" s="23" t="e">
        <f>IF(H9=入围最低价!H9,1,0)</f>
        <v>#DIV/0!</v>
      </c>
      <c r="Y9" s="23" t="e">
        <f>IF(I9=入围最低价!I9,1,0)</f>
        <v>#DIV/0!</v>
      </c>
      <c r="Z9" s="23" t="e">
        <f>IF(J9=入围最低价!J9,1,0)</f>
        <v>#DIV/0!</v>
      </c>
      <c r="AA9" s="23" t="e">
        <f>IF(K9=入围最低价!K9,1,0)</f>
        <v>#DIV/0!</v>
      </c>
    </row>
    <row r="10" s="2" customFormat="1" ht="20.1" customHeight="1" spans="1:27">
      <c r="A10" s="19">
        <f t="shared" si="0"/>
        <v>6</v>
      </c>
      <c r="B10" s="19" t="s">
        <v>21</v>
      </c>
      <c r="C10" s="20" t="s">
        <v>27</v>
      </c>
      <c r="D10" s="21">
        <v>125</v>
      </c>
      <c r="E10" s="22" t="s">
        <v>176</v>
      </c>
      <c r="F10" s="22" t="s">
        <v>176</v>
      </c>
      <c r="G10" s="22" t="s">
        <v>176</v>
      </c>
      <c r="H10" s="22" t="s">
        <v>176</v>
      </c>
      <c r="I10" s="22" t="s">
        <v>176</v>
      </c>
      <c r="J10" s="22" t="s">
        <v>176</v>
      </c>
      <c r="K10" s="22" t="s">
        <v>176</v>
      </c>
      <c r="M10" s="2" t="e">
        <f>IF(AND(E10&gt;='入围价70%'!E10,E10&lt;='入围价110%'!E10),1,0)</f>
        <v>#DIV/0!</v>
      </c>
      <c r="N10" s="2" t="e">
        <f>IF(AND(F10&gt;='入围价70%'!F10,F10&lt;='入围价110%'!F10),1,0)</f>
        <v>#DIV/0!</v>
      </c>
      <c r="O10" s="2" t="e">
        <f>IF(AND(G10&gt;='入围价70%'!G10,G10&lt;='入围价110%'!G10),1,0)</f>
        <v>#DIV/0!</v>
      </c>
      <c r="P10" s="2" t="e">
        <f>IF(AND(H10&gt;='入围价70%'!H10,H10&lt;='入围价110%'!H10),1,0)</f>
        <v>#DIV/0!</v>
      </c>
      <c r="Q10" s="2" t="e">
        <f>IF(AND(I10&gt;='入围价70%'!I10,I10&lt;='入围价110%'!I10),1,0)</f>
        <v>#DIV/0!</v>
      </c>
      <c r="R10" s="2" t="e">
        <f>IF(AND(J10&gt;='入围价70%'!J10,J10&lt;='入围价110%'!J10),1,0)</f>
        <v>#DIV/0!</v>
      </c>
      <c r="S10" s="2" t="e">
        <f>IF(AND(K10&gt;='入围价70%'!K10,K10&lt;='入围价110%'!K10),1,0)</f>
        <v>#DIV/0!</v>
      </c>
      <c r="U10" s="23" t="e">
        <f>IF(E10=入围最低价!E10,1,0)</f>
        <v>#DIV/0!</v>
      </c>
      <c r="V10" s="23" t="e">
        <f>IF(F10=入围最低价!F10,1,0)</f>
        <v>#DIV/0!</v>
      </c>
      <c r="W10" s="23" t="e">
        <f>IF(G10=入围最低价!G10,1,0)</f>
        <v>#DIV/0!</v>
      </c>
      <c r="X10" s="23" t="e">
        <f>IF(H10=入围最低价!H10,1,0)</f>
        <v>#DIV/0!</v>
      </c>
      <c r="Y10" s="23" t="e">
        <f>IF(I10=入围最低价!I10,1,0)</f>
        <v>#DIV/0!</v>
      </c>
      <c r="Z10" s="23" t="e">
        <f>IF(J10=入围最低价!J10,1,0)</f>
        <v>#DIV/0!</v>
      </c>
      <c r="AA10" s="23" t="e">
        <f>IF(K10=入围最低价!K10,1,0)</f>
        <v>#DIV/0!</v>
      </c>
    </row>
    <row r="11" s="2" customFormat="1" ht="20.1" customHeight="1" spans="1:27">
      <c r="A11" s="19">
        <f t="shared" si="0"/>
        <v>7</v>
      </c>
      <c r="B11" s="19" t="s">
        <v>21</v>
      </c>
      <c r="C11" s="20" t="s">
        <v>28</v>
      </c>
      <c r="D11" s="21">
        <v>104</v>
      </c>
      <c r="E11" s="22" t="s">
        <v>176</v>
      </c>
      <c r="F11" s="22" t="s">
        <v>176</v>
      </c>
      <c r="G11" s="22" t="s">
        <v>176</v>
      </c>
      <c r="H11" s="22" t="s">
        <v>176</v>
      </c>
      <c r="I11" s="22" t="s">
        <v>176</v>
      </c>
      <c r="J11" s="22" t="s">
        <v>176</v>
      </c>
      <c r="K11" s="22" t="s">
        <v>176</v>
      </c>
      <c r="M11" s="2" t="e">
        <f>IF(AND(E11&gt;='入围价70%'!E11,E11&lt;='入围价110%'!E11),1,0)</f>
        <v>#DIV/0!</v>
      </c>
      <c r="N11" s="2" t="e">
        <f>IF(AND(F11&gt;='入围价70%'!F11,F11&lt;='入围价110%'!F11),1,0)</f>
        <v>#DIV/0!</v>
      </c>
      <c r="O11" s="2" t="e">
        <f>IF(AND(G11&gt;='入围价70%'!G11,G11&lt;='入围价110%'!G11),1,0)</f>
        <v>#DIV/0!</v>
      </c>
      <c r="P11" s="2" t="e">
        <f>IF(AND(H11&gt;='入围价70%'!H11,H11&lt;='入围价110%'!H11),1,0)</f>
        <v>#DIV/0!</v>
      </c>
      <c r="Q11" s="2" t="e">
        <f>IF(AND(I11&gt;='入围价70%'!I11,I11&lt;='入围价110%'!I11),1,0)</f>
        <v>#DIV/0!</v>
      </c>
      <c r="R11" s="2" t="e">
        <f>IF(AND(J11&gt;='入围价70%'!J11,J11&lt;='入围价110%'!J11),1,0)</f>
        <v>#DIV/0!</v>
      </c>
      <c r="S11" s="2" t="e">
        <f>IF(AND(K11&gt;='入围价70%'!K11,K11&lt;='入围价110%'!K11),1,0)</f>
        <v>#DIV/0!</v>
      </c>
      <c r="U11" s="23" t="e">
        <f>IF(E11=入围最低价!E11,1,0)</f>
        <v>#DIV/0!</v>
      </c>
      <c r="V11" s="23" t="e">
        <f>IF(F11=入围最低价!F11,1,0)</f>
        <v>#DIV/0!</v>
      </c>
      <c r="W11" s="23" t="e">
        <f>IF(G11=入围最低价!G11,1,0)</f>
        <v>#DIV/0!</v>
      </c>
      <c r="X11" s="23" t="e">
        <f>IF(H11=入围最低价!H11,1,0)</f>
        <v>#DIV/0!</v>
      </c>
      <c r="Y11" s="23" t="e">
        <f>IF(I11=入围最低价!I11,1,0)</f>
        <v>#DIV/0!</v>
      </c>
      <c r="Z11" s="23" t="e">
        <f>IF(J11=入围最低价!J11,1,0)</f>
        <v>#DIV/0!</v>
      </c>
      <c r="AA11" s="23" t="e">
        <f>IF(K11=入围最低价!K11,1,0)</f>
        <v>#DIV/0!</v>
      </c>
    </row>
    <row r="12" s="2" customFormat="1" ht="20.1" customHeight="1" spans="1:27">
      <c r="A12" s="19">
        <f t="shared" si="0"/>
        <v>8</v>
      </c>
      <c r="B12" s="19" t="s">
        <v>21</v>
      </c>
      <c r="C12" s="20" t="s">
        <v>29</v>
      </c>
      <c r="D12" s="21">
        <v>67</v>
      </c>
      <c r="E12" s="22" t="s">
        <v>176</v>
      </c>
      <c r="F12" s="22" t="s">
        <v>176</v>
      </c>
      <c r="G12" s="22" t="s">
        <v>176</v>
      </c>
      <c r="H12" s="22" t="s">
        <v>176</v>
      </c>
      <c r="I12" s="22" t="s">
        <v>176</v>
      </c>
      <c r="J12" s="22" t="s">
        <v>176</v>
      </c>
      <c r="K12" s="22" t="s">
        <v>176</v>
      </c>
      <c r="M12" s="2" t="e">
        <f>IF(AND(E12&gt;='入围价70%'!E12,E12&lt;='入围价110%'!E12),1,0)</f>
        <v>#DIV/0!</v>
      </c>
      <c r="N12" s="2" t="e">
        <f>IF(AND(F12&gt;='入围价70%'!F12,F12&lt;='入围价110%'!F12),1,0)</f>
        <v>#DIV/0!</v>
      </c>
      <c r="O12" s="2" t="e">
        <f>IF(AND(G12&gt;='入围价70%'!G12,G12&lt;='入围价110%'!G12),1,0)</f>
        <v>#DIV/0!</v>
      </c>
      <c r="P12" s="2" t="e">
        <f>IF(AND(H12&gt;='入围价70%'!H12,H12&lt;='入围价110%'!H12),1,0)</f>
        <v>#DIV/0!</v>
      </c>
      <c r="Q12" s="2" t="e">
        <f>IF(AND(I12&gt;='入围价70%'!I12,I12&lt;='入围价110%'!I12),1,0)</f>
        <v>#DIV/0!</v>
      </c>
      <c r="R12" s="2" t="e">
        <f>IF(AND(J12&gt;='入围价70%'!J12,J12&lt;='入围价110%'!J12),1,0)</f>
        <v>#DIV/0!</v>
      </c>
      <c r="S12" s="2" t="e">
        <f>IF(AND(K12&gt;='入围价70%'!K12,K12&lt;='入围价110%'!K12),1,0)</f>
        <v>#DIV/0!</v>
      </c>
      <c r="U12" s="23" t="e">
        <f>IF(E12=入围最低价!E12,1,0)</f>
        <v>#DIV/0!</v>
      </c>
      <c r="V12" s="23" t="e">
        <f>IF(F12=入围最低价!F12,1,0)</f>
        <v>#DIV/0!</v>
      </c>
      <c r="W12" s="23" t="e">
        <f>IF(G12=入围最低价!G12,1,0)</f>
        <v>#DIV/0!</v>
      </c>
      <c r="X12" s="23" t="e">
        <f>IF(H12=入围最低价!H12,1,0)</f>
        <v>#DIV/0!</v>
      </c>
      <c r="Y12" s="23" t="e">
        <f>IF(I12=入围最低价!I12,1,0)</f>
        <v>#DIV/0!</v>
      </c>
      <c r="Z12" s="23" t="e">
        <f>IF(J12=入围最低价!J12,1,0)</f>
        <v>#DIV/0!</v>
      </c>
      <c r="AA12" s="23" t="e">
        <f>IF(K12=入围最低价!K12,1,0)</f>
        <v>#DIV/0!</v>
      </c>
    </row>
    <row r="13" s="2" customFormat="1" ht="20.1" customHeight="1" spans="1:27">
      <c r="A13" s="19">
        <f t="shared" si="0"/>
        <v>9</v>
      </c>
      <c r="B13" s="19" t="s">
        <v>21</v>
      </c>
      <c r="C13" s="20" t="s">
        <v>30</v>
      </c>
      <c r="D13" s="21">
        <v>83</v>
      </c>
      <c r="E13" s="22" t="s">
        <v>176</v>
      </c>
      <c r="F13" s="22" t="s">
        <v>176</v>
      </c>
      <c r="G13" s="22" t="s">
        <v>176</v>
      </c>
      <c r="H13" s="22" t="s">
        <v>176</v>
      </c>
      <c r="I13" s="22" t="s">
        <v>176</v>
      </c>
      <c r="J13" s="22" t="s">
        <v>176</v>
      </c>
      <c r="K13" s="22" t="s">
        <v>176</v>
      </c>
      <c r="M13" s="2" t="e">
        <f>IF(AND(E13&gt;='入围价70%'!E13,E13&lt;='入围价110%'!E13),1,0)</f>
        <v>#DIV/0!</v>
      </c>
      <c r="N13" s="2" t="e">
        <f>IF(AND(F13&gt;='入围价70%'!F13,F13&lt;='入围价110%'!F13),1,0)</f>
        <v>#DIV/0!</v>
      </c>
      <c r="O13" s="2" t="e">
        <f>IF(AND(G13&gt;='入围价70%'!G13,G13&lt;='入围价110%'!G13),1,0)</f>
        <v>#DIV/0!</v>
      </c>
      <c r="P13" s="2" t="e">
        <f>IF(AND(H13&gt;='入围价70%'!H13,H13&lt;='入围价110%'!H13),1,0)</f>
        <v>#DIV/0!</v>
      </c>
      <c r="Q13" s="2" t="e">
        <f>IF(AND(I13&gt;='入围价70%'!I13,I13&lt;='入围价110%'!I13),1,0)</f>
        <v>#DIV/0!</v>
      </c>
      <c r="R13" s="2" t="e">
        <f>IF(AND(J13&gt;='入围价70%'!J13,J13&lt;='入围价110%'!J13),1,0)</f>
        <v>#DIV/0!</v>
      </c>
      <c r="S13" s="2" t="e">
        <f>IF(AND(K13&gt;='入围价70%'!K13,K13&lt;='入围价110%'!K13),1,0)</f>
        <v>#DIV/0!</v>
      </c>
      <c r="U13" s="23" t="e">
        <f>IF(E13=入围最低价!E13,1,0)</f>
        <v>#DIV/0!</v>
      </c>
      <c r="V13" s="23" t="e">
        <f>IF(F13=入围最低价!F13,1,0)</f>
        <v>#DIV/0!</v>
      </c>
      <c r="W13" s="23" t="e">
        <f>IF(G13=入围最低价!G13,1,0)</f>
        <v>#DIV/0!</v>
      </c>
      <c r="X13" s="23" t="e">
        <f>IF(H13=入围最低价!H13,1,0)</f>
        <v>#DIV/0!</v>
      </c>
      <c r="Y13" s="23" t="e">
        <f>IF(I13=入围最低价!I13,1,0)</f>
        <v>#DIV/0!</v>
      </c>
      <c r="Z13" s="23" t="e">
        <f>IF(J13=入围最低价!J13,1,0)</f>
        <v>#DIV/0!</v>
      </c>
      <c r="AA13" s="23" t="e">
        <f>IF(K13=入围最低价!K13,1,0)</f>
        <v>#DIV/0!</v>
      </c>
    </row>
    <row r="14" s="2" customFormat="1" ht="20.1" customHeight="1" spans="1:27">
      <c r="A14" s="19">
        <f t="shared" si="0"/>
        <v>10</v>
      </c>
      <c r="B14" s="19" t="s">
        <v>21</v>
      </c>
      <c r="C14" s="20" t="s">
        <v>31</v>
      </c>
      <c r="D14" s="21">
        <v>361</v>
      </c>
      <c r="E14" s="22" t="s">
        <v>176</v>
      </c>
      <c r="F14" s="22" t="s">
        <v>176</v>
      </c>
      <c r="G14" s="22" t="s">
        <v>176</v>
      </c>
      <c r="H14" s="22" t="s">
        <v>176</v>
      </c>
      <c r="I14" s="22" t="s">
        <v>176</v>
      </c>
      <c r="J14" s="22" t="s">
        <v>176</v>
      </c>
      <c r="K14" s="22" t="s">
        <v>176</v>
      </c>
      <c r="M14" s="2" t="e">
        <f>IF(AND(E14&gt;='入围价70%'!E14,E14&lt;='入围价110%'!E14),1,0)</f>
        <v>#DIV/0!</v>
      </c>
      <c r="N14" s="2" t="e">
        <f>IF(AND(F14&gt;='入围价70%'!F14,F14&lt;='入围价110%'!F14),1,0)</f>
        <v>#DIV/0!</v>
      </c>
      <c r="O14" s="2" t="e">
        <f>IF(AND(G14&gt;='入围价70%'!G14,G14&lt;='入围价110%'!G14),1,0)</f>
        <v>#DIV/0!</v>
      </c>
      <c r="P14" s="2" t="e">
        <f>IF(AND(H14&gt;='入围价70%'!H14,H14&lt;='入围价110%'!H14),1,0)</f>
        <v>#DIV/0!</v>
      </c>
      <c r="Q14" s="2" t="e">
        <f>IF(AND(I14&gt;='入围价70%'!I14,I14&lt;='入围价110%'!I14),1,0)</f>
        <v>#DIV/0!</v>
      </c>
      <c r="R14" s="2" t="e">
        <f>IF(AND(J14&gt;='入围价70%'!J14,J14&lt;='入围价110%'!J14),1,0)</f>
        <v>#DIV/0!</v>
      </c>
      <c r="S14" s="2" t="e">
        <f>IF(AND(K14&gt;='入围价70%'!K14,K14&lt;='入围价110%'!K14),1,0)</f>
        <v>#DIV/0!</v>
      </c>
      <c r="U14" s="23" t="e">
        <f>IF(E14=入围最低价!E14,1,0)</f>
        <v>#DIV/0!</v>
      </c>
      <c r="V14" s="23" t="e">
        <f>IF(F14=入围最低价!F14,1,0)</f>
        <v>#DIV/0!</v>
      </c>
      <c r="W14" s="23" t="e">
        <f>IF(G14=入围最低价!G14,1,0)</f>
        <v>#DIV/0!</v>
      </c>
      <c r="X14" s="23" t="e">
        <f>IF(H14=入围最低价!H14,1,0)</f>
        <v>#DIV/0!</v>
      </c>
      <c r="Y14" s="23" t="e">
        <f>IF(I14=入围最低价!I14,1,0)</f>
        <v>#DIV/0!</v>
      </c>
      <c r="Z14" s="23" t="e">
        <f>IF(J14=入围最低价!J14,1,0)</f>
        <v>#DIV/0!</v>
      </c>
      <c r="AA14" s="23" t="e">
        <f>IF(K14=入围最低价!K14,1,0)</f>
        <v>#DIV/0!</v>
      </c>
    </row>
    <row r="15" s="2" customFormat="1" ht="20.1" customHeight="1" spans="1:27">
      <c r="A15" s="19">
        <f t="shared" si="0"/>
        <v>11</v>
      </c>
      <c r="B15" s="19" t="s">
        <v>21</v>
      </c>
      <c r="C15" s="20" t="s">
        <v>32</v>
      </c>
      <c r="D15" s="21">
        <v>300</v>
      </c>
      <c r="E15" s="22" t="s">
        <v>176</v>
      </c>
      <c r="F15" s="22" t="s">
        <v>176</v>
      </c>
      <c r="G15" s="22" t="s">
        <v>176</v>
      </c>
      <c r="H15" s="22" t="s">
        <v>176</v>
      </c>
      <c r="I15" s="22" t="s">
        <v>176</v>
      </c>
      <c r="J15" s="22" t="s">
        <v>176</v>
      </c>
      <c r="K15" s="22" t="s">
        <v>176</v>
      </c>
      <c r="M15" s="2" t="e">
        <f>IF(AND(E15&gt;='入围价70%'!E15,E15&lt;='入围价110%'!E15),1,0)</f>
        <v>#DIV/0!</v>
      </c>
      <c r="N15" s="2" t="e">
        <f>IF(AND(F15&gt;='入围价70%'!F15,F15&lt;='入围价110%'!F15),1,0)</f>
        <v>#DIV/0!</v>
      </c>
      <c r="O15" s="2" t="e">
        <f>IF(AND(G15&gt;='入围价70%'!G15,G15&lt;='入围价110%'!G15),1,0)</f>
        <v>#DIV/0!</v>
      </c>
      <c r="P15" s="2" t="e">
        <f>IF(AND(H15&gt;='入围价70%'!H15,H15&lt;='入围价110%'!H15),1,0)</f>
        <v>#DIV/0!</v>
      </c>
      <c r="Q15" s="2" t="e">
        <f>IF(AND(I15&gt;='入围价70%'!I15,I15&lt;='入围价110%'!I15),1,0)</f>
        <v>#DIV/0!</v>
      </c>
      <c r="R15" s="2" t="e">
        <f>IF(AND(J15&gt;='入围价70%'!J15,J15&lt;='入围价110%'!J15),1,0)</f>
        <v>#DIV/0!</v>
      </c>
      <c r="S15" s="2" t="e">
        <f>IF(AND(K15&gt;='入围价70%'!K15,K15&lt;='入围价110%'!K15),1,0)</f>
        <v>#DIV/0!</v>
      </c>
      <c r="U15" s="23" t="e">
        <f>IF(E15=入围最低价!E15,1,0)</f>
        <v>#DIV/0!</v>
      </c>
      <c r="V15" s="23" t="e">
        <f>IF(F15=入围最低价!F15,1,0)</f>
        <v>#DIV/0!</v>
      </c>
      <c r="W15" s="23" t="e">
        <f>IF(G15=入围最低价!G15,1,0)</f>
        <v>#DIV/0!</v>
      </c>
      <c r="X15" s="23" t="e">
        <f>IF(H15=入围最低价!H15,1,0)</f>
        <v>#DIV/0!</v>
      </c>
      <c r="Y15" s="23" t="e">
        <f>IF(I15=入围最低价!I15,1,0)</f>
        <v>#DIV/0!</v>
      </c>
      <c r="Z15" s="23" t="e">
        <f>IF(J15=入围最低价!J15,1,0)</f>
        <v>#DIV/0!</v>
      </c>
      <c r="AA15" s="23" t="e">
        <f>IF(K15=入围最低价!K15,1,0)</f>
        <v>#DIV/0!</v>
      </c>
    </row>
    <row r="16" s="2" customFormat="1" ht="20.1" customHeight="1" spans="1:27">
      <c r="A16" s="19">
        <f t="shared" si="0"/>
        <v>12</v>
      </c>
      <c r="B16" s="19" t="s">
        <v>21</v>
      </c>
      <c r="C16" s="20" t="s">
        <v>33</v>
      </c>
      <c r="D16" s="21">
        <v>221</v>
      </c>
      <c r="E16" s="22" t="s">
        <v>176</v>
      </c>
      <c r="F16" s="22" t="s">
        <v>176</v>
      </c>
      <c r="G16" s="22" t="s">
        <v>176</v>
      </c>
      <c r="H16" s="22" t="s">
        <v>176</v>
      </c>
      <c r="I16" s="22" t="s">
        <v>176</v>
      </c>
      <c r="J16" s="22" t="s">
        <v>176</v>
      </c>
      <c r="K16" s="22" t="s">
        <v>176</v>
      </c>
      <c r="M16" s="2" t="e">
        <f>IF(AND(E16&gt;='入围价70%'!E16,E16&lt;='入围价110%'!E16),1,0)</f>
        <v>#DIV/0!</v>
      </c>
      <c r="N16" s="2" t="e">
        <f>IF(AND(F16&gt;='入围价70%'!F16,F16&lt;='入围价110%'!F16),1,0)</f>
        <v>#DIV/0!</v>
      </c>
      <c r="O16" s="2" t="e">
        <f>IF(AND(G16&gt;='入围价70%'!G16,G16&lt;='入围价110%'!G16),1,0)</f>
        <v>#DIV/0!</v>
      </c>
      <c r="P16" s="2" t="e">
        <f>IF(AND(H16&gt;='入围价70%'!H16,H16&lt;='入围价110%'!H16),1,0)</f>
        <v>#DIV/0!</v>
      </c>
      <c r="Q16" s="2" t="e">
        <f>IF(AND(I16&gt;='入围价70%'!I16,I16&lt;='入围价110%'!I16),1,0)</f>
        <v>#DIV/0!</v>
      </c>
      <c r="R16" s="2" t="e">
        <f>IF(AND(J16&gt;='入围价70%'!J16,J16&lt;='入围价110%'!J16),1,0)</f>
        <v>#DIV/0!</v>
      </c>
      <c r="S16" s="2" t="e">
        <f>IF(AND(K16&gt;='入围价70%'!K16,K16&lt;='入围价110%'!K16),1,0)</f>
        <v>#DIV/0!</v>
      </c>
      <c r="U16" s="23" t="e">
        <f>IF(E16=入围最低价!E16,1,0)</f>
        <v>#DIV/0!</v>
      </c>
      <c r="V16" s="23" t="e">
        <f>IF(F16=入围最低价!F16,1,0)</f>
        <v>#DIV/0!</v>
      </c>
      <c r="W16" s="23" t="e">
        <f>IF(G16=入围最低价!G16,1,0)</f>
        <v>#DIV/0!</v>
      </c>
      <c r="X16" s="23" t="e">
        <f>IF(H16=入围最低价!H16,1,0)</f>
        <v>#DIV/0!</v>
      </c>
      <c r="Y16" s="23" t="e">
        <f>IF(I16=入围最低价!I16,1,0)</f>
        <v>#DIV/0!</v>
      </c>
      <c r="Z16" s="23" t="e">
        <f>IF(J16=入围最低价!J16,1,0)</f>
        <v>#DIV/0!</v>
      </c>
      <c r="AA16" s="23" t="e">
        <f>IF(K16=入围最低价!K16,1,0)</f>
        <v>#DIV/0!</v>
      </c>
    </row>
    <row r="17" s="2" customFormat="1" ht="20.1" customHeight="1" spans="1:27">
      <c r="A17" s="19">
        <f t="shared" si="0"/>
        <v>13</v>
      </c>
      <c r="B17" s="19" t="s">
        <v>21</v>
      </c>
      <c r="C17" s="20" t="s">
        <v>34</v>
      </c>
      <c r="D17" s="21">
        <v>250</v>
      </c>
      <c r="E17" s="22" t="s">
        <v>176</v>
      </c>
      <c r="F17" s="22" t="s">
        <v>176</v>
      </c>
      <c r="G17" s="22" t="s">
        <v>176</v>
      </c>
      <c r="H17" s="22" t="s">
        <v>176</v>
      </c>
      <c r="I17" s="22" t="s">
        <v>176</v>
      </c>
      <c r="J17" s="22" t="s">
        <v>176</v>
      </c>
      <c r="K17" s="22" t="s">
        <v>176</v>
      </c>
      <c r="M17" s="2" t="e">
        <f>IF(AND(E17&gt;='入围价70%'!E17,E17&lt;='入围价110%'!E17),1,0)</f>
        <v>#DIV/0!</v>
      </c>
      <c r="N17" s="2" t="e">
        <f>IF(AND(F17&gt;='入围价70%'!F17,F17&lt;='入围价110%'!F17),1,0)</f>
        <v>#DIV/0!</v>
      </c>
      <c r="O17" s="2" t="e">
        <f>IF(AND(G17&gt;='入围价70%'!G17,G17&lt;='入围价110%'!G17),1,0)</f>
        <v>#DIV/0!</v>
      </c>
      <c r="P17" s="2" t="e">
        <f>IF(AND(H17&gt;='入围价70%'!H17,H17&lt;='入围价110%'!H17),1,0)</f>
        <v>#DIV/0!</v>
      </c>
      <c r="Q17" s="2" t="e">
        <f>IF(AND(I17&gt;='入围价70%'!I17,I17&lt;='入围价110%'!I17),1,0)</f>
        <v>#DIV/0!</v>
      </c>
      <c r="R17" s="2" t="e">
        <f>IF(AND(J17&gt;='入围价70%'!J17,J17&lt;='入围价110%'!J17),1,0)</f>
        <v>#DIV/0!</v>
      </c>
      <c r="S17" s="2" t="e">
        <f>IF(AND(K17&gt;='入围价70%'!K17,K17&lt;='入围价110%'!K17),1,0)</f>
        <v>#DIV/0!</v>
      </c>
      <c r="U17" s="23" t="e">
        <f>IF(E17=入围最低价!E17,1,0)</f>
        <v>#DIV/0!</v>
      </c>
      <c r="V17" s="23" t="e">
        <f>IF(F17=入围最低价!F17,1,0)</f>
        <v>#DIV/0!</v>
      </c>
      <c r="W17" s="23" t="e">
        <f>IF(G17=入围最低价!G17,1,0)</f>
        <v>#DIV/0!</v>
      </c>
      <c r="X17" s="23" t="e">
        <f>IF(H17=入围最低价!H17,1,0)</f>
        <v>#DIV/0!</v>
      </c>
      <c r="Y17" s="23" t="e">
        <f>IF(I17=入围最低价!I17,1,0)</f>
        <v>#DIV/0!</v>
      </c>
      <c r="Z17" s="23" t="e">
        <f>IF(J17=入围最低价!J17,1,0)</f>
        <v>#DIV/0!</v>
      </c>
      <c r="AA17" s="23" t="e">
        <f>IF(K17=入围最低价!K17,1,0)</f>
        <v>#DIV/0!</v>
      </c>
    </row>
    <row r="18" s="2" customFormat="1" ht="20.1" customHeight="1" spans="1:27">
      <c r="A18" s="19">
        <f t="shared" si="0"/>
        <v>14</v>
      </c>
      <c r="B18" s="19" t="s">
        <v>21</v>
      </c>
      <c r="C18" s="20" t="s">
        <v>35</v>
      </c>
      <c r="D18" s="21">
        <v>229</v>
      </c>
      <c r="E18" s="22" t="s">
        <v>176</v>
      </c>
      <c r="F18" s="22" t="s">
        <v>176</v>
      </c>
      <c r="G18" s="22" t="s">
        <v>176</v>
      </c>
      <c r="H18" s="22" t="s">
        <v>176</v>
      </c>
      <c r="I18" s="22" t="s">
        <v>176</v>
      </c>
      <c r="J18" s="22" t="s">
        <v>176</v>
      </c>
      <c r="K18" s="22" t="s">
        <v>176</v>
      </c>
      <c r="M18" s="2" t="e">
        <f>IF(AND(E18&gt;='入围价70%'!E18,E18&lt;='入围价110%'!E18),1,0)</f>
        <v>#DIV/0!</v>
      </c>
      <c r="N18" s="2" t="e">
        <f>IF(AND(F18&gt;='入围价70%'!F18,F18&lt;='入围价110%'!F18),1,0)</f>
        <v>#DIV/0!</v>
      </c>
      <c r="O18" s="2" t="e">
        <f>IF(AND(G18&gt;='入围价70%'!G18,G18&lt;='入围价110%'!G18),1,0)</f>
        <v>#DIV/0!</v>
      </c>
      <c r="P18" s="2" t="e">
        <f>IF(AND(H18&gt;='入围价70%'!H18,H18&lt;='入围价110%'!H18),1,0)</f>
        <v>#DIV/0!</v>
      </c>
      <c r="Q18" s="2" t="e">
        <f>IF(AND(I18&gt;='入围价70%'!I18,I18&lt;='入围价110%'!I18),1,0)</f>
        <v>#DIV/0!</v>
      </c>
      <c r="R18" s="2" t="e">
        <f>IF(AND(J18&gt;='入围价70%'!J18,J18&lt;='入围价110%'!J18),1,0)</f>
        <v>#DIV/0!</v>
      </c>
      <c r="S18" s="2" t="e">
        <f>IF(AND(K18&gt;='入围价70%'!K18,K18&lt;='入围价110%'!K18),1,0)</f>
        <v>#DIV/0!</v>
      </c>
      <c r="U18" s="23" t="e">
        <f>IF(E18=入围最低价!E18,1,0)</f>
        <v>#DIV/0!</v>
      </c>
      <c r="V18" s="23" t="e">
        <f>IF(F18=入围最低价!F18,1,0)</f>
        <v>#DIV/0!</v>
      </c>
      <c r="W18" s="23" t="e">
        <f>IF(G18=入围最低价!G18,1,0)</f>
        <v>#DIV/0!</v>
      </c>
      <c r="X18" s="23" t="e">
        <f>IF(H18=入围最低价!H18,1,0)</f>
        <v>#DIV/0!</v>
      </c>
      <c r="Y18" s="23" t="e">
        <f>IF(I18=入围最低价!I18,1,0)</f>
        <v>#DIV/0!</v>
      </c>
      <c r="Z18" s="23" t="e">
        <f>IF(J18=入围最低价!J18,1,0)</f>
        <v>#DIV/0!</v>
      </c>
      <c r="AA18" s="23" t="e">
        <f>IF(K18=入围最低价!K18,1,0)</f>
        <v>#DIV/0!</v>
      </c>
    </row>
    <row r="19" s="2" customFormat="1" ht="20.1" customHeight="1" spans="1:27">
      <c r="A19" s="19">
        <f t="shared" si="0"/>
        <v>15</v>
      </c>
      <c r="B19" s="19" t="s">
        <v>21</v>
      </c>
      <c r="C19" s="20" t="s">
        <v>36</v>
      </c>
      <c r="D19" s="21">
        <v>207</v>
      </c>
      <c r="E19" s="22" t="s">
        <v>176</v>
      </c>
      <c r="F19" s="22" t="s">
        <v>176</v>
      </c>
      <c r="G19" s="22" t="s">
        <v>176</v>
      </c>
      <c r="H19" s="22" t="s">
        <v>176</v>
      </c>
      <c r="I19" s="22" t="s">
        <v>176</v>
      </c>
      <c r="J19" s="22" t="s">
        <v>176</v>
      </c>
      <c r="K19" s="22" t="s">
        <v>176</v>
      </c>
      <c r="M19" s="2" t="e">
        <f>IF(AND(E19&gt;='入围价70%'!E19,E19&lt;='入围价110%'!E19),1,0)</f>
        <v>#DIV/0!</v>
      </c>
      <c r="N19" s="2" t="e">
        <f>IF(AND(F19&gt;='入围价70%'!F19,F19&lt;='入围价110%'!F19),1,0)</f>
        <v>#DIV/0!</v>
      </c>
      <c r="O19" s="2" t="e">
        <f>IF(AND(G19&gt;='入围价70%'!G19,G19&lt;='入围价110%'!G19),1,0)</f>
        <v>#DIV/0!</v>
      </c>
      <c r="P19" s="2" t="e">
        <f>IF(AND(H19&gt;='入围价70%'!H19,H19&lt;='入围价110%'!H19),1,0)</f>
        <v>#DIV/0!</v>
      </c>
      <c r="Q19" s="2" t="e">
        <f>IF(AND(I19&gt;='入围价70%'!I19,I19&lt;='入围价110%'!I19),1,0)</f>
        <v>#DIV/0!</v>
      </c>
      <c r="R19" s="2" t="e">
        <f>IF(AND(J19&gt;='入围价70%'!J19,J19&lt;='入围价110%'!J19),1,0)</f>
        <v>#DIV/0!</v>
      </c>
      <c r="S19" s="2" t="e">
        <f>IF(AND(K19&gt;='入围价70%'!K19,K19&lt;='入围价110%'!K19),1,0)</f>
        <v>#DIV/0!</v>
      </c>
      <c r="U19" s="23" t="e">
        <f>IF(E19=入围最低价!E19,1,0)</f>
        <v>#DIV/0!</v>
      </c>
      <c r="V19" s="23" t="e">
        <f>IF(F19=入围最低价!F19,1,0)</f>
        <v>#DIV/0!</v>
      </c>
      <c r="W19" s="23" t="e">
        <f>IF(G19=入围最低价!G19,1,0)</f>
        <v>#DIV/0!</v>
      </c>
      <c r="X19" s="23" t="e">
        <f>IF(H19=入围最低价!H19,1,0)</f>
        <v>#DIV/0!</v>
      </c>
      <c r="Y19" s="23" t="e">
        <f>IF(I19=入围最低价!I19,1,0)</f>
        <v>#DIV/0!</v>
      </c>
      <c r="Z19" s="23" t="e">
        <f>IF(J19=入围最低价!J19,1,0)</f>
        <v>#DIV/0!</v>
      </c>
      <c r="AA19" s="23" t="e">
        <f>IF(K19=入围最低价!K19,1,0)</f>
        <v>#DIV/0!</v>
      </c>
    </row>
    <row r="20" s="2" customFormat="1" ht="20.1" customHeight="1" spans="1:27">
      <c r="A20" s="19">
        <f t="shared" si="0"/>
        <v>16</v>
      </c>
      <c r="B20" s="19" t="s">
        <v>21</v>
      </c>
      <c r="C20" s="20" t="s">
        <v>37</v>
      </c>
      <c r="D20" s="21">
        <v>190</v>
      </c>
      <c r="E20" s="22" t="s">
        <v>176</v>
      </c>
      <c r="F20" s="22" t="s">
        <v>176</v>
      </c>
      <c r="G20" s="22" t="s">
        <v>176</v>
      </c>
      <c r="H20" s="22" t="s">
        <v>176</v>
      </c>
      <c r="I20" s="22" t="s">
        <v>176</v>
      </c>
      <c r="J20" s="22" t="s">
        <v>176</v>
      </c>
      <c r="K20" s="22" t="s">
        <v>176</v>
      </c>
      <c r="M20" s="2" t="e">
        <f>IF(AND(E20&gt;='入围价70%'!E20,E20&lt;='入围价110%'!E20),1,0)</f>
        <v>#DIV/0!</v>
      </c>
      <c r="N20" s="2" t="e">
        <f>IF(AND(F20&gt;='入围价70%'!F20,F20&lt;='入围价110%'!F20),1,0)</f>
        <v>#DIV/0!</v>
      </c>
      <c r="O20" s="2" t="e">
        <f>IF(AND(G20&gt;='入围价70%'!G20,G20&lt;='入围价110%'!G20),1,0)</f>
        <v>#DIV/0!</v>
      </c>
      <c r="P20" s="2" t="e">
        <f>IF(AND(H20&gt;='入围价70%'!H20,H20&lt;='入围价110%'!H20),1,0)</f>
        <v>#DIV/0!</v>
      </c>
      <c r="Q20" s="2" t="e">
        <f>IF(AND(I20&gt;='入围价70%'!I20,I20&lt;='入围价110%'!I20),1,0)</f>
        <v>#DIV/0!</v>
      </c>
      <c r="R20" s="2" t="e">
        <f>IF(AND(J20&gt;='入围价70%'!J20,J20&lt;='入围价110%'!J20),1,0)</f>
        <v>#DIV/0!</v>
      </c>
      <c r="S20" s="2" t="e">
        <f>IF(AND(K20&gt;='入围价70%'!K20,K20&lt;='入围价110%'!K20),1,0)</f>
        <v>#DIV/0!</v>
      </c>
      <c r="U20" s="23" t="e">
        <f>IF(E20=入围最低价!E20,1,0)</f>
        <v>#DIV/0!</v>
      </c>
      <c r="V20" s="23" t="e">
        <f>IF(F20=入围最低价!F20,1,0)</f>
        <v>#DIV/0!</v>
      </c>
      <c r="W20" s="23" t="e">
        <f>IF(G20=入围最低价!G20,1,0)</f>
        <v>#DIV/0!</v>
      </c>
      <c r="X20" s="23" t="e">
        <f>IF(H20=入围最低价!H20,1,0)</f>
        <v>#DIV/0!</v>
      </c>
      <c r="Y20" s="23" t="e">
        <f>IF(I20=入围最低价!I20,1,0)</f>
        <v>#DIV/0!</v>
      </c>
      <c r="Z20" s="23" t="e">
        <f>IF(J20=入围最低价!J20,1,0)</f>
        <v>#DIV/0!</v>
      </c>
      <c r="AA20" s="23" t="e">
        <f>IF(K20=入围最低价!K20,1,0)</f>
        <v>#DIV/0!</v>
      </c>
    </row>
    <row r="21" s="2" customFormat="1" ht="20.1" customHeight="1" spans="1:27">
      <c r="A21" s="19">
        <f t="shared" si="0"/>
        <v>17</v>
      </c>
      <c r="B21" s="19" t="s">
        <v>21</v>
      </c>
      <c r="C21" s="20" t="s">
        <v>38</v>
      </c>
      <c r="D21" s="21">
        <v>200</v>
      </c>
      <c r="E21" s="22" t="s">
        <v>176</v>
      </c>
      <c r="F21" s="22" t="s">
        <v>176</v>
      </c>
      <c r="G21" s="22" t="s">
        <v>176</v>
      </c>
      <c r="H21" s="22" t="s">
        <v>176</v>
      </c>
      <c r="I21" s="22" t="s">
        <v>176</v>
      </c>
      <c r="J21" s="22" t="s">
        <v>176</v>
      </c>
      <c r="K21" s="22" t="s">
        <v>176</v>
      </c>
      <c r="M21" s="2" t="e">
        <f>IF(AND(E21&gt;='入围价70%'!E21,E21&lt;='入围价110%'!E21),1,0)</f>
        <v>#DIV/0!</v>
      </c>
      <c r="N21" s="2" t="e">
        <f>IF(AND(F21&gt;='入围价70%'!F21,F21&lt;='入围价110%'!F21),1,0)</f>
        <v>#DIV/0!</v>
      </c>
      <c r="O21" s="2" t="e">
        <f>IF(AND(G21&gt;='入围价70%'!G21,G21&lt;='入围价110%'!G21),1,0)</f>
        <v>#DIV/0!</v>
      </c>
      <c r="P21" s="2" t="e">
        <f>IF(AND(H21&gt;='入围价70%'!H21,H21&lt;='入围价110%'!H21),1,0)</f>
        <v>#DIV/0!</v>
      </c>
      <c r="Q21" s="2" t="e">
        <f>IF(AND(I21&gt;='入围价70%'!I21,I21&lt;='入围价110%'!I21),1,0)</f>
        <v>#DIV/0!</v>
      </c>
      <c r="R21" s="2" t="e">
        <f>IF(AND(J21&gt;='入围价70%'!J21,J21&lt;='入围价110%'!J21),1,0)</f>
        <v>#DIV/0!</v>
      </c>
      <c r="S21" s="2" t="e">
        <f>IF(AND(K21&gt;='入围价70%'!K21,K21&lt;='入围价110%'!K21),1,0)</f>
        <v>#DIV/0!</v>
      </c>
      <c r="U21" s="23" t="e">
        <f>IF(E21=入围最低价!E21,1,0)</f>
        <v>#DIV/0!</v>
      </c>
      <c r="V21" s="23" t="e">
        <f>IF(F21=入围最低价!F21,1,0)</f>
        <v>#DIV/0!</v>
      </c>
      <c r="W21" s="23" t="e">
        <f>IF(G21=入围最低价!G21,1,0)</f>
        <v>#DIV/0!</v>
      </c>
      <c r="X21" s="23" t="e">
        <f>IF(H21=入围最低价!H21,1,0)</f>
        <v>#DIV/0!</v>
      </c>
      <c r="Y21" s="23" t="e">
        <f>IF(I21=入围最低价!I21,1,0)</f>
        <v>#DIV/0!</v>
      </c>
      <c r="Z21" s="23" t="e">
        <f>IF(J21=入围最低价!J21,1,0)</f>
        <v>#DIV/0!</v>
      </c>
      <c r="AA21" s="23" t="e">
        <f>IF(K21=入围最低价!K21,1,0)</f>
        <v>#DIV/0!</v>
      </c>
    </row>
    <row r="22" s="2" customFormat="1" ht="20.1" customHeight="1" spans="1:27">
      <c r="A22" s="19">
        <f t="shared" si="0"/>
        <v>18</v>
      </c>
      <c r="B22" s="19" t="s">
        <v>21</v>
      </c>
      <c r="C22" s="20" t="s">
        <v>39</v>
      </c>
      <c r="D22" s="21">
        <v>160</v>
      </c>
      <c r="E22" s="22" t="s">
        <v>176</v>
      </c>
      <c r="F22" s="22" t="s">
        <v>176</v>
      </c>
      <c r="G22" s="22" t="s">
        <v>176</v>
      </c>
      <c r="H22" s="22" t="s">
        <v>176</v>
      </c>
      <c r="I22" s="22" t="s">
        <v>176</v>
      </c>
      <c r="J22" s="22" t="s">
        <v>176</v>
      </c>
      <c r="K22" s="22" t="s">
        <v>176</v>
      </c>
      <c r="M22" s="2" t="e">
        <f>IF(AND(E22&gt;='入围价70%'!E22,E22&lt;='入围价110%'!E22),1,0)</f>
        <v>#DIV/0!</v>
      </c>
      <c r="N22" s="2" t="e">
        <f>IF(AND(F22&gt;='入围价70%'!F22,F22&lt;='入围价110%'!F22),1,0)</f>
        <v>#DIV/0!</v>
      </c>
      <c r="O22" s="2" t="e">
        <f>IF(AND(G22&gt;='入围价70%'!G22,G22&lt;='入围价110%'!G22),1,0)</f>
        <v>#DIV/0!</v>
      </c>
      <c r="P22" s="2" t="e">
        <f>IF(AND(H22&gt;='入围价70%'!H22,H22&lt;='入围价110%'!H22),1,0)</f>
        <v>#DIV/0!</v>
      </c>
      <c r="Q22" s="2" t="e">
        <f>IF(AND(I22&gt;='入围价70%'!I22,I22&lt;='入围价110%'!I22),1,0)</f>
        <v>#DIV/0!</v>
      </c>
      <c r="R22" s="2" t="e">
        <f>IF(AND(J22&gt;='入围价70%'!J22,J22&lt;='入围价110%'!J22),1,0)</f>
        <v>#DIV/0!</v>
      </c>
      <c r="S22" s="2" t="e">
        <f>IF(AND(K22&gt;='入围价70%'!K22,K22&lt;='入围价110%'!K22),1,0)</f>
        <v>#DIV/0!</v>
      </c>
      <c r="U22" s="23" t="e">
        <f>IF(E22=入围最低价!E22,1,0)</f>
        <v>#DIV/0!</v>
      </c>
      <c r="V22" s="23" t="e">
        <f>IF(F22=入围最低价!F22,1,0)</f>
        <v>#DIV/0!</v>
      </c>
      <c r="W22" s="23" t="e">
        <f>IF(G22=入围最低价!G22,1,0)</f>
        <v>#DIV/0!</v>
      </c>
      <c r="X22" s="23" t="e">
        <f>IF(H22=入围最低价!H22,1,0)</f>
        <v>#DIV/0!</v>
      </c>
      <c r="Y22" s="23" t="e">
        <f>IF(I22=入围最低价!I22,1,0)</f>
        <v>#DIV/0!</v>
      </c>
      <c r="Z22" s="23" t="e">
        <f>IF(J22=入围最低价!J22,1,0)</f>
        <v>#DIV/0!</v>
      </c>
      <c r="AA22" s="23" t="e">
        <f>IF(K22=入围最低价!K22,1,0)</f>
        <v>#DIV/0!</v>
      </c>
    </row>
    <row r="23" s="2" customFormat="1" ht="20.1" customHeight="1" spans="1:27">
      <c r="A23" s="19">
        <f t="shared" si="0"/>
        <v>19</v>
      </c>
      <c r="B23" s="19" t="s">
        <v>21</v>
      </c>
      <c r="C23" s="20" t="s">
        <v>40</v>
      </c>
      <c r="D23" s="21">
        <v>276</v>
      </c>
      <c r="E23" s="22" t="s">
        <v>176</v>
      </c>
      <c r="F23" s="22" t="s">
        <v>176</v>
      </c>
      <c r="G23" s="22" t="s">
        <v>176</v>
      </c>
      <c r="H23" s="22" t="s">
        <v>176</v>
      </c>
      <c r="I23" s="22" t="s">
        <v>176</v>
      </c>
      <c r="J23" s="22" t="s">
        <v>176</v>
      </c>
      <c r="K23" s="22" t="s">
        <v>176</v>
      </c>
      <c r="M23" s="2" t="e">
        <f>IF(AND(E23&gt;='入围价70%'!E23,E23&lt;='入围价110%'!E23),1,0)</f>
        <v>#DIV/0!</v>
      </c>
      <c r="N23" s="2" t="e">
        <f>IF(AND(F23&gt;='入围价70%'!F23,F23&lt;='入围价110%'!F23),1,0)</f>
        <v>#DIV/0!</v>
      </c>
      <c r="O23" s="2" t="e">
        <f>IF(AND(G23&gt;='入围价70%'!G23,G23&lt;='入围价110%'!G23),1,0)</f>
        <v>#DIV/0!</v>
      </c>
      <c r="P23" s="2" t="e">
        <f>IF(AND(H23&gt;='入围价70%'!H23,H23&lt;='入围价110%'!H23),1,0)</f>
        <v>#DIV/0!</v>
      </c>
      <c r="Q23" s="2" t="e">
        <f>IF(AND(I23&gt;='入围价70%'!I23,I23&lt;='入围价110%'!I23),1,0)</f>
        <v>#DIV/0!</v>
      </c>
      <c r="R23" s="2" t="e">
        <f>IF(AND(J23&gt;='入围价70%'!J23,J23&lt;='入围价110%'!J23),1,0)</f>
        <v>#DIV/0!</v>
      </c>
      <c r="S23" s="2" t="e">
        <f>IF(AND(K23&gt;='入围价70%'!K23,K23&lt;='入围价110%'!K23),1,0)</f>
        <v>#DIV/0!</v>
      </c>
      <c r="U23" s="23" t="e">
        <f>IF(E23=入围最低价!E23,1,0)</f>
        <v>#DIV/0!</v>
      </c>
      <c r="V23" s="23" t="e">
        <f>IF(F23=入围最低价!F23,1,0)</f>
        <v>#DIV/0!</v>
      </c>
      <c r="W23" s="23" t="e">
        <f>IF(G23=入围最低价!G23,1,0)</f>
        <v>#DIV/0!</v>
      </c>
      <c r="X23" s="23" t="e">
        <f>IF(H23=入围最低价!H23,1,0)</f>
        <v>#DIV/0!</v>
      </c>
      <c r="Y23" s="23" t="e">
        <f>IF(I23=入围最低价!I23,1,0)</f>
        <v>#DIV/0!</v>
      </c>
      <c r="Z23" s="23" t="e">
        <f>IF(J23=入围最低价!J23,1,0)</f>
        <v>#DIV/0!</v>
      </c>
      <c r="AA23" s="23" t="e">
        <f>IF(K23=入围最低价!K23,1,0)</f>
        <v>#DIV/0!</v>
      </c>
    </row>
    <row r="24" s="2" customFormat="1" ht="20.1" customHeight="1" spans="1:27">
      <c r="A24" s="19">
        <f t="shared" si="0"/>
        <v>20</v>
      </c>
      <c r="B24" s="19" t="s">
        <v>21</v>
      </c>
      <c r="C24" s="20" t="s">
        <v>41</v>
      </c>
      <c r="D24" s="21">
        <v>176</v>
      </c>
      <c r="E24" s="22" t="s">
        <v>176</v>
      </c>
      <c r="F24" s="22" t="s">
        <v>176</v>
      </c>
      <c r="G24" s="22" t="s">
        <v>176</v>
      </c>
      <c r="H24" s="22" t="s">
        <v>176</v>
      </c>
      <c r="I24" s="22" t="s">
        <v>176</v>
      </c>
      <c r="J24" s="22" t="s">
        <v>176</v>
      </c>
      <c r="K24" s="22" t="s">
        <v>176</v>
      </c>
      <c r="M24" s="2" t="e">
        <f>IF(AND(E24&gt;='入围价70%'!E24,E24&lt;='入围价110%'!E24),1,0)</f>
        <v>#DIV/0!</v>
      </c>
      <c r="N24" s="2" t="e">
        <f>IF(AND(F24&gt;='入围价70%'!F24,F24&lt;='入围价110%'!F24),1,0)</f>
        <v>#DIV/0!</v>
      </c>
      <c r="O24" s="2" t="e">
        <f>IF(AND(G24&gt;='入围价70%'!G24,G24&lt;='入围价110%'!G24),1,0)</f>
        <v>#DIV/0!</v>
      </c>
      <c r="P24" s="2" t="e">
        <f>IF(AND(H24&gt;='入围价70%'!H24,H24&lt;='入围价110%'!H24),1,0)</f>
        <v>#DIV/0!</v>
      </c>
      <c r="Q24" s="2" t="e">
        <f>IF(AND(I24&gt;='入围价70%'!I24,I24&lt;='入围价110%'!I24),1,0)</f>
        <v>#DIV/0!</v>
      </c>
      <c r="R24" s="2" t="e">
        <f>IF(AND(J24&gt;='入围价70%'!J24,J24&lt;='入围价110%'!J24),1,0)</f>
        <v>#DIV/0!</v>
      </c>
      <c r="S24" s="2" t="e">
        <f>IF(AND(K24&gt;='入围价70%'!K24,K24&lt;='入围价110%'!K24),1,0)</f>
        <v>#DIV/0!</v>
      </c>
      <c r="U24" s="23" t="e">
        <f>IF(E24=入围最低价!E24,1,0)</f>
        <v>#DIV/0!</v>
      </c>
      <c r="V24" s="23" t="e">
        <f>IF(F24=入围最低价!F24,1,0)</f>
        <v>#DIV/0!</v>
      </c>
      <c r="W24" s="23" t="e">
        <f>IF(G24=入围最低价!G24,1,0)</f>
        <v>#DIV/0!</v>
      </c>
      <c r="X24" s="23" t="e">
        <f>IF(H24=入围最低价!H24,1,0)</f>
        <v>#DIV/0!</v>
      </c>
      <c r="Y24" s="23" t="e">
        <f>IF(I24=入围最低价!I24,1,0)</f>
        <v>#DIV/0!</v>
      </c>
      <c r="Z24" s="23" t="e">
        <f>IF(J24=入围最低价!J24,1,0)</f>
        <v>#DIV/0!</v>
      </c>
      <c r="AA24" s="23" t="e">
        <f>IF(K24=入围最低价!K24,1,0)</f>
        <v>#DIV/0!</v>
      </c>
    </row>
    <row r="25" s="2" customFormat="1" ht="20.1" customHeight="1" spans="1:27">
      <c r="A25" s="19">
        <f t="shared" si="0"/>
        <v>21</v>
      </c>
      <c r="B25" s="19" t="s">
        <v>21</v>
      </c>
      <c r="C25" s="20" t="s">
        <v>42</v>
      </c>
      <c r="D25" s="21">
        <v>246</v>
      </c>
      <c r="E25" s="22" t="s">
        <v>176</v>
      </c>
      <c r="F25" s="22" t="s">
        <v>176</v>
      </c>
      <c r="G25" s="22" t="s">
        <v>176</v>
      </c>
      <c r="H25" s="22" t="s">
        <v>176</v>
      </c>
      <c r="I25" s="22" t="s">
        <v>176</v>
      </c>
      <c r="J25" s="22" t="s">
        <v>176</v>
      </c>
      <c r="K25" s="22" t="s">
        <v>176</v>
      </c>
      <c r="M25" s="2" t="e">
        <f>IF(AND(E25&gt;='入围价70%'!E25,E25&lt;='入围价110%'!E25),1,0)</f>
        <v>#DIV/0!</v>
      </c>
      <c r="N25" s="2" t="e">
        <f>IF(AND(F25&gt;='入围价70%'!F25,F25&lt;='入围价110%'!F25),1,0)</f>
        <v>#DIV/0!</v>
      </c>
      <c r="O25" s="2" t="e">
        <f>IF(AND(G25&gt;='入围价70%'!G25,G25&lt;='入围价110%'!G25),1,0)</f>
        <v>#DIV/0!</v>
      </c>
      <c r="P25" s="2" t="e">
        <f>IF(AND(H25&gt;='入围价70%'!H25,H25&lt;='入围价110%'!H25),1,0)</f>
        <v>#DIV/0!</v>
      </c>
      <c r="Q25" s="2" t="e">
        <f>IF(AND(I25&gt;='入围价70%'!I25,I25&lt;='入围价110%'!I25),1,0)</f>
        <v>#DIV/0!</v>
      </c>
      <c r="R25" s="2" t="e">
        <f>IF(AND(J25&gt;='入围价70%'!J25,J25&lt;='入围价110%'!J25),1,0)</f>
        <v>#DIV/0!</v>
      </c>
      <c r="S25" s="2" t="e">
        <f>IF(AND(K25&gt;='入围价70%'!K25,K25&lt;='入围价110%'!K25),1,0)</f>
        <v>#DIV/0!</v>
      </c>
      <c r="U25" s="23" t="e">
        <f>IF(E25=入围最低价!E25,1,0)</f>
        <v>#DIV/0!</v>
      </c>
      <c r="V25" s="23" t="e">
        <f>IF(F25=入围最低价!F25,1,0)</f>
        <v>#DIV/0!</v>
      </c>
      <c r="W25" s="23" t="e">
        <f>IF(G25=入围最低价!G25,1,0)</f>
        <v>#DIV/0!</v>
      </c>
      <c r="X25" s="23" t="e">
        <f>IF(H25=入围最低价!H25,1,0)</f>
        <v>#DIV/0!</v>
      </c>
      <c r="Y25" s="23" t="e">
        <f>IF(I25=入围最低价!I25,1,0)</f>
        <v>#DIV/0!</v>
      </c>
      <c r="Z25" s="23" t="e">
        <f>IF(J25=入围最低价!J25,1,0)</f>
        <v>#DIV/0!</v>
      </c>
      <c r="AA25" s="23" t="e">
        <f>IF(K25=入围最低价!K25,1,0)</f>
        <v>#DIV/0!</v>
      </c>
    </row>
    <row r="26" s="2" customFormat="1" ht="20.1" customHeight="1" spans="1:27">
      <c r="A26" s="19">
        <f t="shared" si="0"/>
        <v>22</v>
      </c>
      <c r="B26" s="19" t="s">
        <v>21</v>
      </c>
      <c r="C26" s="20" t="s">
        <v>43</v>
      </c>
      <c r="D26" s="21">
        <v>196</v>
      </c>
      <c r="E26" s="22" t="s">
        <v>176</v>
      </c>
      <c r="F26" s="22" t="s">
        <v>176</v>
      </c>
      <c r="G26" s="22" t="s">
        <v>176</v>
      </c>
      <c r="H26" s="22" t="s">
        <v>176</v>
      </c>
      <c r="I26" s="22" t="s">
        <v>176</v>
      </c>
      <c r="J26" s="22" t="s">
        <v>176</v>
      </c>
      <c r="K26" s="22" t="s">
        <v>176</v>
      </c>
      <c r="M26" s="2" t="e">
        <f>IF(AND(E26&gt;='入围价70%'!E26,E26&lt;='入围价110%'!E26),1,0)</f>
        <v>#DIV/0!</v>
      </c>
      <c r="N26" s="2" t="e">
        <f>IF(AND(F26&gt;='入围价70%'!F26,F26&lt;='入围价110%'!F26),1,0)</f>
        <v>#DIV/0!</v>
      </c>
      <c r="O26" s="2" t="e">
        <f>IF(AND(G26&gt;='入围价70%'!G26,G26&lt;='入围价110%'!G26),1,0)</f>
        <v>#DIV/0!</v>
      </c>
      <c r="P26" s="2" t="e">
        <f>IF(AND(H26&gt;='入围价70%'!H26,H26&lt;='入围价110%'!H26),1,0)</f>
        <v>#DIV/0!</v>
      </c>
      <c r="Q26" s="2" t="e">
        <f>IF(AND(I26&gt;='入围价70%'!I26,I26&lt;='入围价110%'!I26),1,0)</f>
        <v>#DIV/0!</v>
      </c>
      <c r="R26" s="2" t="e">
        <f>IF(AND(J26&gt;='入围价70%'!J26,J26&lt;='入围价110%'!J26),1,0)</f>
        <v>#DIV/0!</v>
      </c>
      <c r="S26" s="2" t="e">
        <f>IF(AND(K26&gt;='入围价70%'!K26,K26&lt;='入围价110%'!K26),1,0)</f>
        <v>#DIV/0!</v>
      </c>
      <c r="U26" s="23" t="e">
        <f>IF(E26=入围最低价!E26,1,0)</f>
        <v>#DIV/0!</v>
      </c>
      <c r="V26" s="23" t="e">
        <f>IF(F26=入围最低价!F26,1,0)</f>
        <v>#DIV/0!</v>
      </c>
      <c r="W26" s="23" t="e">
        <f>IF(G26=入围最低价!G26,1,0)</f>
        <v>#DIV/0!</v>
      </c>
      <c r="X26" s="23" t="e">
        <f>IF(H26=入围最低价!H26,1,0)</f>
        <v>#DIV/0!</v>
      </c>
      <c r="Y26" s="23" t="e">
        <f>IF(I26=入围最低价!I26,1,0)</f>
        <v>#DIV/0!</v>
      </c>
      <c r="Z26" s="23" t="e">
        <f>IF(J26=入围最低价!J26,1,0)</f>
        <v>#DIV/0!</v>
      </c>
      <c r="AA26" s="23" t="e">
        <f>IF(K26=入围最低价!K26,1,0)</f>
        <v>#DIV/0!</v>
      </c>
    </row>
    <row r="27" s="2" customFormat="1" ht="20.1" customHeight="1" spans="1:27">
      <c r="A27" s="19">
        <f t="shared" si="0"/>
        <v>23</v>
      </c>
      <c r="B27" s="19" t="s">
        <v>21</v>
      </c>
      <c r="C27" s="20" t="s">
        <v>44</v>
      </c>
      <c r="D27" s="21">
        <v>194</v>
      </c>
      <c r="E27" s="22" t="s">
        <v>176</v>
      </c>
      <c r="F27" s="22" t="s">
        <v>176</v>
      </c>
      <c r="G27" s="22" t="s">
        <v>176</v>
      </c>
      <c r="H27" s="22" t="s">
        <v>176</v>
      </c>
      <c r="I27" s="22" t="s">
        <v>176</v>
      </c>
      <c r="J27" s="22" t="s">
        <v>176</v>
      </c>
      <c r="K27" s="22" t="s">
        <v>176</v>
      </c>
      <c r="M27" s="2" t="e">
        <f>IF(AND(E27&gt;='入围价70%'!E27,E27&lt;='入围价110%'!E27),1,0)</f>
        <v>#DIV/0!</v>
      </c>
      <c r="N27" s="2" t="e">
        <f>IF(AND(F27&gt;='入围价70%'!F27,F27&lt;='入围价110%'!F27),1,0)</f>
        <v>#DIV/0!</v>
      </c>
      <c r="O27" s="2" t="e">
        <f>IF(AND(G27&gt;='入围价70%'!G27,G27&lt;='入围价110%'!G27),1,0)</f>
        <v>#DIV/0!</v>
      </c>
      <c r="P27" s="2" t="e">
        <f>IF(AND(H27&gt;='入围价70%'!H27,H27&lt;='入围价110%'!H27),1,0)</f>
        <v>#DIV/0!</v>
      </c>
      <c r="Q27" s="2" t="e">
        <f>IF(AND(I27&gt;='入围价70%'!I27,I27&lt;='入围价110%'!I27),1,0)</f>
        <v>#DIV/0!</v>
      </c>
      <c r="R27" s="2" t="e">
        <f>IF(AND(J27&gt;='入围价70%'!J27,J27&lt;='入围价110%'!J27),1,0)</f>
        <v>#DIV/0!</v>
      </c>
      <c r="S27" s="2" t="e">
        <f>IF(AND(K27&gt;='入围价70%'!K27,K27&lt;='入围价110%'!K27),1,0)</f>
        <v>#DIV/0!</v>
      </c>
      <c r="U27" s="23" t="e">
        <f>IF(E27=入围最低价!E27,1,0)</f>
        <v>#DIV/0!</v>
      </c>
      <c r="V27" s="23" t="e">
        <f>IF(F27=入围最低价!F27,1,0)</f>
        <v>#DIV/0!</v>
      </c>
      <c r="W27" s="23" t="e">
        <f>IF(G27=入围最低价!G27,1,0)</f>
        <v>#DIV/0!</v>
      </c>
      <c r="X27" s="23" t="e">
        <f>IF(H27=入围最低价!H27,1,0)</f>
        <v>#DIV/0!</v>
      </c>
      <c r="Y27" s="23" t="e">
        <f>IF(I27=入围最低价!I27,1,0)</f>
        <v>#DIV/0!</v>
      </c>
      <c r="Z27" s="23" t="e">
        <f>IF(J27=入围最低价!J27,1,0)</f>
        <v>#DIV/0!</v>
      </c>
      <c r="AA27" s="23" t="e">
        <f>IF(K27=入围最低价!K27,1,0)</f>
        <v>#DIV/0!</v>
      </c>
    </row>
    <row r="28" s="2" customFormat="1" ht="20.1" customHeight="1" spans="1:27">
      <c r="A28" s="19">
        <f t="shared" si="0"/>
        <v>24</v>
      </c>
      <c r="B28" s="19" t="s">
        <v>21</v>
      </c>
      <c r="C28" s="20" t="s">
        <v>45</v>
      </c>
      <c r="D28" s="21">
        <v>260</v>
      </c>
      <c r="E28" s="22" t="s">
        <v>176</v>
      </c>
      <c r="F28" s="22" t="s">
        <v>176</v>
      </c>
      <c r="G28" s="22" t="s">
        <v>176</v>
      </c>
      <c r="H28" s="22" t="s">
        <v>176</v>
      </c>
      <c r="I28" s="22" t="s">
        <v>176</v>
      </c>
      <c r="J28" s="22" t="s">
        <v>176</v>
      </c>
      <c r="K28" s="22" t="s">
        <v>176</v>
      </c>
      <c r="M28" s="2" t="e">
        <f>IF(AND(E28&gt;='入围价70%'!E28,E28&lt;='入围价110%'!E28),1,0)</f>
        <v>#DIV/0!</v>
      </c>
      <c r="N28" s="2" t="e">
        <f>IF(AND(F28&gt;='入围价70%'!F28,F28&lt;='入围价110%'!F28),1,0)</f>
        <v>#DIV/0!</v>
      </c>
      <c r="O28" s="2" t="e">
        <f>IF(AND(G28&gt;='入围价70%'!G28,G28&lt;='入围价110%'!G28),1,0)</f>
        <v>#DIV/0!</v>
      </c>
      <c r="P28" s="2" t="e">
        <f>IF(AND(H28&gt;='入围价70%'!H28,H28&lt;='入围价110%'!H28),1,0)</f>
        <v>#DIV/0!</v>
      </c>
      <c r="Q28" s="2" t="e">
        <f>IF(AND(I28&gt;='入围价70%'!I28,I28&lt;='入围价110%'!I28),1,0)</f>
        <v>#DIV/0!</v>
      </c>
      <c r="R28" s="2" t="e">
        <f>IF(AND(J28&gt;='入围价70%'!J28,J28&lt;='入围价110%'!J28),1,0)</f>
        <v>#DIV/0!</v>
      </c>
      <c r="S28" s="2" t="e">
        <f>IF(AND(K28&gt;='入围价70%'!K28,K28&lt;='入围价110%'!K28),1,0)</f>
        <v>#DIV/0!</v>
      </c>
      <c r="U28" s="23" t="e">
        <f>IF(E28=入围最低价!E28,1,0)</f>
        <v>#DIV/0!</v>
      </c>
      <c r="V28" s="23" t="e">
        <f>IF(F28=入围最低价!F28,1,0)</f>
        <v>#DIV/0!</v>
      </c>
      <c r="W28" s="23" t="e">
        <f>IF(G28=入围最低价!G28,1,0)</f>
        <v>#DIV/0!</v>
      </c>
      <c r="X28" s="23" t="e">
        <f>IF(H28=入围最低价!H28,1,0)</f>
        <v>#DIV/0!</v>
      </c>
      <c r="Y28" s="23" t="e">
        <f>IF(I28=入围最低价!I28,1,0)</f>
        <v>#DIV/0!</v>
      </c>
      <c r="Z28" s="23" t="e">
        <f>IF(J28=入围最低价!J28,1,0)</f>
        <v>#DIV/0!</v>
      </c>
      <c r="AA28" s="23" t="e">
        <f>IF(K28=入围最低价!K28,1,0)</f>
        <v>#DIV/0!</v>
      </c>
    </row>
    <row r="29" s="2" customFormat="1" ht="20.1" customHeight="1" spans="1:27">
      <c r="A29" s="19">
        <f t="shared" si="0"/>
        <v>25</v>
      </c>
      <c r="B29" s="19" t="s">
        <v>21</v>
      </c>
      <c r="C29" s="20" t="s">
        <v>46</v>
      </c>
      <c r="D29" s="21">
        <v>197</v>
      </c>
      <c r="E29" s="22" t="s">
        <v>176</v>
      </c>
      <c r="F29" s="22" t="s">
        <v>176</v>
      </c>
      <c r="G29" s="22" t="s">
        <v>176</v>
      </c>
      <c r="H29" s="22" t="s">
        <v>176</v>
      </c>
      <c r="I29" s="22" t="s">
        <v>176</v>
      </c>
      <c r="J29" s="22" t="s">
        <v>176</v>
      </c>
      <c r="K29" s="22" t="s">
        <v>176</v>
      </c>
      <c r="M29" s="2" t="e">
        <f>IF(AND(E29&gt;='入围价70%'!E29,E29&lt;='入围价110%'!E29),1,0)</f>
        <v>#DIV/0!</v>
      </c>
      <c r="N29" s="2" t="e">
        <f>IF(AND(F29&gt;='入围价70%'!F29,F29&lt;='入围价110%'!F29),1,0)</f>
        <v>#DIV/0!</v>
      </c>
      <c r="O29" s="2" t="e">
        <f>IF(AND(G29&gt;='入围价70%'!G29,G29&lt;='入围价110%'!G29),1,0)</f>
        <v>#DIV/0!</v>
      </c>
      <c r="P29" s="2" t="e">
        <f>IF(AND(H29&gt;='入围价70%'!H29,H29&lt;='入围价110%'!H29),1,0)</f>
        <v>#DIV/0!</v>
      </c>
      <c r="Q29" s="2" t="e">
        <f>IF(AND(I29&gt;='入围价70%'!I29,I29&lt;='入围价110%'!I29),1,0)</f>
        <v>#DIV/0!</v>
      </c>
      <c r="R29" s="2" t="e">
        <f>IF(AND(J29&gt;='入围价70%'!J29,J29&lt;='入围价110%'!J29),1,0)</f>
        <v>#DIV/0!</v>
      </c>
      <c r="S29" s="2" t="e">
        <f>IF(AND(K29&gt;='入围价70%'!K29,K29&lt;='入围价110%'!K29),1,0)</f>
        <v>#DIV/0!</v>
      </c>
      <c r="U29" s="23" t="e">
        <f>IF(E29=入围最低价!E29,1,0)</f>
        <v>#DIV/0!</v>
      </c>
      <c r="V29" s="23" t="e">
        <f>IF(F29=入围最低价!F29,1,0)</f>
        <v>#DIV/0!</v>
      </c>
      <c r="W29" s="23" t="e">
        <f>IF(G29=入围最低价!G29,1,0)</f>
        <v>#DIV/0!</v>
      </c>
      <c r="X29" s="23" t="e">
        <f>IF(H29=入围最低价!H29,1,0)</f>
        <v>#DIV/0!</v>
      </c>
      <c r="Y29" s="23" t="e">
        <f>IF(I29=入围最低价!I29,1,0)</f>
        <v>#DIV/0!</v>
      </c>
      <c r="Z29" s="23" t="e">
        <f>IF(J29=入围最低价!J29,1,0)</f>
        <v>#DIV/0!</v>
      </c>
      <c r="AA29" s="23" t="e">
        <f>IF(K29=入围最低价!K29,1,0)</f>
        <v>#DIV/0!</v>
      </c>
    </row>
    <row r="30" s="2" customFormat="1" ht="20.1" customHeight="1" spans="1:27">
      <c r="A30" s="19">
        <f t="shared" si="0"/>
        <v>26</v>
      </c>
      <c r="B30" s="19" t="s">
        <v>21</v>
      </c>
      <c r="C30" s="20" t="s">
        <v>47</v>
      </c>
      <c r="D30" s="21">
        <v>320</v>
      </c>
      <c r="E30" s="22" t="s">
        <v>176</v>
      </c>
      <c r="F30" s="22" t="s">
        <v>176</v>
      </c>
      <c r="G30" s="22" t="s">
        <v>176</v>
      </c>
      <c r="H30" s="22" t="s">
        <v>176</v>
      </c>
      <c r="I30" s="22" t="s">
        <v>176</v>
      </c>
      <c r="J30" s="22" t="s">
        <v>176</v>
      </c>
      <c r="K30" s="22" t="s">
        <v>176</v>
      </c>
      <c r="M30" s="2" t="e">
        <f>IF(AND(E30&gt;='入围价70%'!E30,E30&lt;='入围价110%'!E30),1,0)</f>
        <v>#DIV/0!</v>
      </c>
      <c r="N30" s="2" t="e">
        <f>IF(AND(F30&gt;='入围价70%'!F30,F30&lt;='入围价110%'!F30),1,0)</f>
        <v>#DIV/0!</v>
      </c>
      <c r="O30" s="2" t="e">
        <f>IF(AND(G30&gt;='入围价70%'!G30,G30&lt;='入围价110%'!G30),1,0)</f>
        <v>#DIV/0!</v>
      </c>
      <c r="P30" s="2" t="e">
        <f>IF(AND(H30&gt;='入围价70%'!H30,H30&lt;='入围价110%'!H30),1,0)</f>
        <v>#DIV/0!</v>
      </c>
      <c r="Q30" s="2" t="e">
        <f>IF(AND(I30&gt;='入围价70%'!I30,I30&lt;='入围价110%'!I30),1,0)</f>
        <v>#DIV/0!</v>
      </c>
      <c r="R30" s="2" t="e">
        <f>IF(AND(J30&gt;='入围价70%'!J30,J30&lt;='入围价110%'!J30),1,0)</f>
        <v>#DIV/0!</v>
      </c>
      <c r="S30" s="2" t="e">
        <f>IF(AND(K30&gt;='入围价70%'!K30,K30&lt;='入围价110%'!K30),1,0)</f>
        <v>#DIV/0!</v>
      </c>
      <c r="U30" s="23" t="e">
        <f>IF(E30=入围最低价!E30,1,0)</f>
        <v>#DIV/0!</v>
      </c>
      <c r="V30" s="23" t="e">
        <f>IF(F30=入围最低价!F30,1,0)</f>
        <v>#DIV/0!</v>
      </c>
      <c r="W30" s="23" t="e">
        <f>IF(G30=入围最低价!G30,1,0)</f>
        <v>#DIV/0!</v>
      </c>
      <c r="X30" s="23" t="e">
        <f>IF(H30=入围最低价!H30,1,0)</f>
        <v>#DIV/0!</v>
      </c>
      <c r="Y30" s="23" t="e">
        <f>IF(I30=入围最低价!I30,1,0)</f>
        <v>#DIV/0!</v>
      </c>
      <c r="Z30" s="23" t="e">
        <f>IF(J30=入围最低价!J30,1,0)</f>
        <v>#DIV/0!</v>
      </c>
      <c r="AA30" s="23" t="e">
        <f>IF(K30=入围最低价!K30,1,0)</f>
        <v>#DIV/0!</v>
      </c>
    </row>
    <row r="31" s="2" customFormat="1" ht="20.1" customHeight="1" spans="1:27">
      <c r="A31" s="19">
        <f t="shared" si="0"/>
        <v>27</v>
      </c>
      <c r="B31" s="19" t="s">
        <v>21</v>
      </c>
      <c r="C31" s="20" t="s">
        <v>48</v>
      </c>
      <c r="D31" s="21">
        <v>38</v>
      </c>
      <c r="E31" s="22" t="s">
        <v>176</v>
      </c>
      <c r="F31" s="22" t="s">
        <v>176</v>
      </c>
      <c r="G31" s="22" t="s">
        <v>176</v>
      </c>
      <c r="H31" s="22" t="s">
        <v>176</v>
      </c>
      <c r="I31" s="22" t="s">
        <v>176</v>
      </c>
      <c r="J31" s="22" t="s">
        <v>176</v>
      </c>
      <c r="K31" s="22" t="s">
        <v>176</v>
      </c>
      <c r="M31" s="2" t="e">
        <f>IF(AND(E31&gt;='入围价70%'!E31,E31&lt;='入围价110%'!E31),1,0)</f>
        <v>#DIV/0!</v>
      </c>
      <c r="N31" s="2" t="e">
        <f>IF(AND(F31&gt;='入围价70%'!F31,F31&lt;='入围价110%'!F31),1,0)</f>
        <v>#DIV/0!</v>
      </c>
      <c r="O31" s="2" t="e">
        <f>IF(AND(G31&gt;='入围价70%'!G31,G31&lt;='入围价110%'!G31),1,0)</f>
        <v>#DIV/0!</v>
      </c>
      <c r="P31" s="2" t="e">
        <f>IF(AND(H31&gt;='入围价70%'!H31,H31&lt;='入围价110%'!H31),1,0)</f>
        <v>#DIV/0!</v>
      </c>
      <c r="Q31" s="2" t="e">
        <f>IF(AND(I31&gt;='入围价70%'!I31,I31&lt;='入围价110%'!I31),1,0)</f>
        <v>#DIV/0!</v>
      </c>
      <c r="R31" s="2" t="e">
        <f>IF(AND(J31&gt;='入围价70%'!J31,J31&lt;='入围价110%'!J31),1,0)</f>
        <v>#DIV/0!</v>
      </c>
      <c r="S31" s="2" t="e">
        <f>IF(AND(K31&gt;='入围价70%'!K31,K31&lt;='入围价110%'!K31),1,0)</f>
        <v>#DIV/0!</v>
      </c>
      <c r="U31" s="23" t="e">
        <f>IF(E31=入围最低价!E31,1,0)</f>
        <v>#DIV/0!</v>
      </c>
      <c r="V31" s="23" t="e">
        <f>IF(F31=入围最低价!F31,1,0)</f>
        <v>#DIV/0!</v>
      </c>
      <c r="W31" s="23" t="e">
        <f>IF(G31=入围最低价!G31,1,0)</f>
        <v>#DIV/0!</v>
      </c>
      <c r="X31" s="23" t="e">
        <f>IF(H31=入围最低价!H31,1,0)</f>
        <v>#DIV/0!</v>
      </c>
      <c r="Y31" s="23" t="e">
        <f>IF(I31=入围最低价!I31,1,0)</f>
        <v>#DIV/0!</v>
      </c>
      <c r="Z31" s="23" t="e">
        <f>IF(J31=入围最低价!J31,1,0)</f>
        <v>#DIV/0!</v>
      </c>
      <c r="AA31" s="23" t="e">
        <f>IF(K31=入围最低价!K31,1,0)</f>
        <v>#DIV/0!</v>
      </c>
    </row>
    <row r="32" s="2" customFormat="1" ht="20.1" customHeight="1" spans="1:27">
      <c r="A32" s="19">
        <f t="shared" si="0"/>
        <v>28</v>
      </c>
      <c r="B32" s="19" t="s">
        <v>21</v>
      </c>
      <c r="C32" s="20" t="s">
        <v>49</v>
      </c>
      <c r="D32" s="21">
        <v>90</v>
      </c>
      <c r="E32" s="22" t="s">
        <v>176</v>
      </c>
      <c r="F32" s="22" t="s">
        <v>176</v>
      </c>
      <c r="G32" s="22" t="s">
        <v>176</v>
      </c>
      <c r="H32" s="22" t="s">
        <v>176</v>
      </c>
      <c r="I32" s="22" t="s">
        <v>176</v>
      </c>
      <c r="J32" s="22" t="s">
        <v>176</v>
      </c>
      <c r="K32" s="22" t="s">
        <v>176</v>
      </c>
      <c r="M32" s="2" t="e">
        <f>IF(AND(E32&gt;='入围价70%'!E32,E32&lt;='入围价110%'!E32),1,0)</f>
        <v>#DIV/0!</v>
      </c>
      <c r="N32" s="2" t="e">
        <f>IF(AND(F32&gt;='入围价70%'!F32,F32&lt;='入围价110%'!F32),1,0)</f>
        <v>#DIV/0!</v>
      </c>
      <c r="O32" s="2" t="e">
        <f>IF(AND(G32&gt;='入围价70%'!G32,G32&lt;='入围价110%'!G32),1,0)</f>
        <v>#DIV/0!</v>
      </c>
      <c r="P32" s="2" t="e">
        <f>IF(AND(H32&gt;='入围价70%'!H32,H32&lt;='入围价110%'!H32),1,0)</f>
        <v>#DIV/0!</v>
      </c>
      <c r="Q32" s="2" t="e">
        <f>IF(AND(I32&gt;='入围价70%'!I32,I32&lt;='入围价110%'!I32),1,0)</f>
        <v>#DIV/0!</v>
      </c>
      <c r="R32" s="2" t="e">
        <f>IF(AND(J32&gt;='入围价70%'!J32,J32&lt;='入围价110%'!J32),1,0)</f>
        <v>#DIV/0!</v>
      </c>
      <c r="S32" s="2" t="e">
        <f>IF(AND(K32&gt;='入围价70%'!K32,K32&lt;='入围价110%'!K32),1,0)</f>
        <v>#DIV/0!</v>
      </c>
      <c r="U32" s="23" t="e">
        <f>IF(E32=入围最低价!E32,1,0)</f>
        <v>#DIV/0!</v>
      </c>
      <c r="V32" s="23" t="e">
        <f>IF(F32=入围最低价!F32,1,0)</f>
        <v>#DIV/0!</v>
      </c>
      <c r="W32" s="23" t="e">
        <f>IF(G32=入围最低价!G32,1,0)</f>
        <v>#DIV/0!</v>
      </c>
      <c r="X32" s="23" t="e">
        <f>IF(H32=入围最低价!H32,1,0)</f>
        <v>#DIV/0!</v>
      </c>
      <c r="Y32" s="23" t="e">
        <f>IF(I32=入围最低价!I32,1,0)</f>
        <v>#DIV/0!</v>
      </c>
      <c r="Z32" s="23" t="e">
        <f>IF(J32=入围最低价!J32,1,0)</f>
        <v>#DIV/0!</v>
      </c>
      <c r="AA32" s="23" t="e">
        <f>IF(K32=入围最低价!K32,1,0)</f>
        <v>#DIV/0!</v>
      </c>
    </row>
    <row r="33" s="2" customFormat="1" ht="20.1" customHeight="1" spans="1:27">
      <c r="A33" s="19">
        <f t="shared" si="0"/>
        <v>29</v>
      </c>
      <c r="B33" s="19" t="s">
        <v>21</v>
      </c>
      <c r="C33" s="20" t="s">
        <v>50</v>
      </c>
      <c r="D33" s="21">
        <v>246</v>
      </c>
      <c r="E33" s="22" t="s">
        <v>176</v>
      </c>
      <c r="F33" s="22" t="s">
        <v>176</v>
      </c>
      <c r="G33" s="22" t="s">
        <v>176</v>
      </c>
      <c r="H33" s="22" t="s">
        <v>176</v>
      </c>
      <c r="I33" s="22" t="s">
        <v>176</v>
      </c>
      <c r="J33" s="22" t="s">
        <v>176</v>
      </c>
      <c r="K33" s="22" t="s">
        <v>176</v>
      </c>
      <c r="M33" s="2" t="e">
        <f>IF(AND(E33&gt;='入围价70%'!E33,E33&lt;='入围价110%'!E33),1,0)</f>
        <v>#DIV/0!</v>
      </c>
      <c r="N33" s="2" t="e">
        <f>IF(AND(F33&gt;='入围价70%'!F33,F33&lt;='入围价110%'!F33),1,0)</f>
        <v>#DIV/0!</v>
      </c>
      <c r="O33" s="2" t="e">
        <f>IF(AND(G33&gt;='入围价70%'!G33,G33&lt;='入围价110%'!G33),1,0)</f>
        <v>#DIV/0!</v>
      </c>
      <c r="P33" s="2" t="e">
        <f>IF(AND(H33&gt;='入围价70%'!H33,H33&lt;='入围价110%'!H33),1,0)</f>
        <v>#DIV/0!</v>
      </c>
      <c r="Q33" s="2" t="e">
        <f>IF(AND(I33&gt;='入围价70%'!I33,I33&lt;='入围价110%'!I33),1,0)</f>
        <v>#DIV/0!</v>
      </c>
      <c r="R33" s="2" t="e">
        <f>IF(AND(J33&gt;='入围价70%'!J33,J33&lt;='入围价110%'!J33),1,0)</f>
        <v>#DIV/0!</v>
      </c>
      <c r="S33" s="2" t="e">
        <f>IF(AND(K33&gt;='入围价70%'!K33,K33&lt;='入围价110%'!K33),1,0)</f>
        <v>#DIV/0!</v>
      </c>
      <c r="U33" s="23" t="e">
        <f>IF(E33=入围最低价!E33,1,0)</f>
        <v>#DIV/0!</v>
      </c>
      <c r="V33" s="23" t="e">
        <f>IF(F33=入围最低价!F33,1,0)</f>
        <v>#DIV/0!</v>
      </c>
      <c r="W33" s="23" t="e">
        <f>IF(G33=入围最低价!G33,1,0)</f>
        <v>#DIV/0!</v>
      </c>
      <c r="X33" s="23" t="e">
        <f>IF(H33=入围最低价!H33,1,0)</f>
        <v>#DIV/0!</v>
      </c>
      <c r="Y33" s="23" t="e">
        <f>IF(I33=入围最低价!I33,1,0)</f>
        <v>#DIV/0!</v>
      </c>
      <c r="Z33" s="23" t="e">
        <f>IF(J33=入围最低价!J33,1,0)</f>
        <v>#DIV/0!</v>
      </c>
      <c r="AA33" s="23" t="e">
        <f>IF(K33=入围最低价!K33,1,0)</f>
        <v>#DIV/0!</v>
      </c>
    </row>
    <row r="34" s="2" customFormat="1" ht="20.1" customHeight="1" spans="1:27">
      <c r="A34" s="19">
        <f t="shared" si="0"/>
        <v>30</v>
      </c>
      <c r="B34" s="19" t="s">
        <v>51</v>
      </c>
      <c r="C34" s="20" t="s">
        <v>52</v>
      </c>
      <c r="D34" s="21">
        <v>450</v>
      </c>
      <c r="E34" s="22" t="s">
        <v>176</v>
      </c>
      <c r="F34" s="22" t="s">
        <v>176</v>
      </c>
      <c r="G34" s="22" t="s">
        <v>176</v>
      </c>
      <c r="H34" s="22" t="s">
        <v>176</v>
      </c>
      <c r="I34" s="22" t="s">
        <v>176</v>
      </c>
      <c r="J34" s="22" t="s">
        <v>176</v>
      </c>
      <c r="K34" s="22" t="s">
        <v>176</v>
      </c>
      <c r="M34" s="2" t="e">
        <f>IF(AND(E34&gt;='入围价70%'!E34,E34&lt;='入围价110%'!E34),1,0)</f>
        <v>#DIV/0!</v>
      </c>
      <c r="N34" s="2" t="e">
        <f>IF(AND(F34&gt;='入围价70%'!F34,F34&lt;='入围价110%'!F34),1,0)</f>
        <v>#DIV/0!</v>
      </c>
      <c r="O34" s="2" t="e">
        <f>IF(AND(G34&gt;='入围价70%'!G34,G34&lt;='入围价110%'!G34),1,0)</f>
        <v>#DIV/0!</v>
      </c>
      <c r="P34" s="2" t="e">
        <f>IF(AND(H34&gt;='入围价70%'!H34,H34&lt;='入围价110%'!H34),1,0)</f>
        <v>#DIV/0!</v>
      </c>
      <c r="Q34" s="2" t="e">
        <f>IF(AND(I34&gt;='入围价70%'!I34,I34&lt;='入围价110%'!I34),1,0)</f>
        <v>#DIV/0!</v>
      </c>
      <c r="R34" s="2" t="e">
        <f>IF(AND(J34&gt;='入围价70%'!J34,J34&lt;='入围价110%'!J34),1,0)</f>
        <v>#DIV/0!</v>
      </c>
      <c r="S34" s="2" t="e">
        <f>IF(AND(K34&gt;='入围价70%'!K34,K34&lt;='入围价110%'!K34),1,0)</f>
        <v>#DIV/0!</v>
      </c>
      <c r="U34" s="23" t="e">
        <f>IF(E34=入围最低价!E34,1,0)</f>
        <v>#DIV/0!</v>
      </c>
      <c r="V34" s="23" t="e">
        <f>IF(F34=入围最低价!F34,1,0)</f>
        <v>#DIV/0!</v>
      </c>
      <c r="W34" s="23" t="e">
        <f>IF(G34=入围最低价!G34,1,0)</f>
        <v>#DIV/0!</v>
      </c>
      <c r="X34" s="23" t="e">
        <f>IF(H34=入围最低价!H34,1,0)</f>
        <v>#DIV/0!</v>
      </c>
      <c r="Y34" s="23" t="e">
        <f>IF(I34=入围最低价!I34,1,0)</f>
        <v>#DIV/0!</v>
      </c>
      <c r="Z34" s="23" t="e">
        <f>IF(J34=入围最低价!J34,1,0)</f>
        <v>#DIV/0!</v>
      </c>
      <c r="AA34" s="23" t="e">
        <f>IF(K34=入围最低价!K34,1,0)</f>
        <v>#DIV/0!</v>
      </c>
    </row>
    <row r="35" s="2" customFormat="1" ht="20.1" customHeight="1" spans="1:27">
      <c r="A35" s="19">
        <f t="shared" si="0"/>
        <v>31</v>
      </c>
      <c r="B35" s="19" t="s">
        <v>51</v>
      </c>
      <c r="C35" s="20" t="s">
        <v>53</v>
      </c>
      <c r="D35" s="21">
        <v>390</v>
      </c>
      <c r="E35" s="22" t="s">
        <v>176</v>
      </c>
      <c r="F35" s="22" t="s">
        <v>176</v>
      </c>
      <c r="G35" s="22" t="s">
        <v>176</v>
      </c>
      <c r="H35" s="22" t="s">
        <v>176</v>
      </c>
      <c r="I35" s="22" t="s">
        <v>176</v>
      </c>
      <c r="J35" s="22" t="s">
        <v>176</v>
      </c>
      <c r="K35" s="22" t="s">
        <v>176</v>
      </c>
      <c r="M35" s="2" t="e">
        <f>IF(AND(E35&gt;='入围价70%'!E35,E35&lt;='入围价110%'!E35),1,0)</f>
        <v>#DIV/0!</v>
      </c>
      <c r="N35" s="2" t="e">
        <f>IF(AND(F35&gt;='入围价70%'!F35,F35&lt;='入围价110%'!F35),1,0)</f>
        <v>#DIV/0!</v>
      </c>
      <c r="O35" s="2" t="e">
        <f>IF(AND(G35&gt;='入围价70%'!G35,G35&lt;='入围价110%'!G35),1,0)</f>
        <v>#DIV/0!</v>
      </c>
      <c r="P35" s="2" t="e">
        <f>IF(AND(H35&gt;='入围价70%'!H35,H35&lt;='入围价110%'!H35),1,0)</f>
        <v>#DIV/0!</v>
      </c>
      <c r="Q35" s="2" t="e">
        <f>IF(AND(I35&gt;='入围价70%'!I35,I35&lt;='入围价110%'!I35),1,0)</f>
        <v>#DIV/0!</v>
      </c>
      <c r="R35" s="2" t="e">
        <f>IF(AND(J35&gt;='入围价70%'!J35,J35&lt;='入围价110%'!J35),1,0)</f>
        <v>#DIV/0!</v>
      </c>
      <c r="S35" s="2" t="e">
        <f>IF(AND(K35&gt;='入围价70%'!K35,K35&lt;='入围价110%'!K35),1,0)</f>
        <v>#DIV/0!</v>
      </c>
      <c r="U35" s="23" t="e">
        <f>IF(E35=入围最低价!E35,1,0)</f>
        <v>#DIV/0!</v>
      </c>
      <c r="V35" s="23" t="e">
        <f>IF(F35=入围最低价!F35,1,0)</f>
        <v>#DIV/0!</v>
      </c>
      <c r="W35" s="23" t="e">
        <f>IF(G35=入围最低价!G35,1,0)</f>
        <v>#DIV/0!</v>
      </c>
      <c r="X35" s="23" t="e">
        <f>IF(H35=入围最低价!H35,1,0)</f>
        <v>#DIV/0!</v>
      </c>
      <c r="Y35" s="23" t="e">
        <f>IF(I35=入围最低价!I35,1,0)</f>
        <v>#DIV/0!</v>
      </c>
      <c r="Z35" s="23" t="e">
        <f>IF(J35=入围最低价!J35,1,0)</f>
        <v>#DIV/0!</v>
      </c>
      <c r="AA35" s="23" t="e">
        <f>IF(K35=入围最低价!K35,1,0)</f>
        <v>#DIV/0!</v>
      </c>
    </row>
    <row r="36" s="2" customFormat="1" ht="20.1" customHeight="1" spans="1:27">
      <c r="A36" s="19">
        <f t="shared" si="0"/>
        <v>32</v>
      </c>
      <c r="B36" s="19" t="s">
        <v>51</v>
      </c>
      <c r="C36" s="20" t="s">
        <v>54</v>
      </c>
      <c r="D36" s="21">
        <v>411</v>
      </c>
      <c r="E36" s="22" t="s">
        <v>176</v>
      </c>
      <c r="F36" s="22" t="s">
        <v>176</v>
      </c>
      <c r="G36" s="22" t="s">
        <v>176</v>
      </c>
      <c r="H36" s="22" t="s">
        <v>176</v>
      </c>
      <c r="I36" s="22" t="s">
        <v>176</v>
      </c>
      <c r="J36" s="22" t="s">
        <v>176</v>
      </c>
      <c r="K36" s="22" t="s">
        <v>176</v>
      </c>
      <c r="M36" s="2" t="e">
        <f>IF(AND(E36&gt;='入围价70%'!E36,E36&lt;='入围价110%'!E36),1,0)</f>
        <v>#DIV/0!</v>
      </c>
      <c r="N36" s="2" t="e">
        <f>IF(AND(F36&gt;='入围价70%'!F36,F36&lt;='入围价110%'!F36),1,0)</f>
        <v>#DIV/0!</v>
      </c>
      <c r="O36" s="2" t="e">
        <f>IF(AND(G36&gt;='入围价70%'!G36,G36&lt;='入围价110%'!G36),1,0)</f>
        <v>#DIV/0!</v>
      </c>
      <c r="P36" s="2" t="e">
        <f>IF(AND(H36&gt;='入围价70%'!H36,H36&lt;='入围价110%'!H36),1,0)</f>
        <v>#DIV/0!</v>
      </c>
      <c r="Q36" s="2" t="e">
        <f>IF(AND(I36&gt;='入围价70%'!I36,I36&lt;='入围价110%'!I36),1,0)</f>
        <v>#DIV/0!</v>
      </c>
      <c r="R36" s="2" t="e">
        <f>IF(AND(J36&gt;='入围价70%'!J36,J36&lt;='入围价110%'!J36),1,0)</f>
        <v>#DIV/0!</v>
      </c>
      <c r="S36" s="2" t="e">
        <f>IF(AND(K36&gt;='入围价70%'!K36,K36&lt;='入围价110%'!K36),1,0)</f>
        <v>#DIV/0!</v>
      </c>
      <c r="U36" s="23" t="e">
        <f>IF(E36=入围最低价!E36,1,0)</f>
        <v>#DIV/0!</v>
      </c>
      <c r="V36" s="23" t="e">
        <f>IF(F36=入围最低价!F36,1,0)</f>
        <v>#DIV/0!</v>
      </c>
      <c r="W36" s="23" t="e">
        <f>IF(G36=入围最低价!G36,1,0)</f>
        <v>#DIV/0!</v>
      </c>
      <c r="X36" s="23" t="e">
        <f>IF(H36=入围最低价!H36,1,0)</f>
        <v>#DIV/0!</v>
      </c>
      <c r="Y36" s="23" t="e">
        <f>IF(I36=入围最低价!I36,1,0)</f>
        <v>#DIV/0!</v>
      </c>
      <c r="Z36" s="23" t="e">
        <f>IF(J36=入围最低价!J36,1,0)</f>
        <v>#DIV/0!</v>
      </c>
      <c r="AA36" s="23" t="e">
        <f>IF(K36=入围最低价!K36,1,0)</f>
        <v>#DIV/0!</v>
      </c>
    </row>
    <row r="37" s="2" customFormat="1" ht="20.1" customHeight="1" spans="1:27">
      <c r="A37" s="19">
        <f t="shared" si="0"/>
        <v>33</v>
      </c>
      <c r="B37" s="19" t="s">
        <v>51</v>
      </c>
      <c r="C37" s="20" t="s">
        <v>55</v>
      </c>
      <c r="D37" s="21">
        <v>442</v>
      </c>
      <c r="E37" s="22" t="s">
        <v>176</v>
      </c>
      <c r="F37" s="22" t="s">
        <v>176</v>
      </c>
      <c r="G37" s="22" t="s">
        <v>176</v>
      </c>
      <c r="H37" s="22" t="s">
        <v>176</v>
      </c>
      <c r="I37" s="22" t="s">
        <v>176</v>
      </c>
      <c r="J37" s="22" t="s">
        <v>176</v>
      </c>
      <c r="K37" s="22" t="s">
        <v>176</v>
      </c>
      <c r="M37" s="2" t="e">
        <f>IF(AND(E37&gt;='入围价70%'!E37,E37&lt;='入围价110%'!E37),1,0)</f>
        <v>#DIV/0!</v>
      </c>
      <c r="N37" s="2" t="e">
        <f>IF(AND(F37&gt;='入围价70%'!F37,F37&lt;='入围价110%'!F37),1,0)</f>
        <v>#DIV/0!</v>
      </c>
      <c r="O37" s="2" t="e">
        <f>IF(AND(G37&gt;='入围价70%'!G37,G37&lt;='入围价110%'!G37),1,0)</f>
        <v>#DIV/0!</v>
      </c>
      <c r="P37" s="2" t="e">
        <f>IF(AND(H37&gt;='入围价70%'!H37,H37&lt;='入围价110%'!H37),1,0)</f>
        <v>#DIV/0!</v>
      </c>
      <c r="Q37" s="2" t="e">
        <f>IF(AND(I37&gt;='入围价70%'!I37,I37&lt;='入围价110%'!I37),1,0)</f>
        <v>#DIV/0!</v>
      </c>
      <c r="R37" s="2" t="e">
        <f>IF(AND(J37&gt;='入围价70%'!J37,J37&lt;='入围价110%'!J37),1,0)</f>
        <v>#DIV/0!</v>
      </c>
      <c r="S37" s="2" t="e">
        <f>IF(AND(K37&gt;='入围价70%'!K37,K37&lt;='入围价110%'!K37),1,0)</f>
        <v>#DIV/0!</v>
      </c>
      <c r="U37" s="23" t="e">
        <f>IF(E37=入围最低价!E37,1,0)</f>
        <v>#DIV/0!</v>
      </c>
      <c r="V37" s="23" t="e">
        <f>IF(F37=入围最低价!F37,1,0)</f>
        <v>#DIV/0!</v>
      </c>
      <c r="W37" s="23" t="e">
        <f>IF(G37=入围最低价!G37,1,0)</f>
        <v>#DIV/0!</v>
      </c>
      <c r="X37" s="23" t="e">
        <f>IF(H37=入围最低价!H37,1,0)</f>
        <v>#DIV/0!</v>
      </c>
      <c r="Y37" s="23" t="e">
        <f>IF(I37=入围最低价!I37,1,0)</f>
        <v>#DIV/0!</v>
      </c>
      <c r="Z37" s="23" t="e">
        <f>IF(J37=入围最低价!J37,1,0)</f>
        <v>#DIV/0!</v>
      </c>
      <c r="AA37" s="23" t="e">
        <f>IF(K37=入围最低价!K37,1,0)</f>
        <v>#DIV/0!</v>
      </c>
    </row>
    <row r="38" s="2" customFormat="1" ht="20.1" customHeight="1" spans="1:27">
      <c r="A38" s="19">
        <f t="shared" si="0"/>
        <v>34</v>
      </c>
      <c r="B38" s="19" t="s">
        <v>51</v>
      </c>
      <c r="C38" s="20" t="s">
        <v>56</v>
      </c>
      <c r="D38" s="21">
        <v>358</v>
      </c>
      <c r="E38" s="22" t="s">
        <v>176</v>
      </c>
      <c r="F38" s="22" t="s">
        <v>176</v>
      </c>
      <c r="G38" s="22" t="s">
        <v>176</v>
      </c>
      <c r="H38" s="22" t="s">
        <v>176</v>
      </c>
      <c r="I38" s="22" t="s">
        <v>176</v>
      </c>
      <c r="J38" s="22" t="s">
        <v>176</v>
      </c>
      <c r="K38" s="22" t="s">
        <v>176</v>
      </c>
      <c r="M38" s="2" t="e">
        <f>IF(AND(E38&gt;='入围价70%'!E38,E38&lt;='入围价110%'!E38),1,0)</f>
        <v>#DIV/0!</v>
      </c>
      <c r="N38" s="2" t="e">
        <f>IF(AND(F38&gt;='入围价70%'!F38,F38&lt;='入围价110%'!F38),1,0)</f>
        <v>#DIV/0!</v>
      </c>
      <c r="O38" s="2" t="e">
        <f>IF(AND(G38&gt;='入围价70%'!G38,G38&lt;='入围价110%'!G38),1,0)</f>
        <v>#DIV/0!</v>
      </c>
      <c r="P38" s="2" t="e">
        <f>IF(AND(H38&gt;='入围价70%'!H38,H38&lt;='入围价110%'!H38),1,0)</f>
        <v>#DIV/0!</v>
      </c>
      <c r="Q38" s="2" t="e">
        <f>IF(AND(I38&gt;='入围价70%'!I38,I38&lt;='入围价110%'!I38),1,0)</f>
        <v>#DIV/0!</v>
      </c>
      <c r="R38" s="2" t="e">
        <f>IF(AND(J38&gt;='入围价70%'!J38,J38&lt;='入围价110%'!J38),1,0)</f>
        <v>#DIV/0!</v>
      </c>
      <c r="S38" s="2" t="e">
        <f>IF(AND(K38&gt;='入围价70%'!K38,K38&lt;='入围价110%'!K38),1,0)</f>
        <v>#DIV/0!</v>
      </c>
      <c r="U38" s="23" t="e">
        <f>IF(E38=入围最低价!E38,1,0)</f>
        <v>#DIV/0!</v>
      </c>
      <c r="V38" s="23" t="e">
        <f>IF(F38=入围最低价!F38,1,0)</f>
        <v>#DIV/0!</v>
      </c>
      <c r="W38" s="23" t="e">
        <f>IF(G38=入围最低价!G38,1,0)</f>
        <v>#DIV/0!</v>
      </c>
      <c r="X38" s="23" t="e">
        <f>IF(H38=入围最低价!H38,1,0)</f>
        <v>#DIV/0!</v>
      </c>
      <c r="Y38" s="23" t="e">
        <f>IF(I38=入围最低价!I38,1,0)</f>
        <v>#DIV/0!</v>
      </c>
      <c r="Z38" s="23" t="e">
        <f>IF(J38=入围最低价!J38,1,0)</f>
        <v>#DIV/0!</v>
      </c>
      <c r="AA38" s="23" t="e">
        <f>IF(K38=入围最低价!K38,1,0)</f>
        <v>#DIV/0!</v>
      </c>
    </row>
    <row r="39" s="2" customFormat="1" ht="20.1" customHeight="1" spans="1:27">
      <c r="A39" s="19">
        <f t="shared" si="0"/>
        <v>35</v>
      </c>
      <c r="B39" s="19" t="s">
        <v>51</v>
      </c>
      <c r="C39" s="20" t="s">
        <v>57</v>
      </c>
      <c r="D39" s="21">
        <v>126</v>
      </c>
      <c r="E39" s="22" t="s">
        <v>176</v>
      </c>
      <c r="F39" s="22" t="s">
        <v>176</v>
      </c>
      <c r="G39" s="22" t="s">
        <v>176</v>
      </c>
      <c r="H39" s="22" t="s">
        <v>176</v>
      </c>
      <c r="I39" s="22" t="s">
        <v>176</v>
      </c>
      <c r="J39" s="22" t="s">
        <v>176</v>
      </c>
      <c r="K39" s="22" t="s">
        <v>176</v>
      </c>
      <c r="M39" s="2" t="e">
        <f>IF(AND(E39&gt;='入围价70%'!E39,E39&lt;='入围价110%'!E39),1,0)</f>
        <v>#DIV/0!</v>
      </c>
      <c r="N39" s="2" t="e">
        <f>IF(AND(F39&gt;='入围价70%'!F39,F39&lt;='入围价110%'!F39),1,0)</f>
        <v>#DIV/0!</v>
      </c>
      <c r="O39" s="2" t="e">
        <f>IF(AND(G39&gt;='入围价70%'!G39,G39&lt;='入围价110%'!G39),1,0)</f>
        <v>#DIV/0!</v>
      </c>
      <c r="P39" s="2" t="e">
        <f>IF(AND(H39&gt;='入围价70%'!H39,H39&lt;='入围价110%'!H39),1,0)</f>
        <v>#DIV/0!</v>
      </c>
      <c r="Q39" s="2" t="e">
        <f>IF(AND(I39&gt;='入围价70%'!I39,I39&lt;='入围价110%'!I39),1,0)</f>
        <v>#DIV/0!</v>
      </c>
      <c r="R39" s="2" t="e">
        <f>IF(AND(J39&gt;='入围价70%'!J39,J39&lt;='入围价110%'!J39),1,0)</f>
        <v>#DIV/0!</v>
      </c>
      <c r="S39" s="2" t="e">
        <f>IF(AND(K39&gt;='入围价70%'!K39,K39&lt;='入围价110%'!K39),1,0)</f>
        <v>#DIV/0!</v>
      </c>
      <c r="U39" s="23" t="e">
        <f>IF(E39=入围最低价!E39,1,0)</f>
        <v>#DIV/0!</v>
      </c>
      <c r="V39" s="23" t="e">
        <f>IF(F39=入围最低价!F39,1,0)</f>
        <v>#DIV/0!</v>
      </c>
      <c r="W39" s="23" t="e">
        <f>IF(G39=入围最低价!G39,1,0)</f>
        <v>#DIV/0!</v>
      </c>
      <c r="X39" s="23" t="e">
        <f>IF(H39=入围最低价!H39,1,0)</f>
        <v>#DIV/0!</v>
      </c>
      <c r="Y39" s="23" t="e">
        <f>IF(I39=入围最低价!I39,1,0)</f>
        <v>#DIV/0!</v>
      </c>
      <c r="Z39" s="23" t="e">
        <f>IF(J39=入围最低价!J39,1,0)</f>
        <v>#DIV/0!</v>
      </c>
      <c r="AA39" s="23" t="e">
        <f>IF(K39=入围最低价!K39,1,0)</f>
        <v>#DIV/0!</v>
      </c>
    </row>
    <row r="40" s="2" customFormat="1" ht="20.1" customHeight="1" spans="1:27">
      <c r="A40" s="19">
        <f t="shared" si="0"/>
        <v>36</v>
      </c>
      <c r="B40" s="19" t="s">
        <v>51</v>
      </c>
      <c r="C40" s="20" t="s">
        <v>58</v>
      </c>
      <c r="D40" s="21">
        <v>297</v>
      </c>
      <c r="E40" s="22" t="s">
        <v>176</v>
      </c>
      <c r="F40" s="22" t="s">
        <v>176</v>
      </c>
      <c r="G40" s="22" t="s">
        <v>176</v>
      </c>
      <c r="H40" s="22" t="s">
        <v>176</v>
      </c>
      <c r="I40" s="22" t="s">
        <v>176</v>
      </c>
      <c r="J40" s="22" t="s">
        <v>176</v>
      </c>
      <c r="K40" s="22" t="s">
        <v>176</v>
      </c>
      <c r="M40" s="2" t="e">
        <f>IF(AND(E40&gt;='入围价70%'!E40,E40&lt;='入围价110%'!E40),1,0)</f>
        <v>#DIV/0!</v>
      </c>
      <c r="N40" s="2" t="e">
        <f>IF(AND(F40&gt;='入围价70%'!F40,F40&lt;='入围价110%'!F40),1,0)</f>
        <v>#DIV/0!</v>
      </c>
      <c r="O40" s="2" t="e">
        <f>IF(AND(G40&gt;='入围价70%'!G40,G40&lt;='入围价110%'!G40),1,0)</f>
        <v>#DIV/0!</v>
      </c>
      <c r="P40" s="2" t="e">
        <f>IF(AND(H40&gt;='入围价70%'!H40,H40&lt;='入围价110%'!H40),1,0)</f>
        <v>#DIV/0!</v>
      </c>
      <c r="Q40" s="2" t="e">
        <f>IF(AND(I40&gt;='入围价70%'!I40,I40&lt;='入围价110%'!I40),1,0)</f>
        <v>#DIV/0!</v>
      </c>
      <c r="R40" s="2" t="e">
        <f>IF(AND(J40&gt;='入围价70%'!J40,J40&lt;='入围价110%'!J40),1,0)</f>
        <v>#DIV/0!</v>
      </c>
      <c r="S40" s="2" t="e">
        <f>IF(AND(K40&gt;='入围价70%'!K40,K40&lt;='入围价110%'!K40),1,0)</f>
        <v>#DIV/0!</v>
      </c>
      <c r="U40" s="23" t="e">
        <f>IF(E40=入围最低价!E40,1,0)</f>
        <v>#DIV/0!</v>
      </c>
      <c r="V40" s="23" t="e">
        <f>IF(F40=入围最低价!F40,1,0)</f>
        <v>#DIV/0!</v>
      </c>
      <c r="W40" s="23" t="e">
        <f>IF(G40=入围最低价!G40,1,0)</f>
        <v>#DIV/0!</v>
      </c>
      <c r="X40" s="23" t="e">
        <f>IF(H40=入围最低价!H40,1,0)</f>
        <v>#DIV/0!</v>
      </c>
      <c r="Y40" s="23" t="e">
        <f>IF(I40=入围最低价!I40,1,0)</f>
        <v>#DIV/0!</v>
      </c>
      <c r="Z40" s="23" t="e">
        <f>IF(J40=入围最低价!J40,1,0)</f>
        <v>#DIV/0!</v>
      </c>
      <c r="AA40" s="23" t="e">
        <f>IF(K40=入围最低价!K40,1,0)</f>
        <v>#DIV/0!</v>
      </c>
    </row>
    <row r="41" s="2" customFormat="1" ht="20.1" customHeight="1" spans="1:27">
      <c r="A41" s="19">
        <f t="shared" si="0"/>
        <v>37</v>
      </c>
      <c r="B41" s="19" t="s">
        <v>51</v>
      </c>
      <c r="C41" s="20" t="s">
        <v>59</v>
      </c>
      <c r="D41" s="21">
        <v>347</v>
      </c>
      <c r="E41" s="22" t="s">
        <v>176</v>
      </c>
      <c r="F41" s="22" t="s">
        <v>176</v>
      </c>
      <c r="G41" s="22" t="s">
        <v>176</v>
      </c>
      <c r="H41" s="22" t="s">
        <v>176</v>
      </c>
      <c r="I41" s="22" t="s">
        <v>176</v>
      </c>
      <c r="J41" s="22" t="s">
        <v>176</v>
      </c>
      <c r="K41" s="22" t="s">
        <v>176</v>
      </c>
      <c r="M41" s="2" t="e">
        <f>IF(AND(E41&gt;='入围价70%'!E41,E41&lt;='入围价110%'!E41),1,0)</f>
        <v>#DIV/0!</v>
      </c>
      <c r="N41" s="2" t="e">
        <f>IF(AND(F41&gt;='入围价70%'!F41,F41&lt;='入围价110%'!F41),1,0)</f>
        <v>#DIV/0!</v>
      </c>
      <c r="O41" s="2" t="e">
        <f>IF(AND(G41&gt;='入围价70%'!G41,G41&lt;='入围价110%'!G41),1,0)</f>
        <v>#DIV/0!</v>
      </c>
      <c r="P41" s="2" t="e">
        <f>IF(AND(H41&gt;='入围价70%'!H41,H41&lt;='入围价110%'!H41),1,0)</f>
        <v>#DIV/0!</v>
      </c>
      <c r="Q41" s="2" t="e">
        <f>IF(AND(I41&gt;='入围价70%'!I41,I41&lt;='入围价110%'!I41),1,0)</f>
        <v>#DIV/0!</v>
      </c>
      <c r="R41" s="2" t="e">
        <f>IF(AND(J41&gt;='入围价70%'!J41,J41&lt;='入围价110%'!J41),1,0)</f>
        <v>#DIV/0!</v>
      </c>
      <c r="S41" s="2" t="e">
        <f>IF(AND(K41&gt;='入围价70%'!K41,K41&lt;='入围价110%'!K41),1,0)</f>
        <v>#DIV/0!</v>
      </c>
      <c r="U41" s="23" t="e">
        <f>IF(E41=入围最低价!E41,1,0)</f>
        <v>#DIV/0!</v>
      </c>
      <c r="V41" s="23" t="e">
        <f>IF(F41=入围最低价!F41,1,0)</f>
        <v>#DIV/0!</v>
      </c>
      <c r="W41" s="23" t="e">
        <f>IF(G41=入围最低价!G41,1,0)</f>
        <v>#DIV/0!</v>
      </c>
      <c r="X41" s="23" t="e">
        <f>IF(H41=入围最低价!H41,1,0)</f>
        <v>#DIV/0!</v>
      </c>
      <c r="Y41" s="23" t="e">
        <f>IF(I41=入围最低价!I41,1,0)</f>
        <v>#DIV/0!</v>
      </c>
      <c r="Z41" s="23" t="e">
        <f>IF(J41=入围最低价!J41,1,0)</f>
        <v>#DIV/0!</v>
      </c>
      <c r="AA41" s="23" t="e">
        <f>IF(K41=入围最低价!K41,1,0)</f>
        <v>#DIV/0!</v>
      </c>
    </row>
    <row r="42" s="2" customFormat="1" ht="20.1" customHeight="1" spans="1:27">
      <c r="A42" s="19">
        <f t="shared" si="0"/>
        <v>38</v>
      </c>
      <c r="B42" s="19" t="s">
        <v>51</v>
      </c>
      <c r="C42" s="20" t="s">
        <v>60</v>
      </c>
      <c r="D42" s="21">
        <v>383</v>
      </c>
      <c r="E42" s="22" t="s">
        <v>176</v>
      </c>
      <c r="F42" s="22" t="s">
        <v>176</v>
      </c>
      <c r="G42" s="22" t="s">
        <v>176</v>
      </c>
      <c r="H42" s="22" t="s">
        <v>176</v>
      </c>
      <c r="I42" s="22" t="s">
        <v>176</v>
      </c>
      <c r="J42" s="22" t="s">
        <v>176</v>
      </c>
      <c r="K42" s="22" t="s">
        <v>176</v>
      </c>
      <c r="M42" s="2" t="e">
        <f>IF(AND(E42&gt;='入围价70%'!E42,E42&lt;='入围价110%'!E42),1,0)</f>
        <v>#DIV/0!</v>
      </c>
      <c r="N42" s="2" t="e">
        <f>IF(AND(F42&gt;='入围价70%'!F42,F42&lt;='入围价110%'!F42),1,0)</f>
        <v>#DIV/0!</v>
      </c>
      <c r="O42" s="2" t="e">
        <f>IF(AND(G42&gt;='入围价70%'!G42,G42&lt;='入围价110%'!G42),1,0)</f>
        <v>#DIV/0!</v>
      </c>
      <c r="P42" s="2" t="e">
        <f>IF(AND(H42&gt;='入围价70%'!H42,H42&lt;='入围价110%'!H42),1,0)</f>
        <v>#DIV/0!</v>
      </c>
      <c r="Q42" s="2" t="e">
        <f>IF(AND(I42&gt;='入围价70%'!I42,I42&lt;='入围价110%'!I42),1,0)</f>
        <v>#DIV/0!</v>
      </c>
      <c r="R42" s="2" t="e">
        <f>IF(AND(J42&gt;='入围价70%'!J42,J42&lt;='入围价110%'!J42),1,0)</f>
        <v>#DIV/0!</v>
      </c>
      <c r="S42" s="2" t="e">
        <f>IF(AND(K42&gt;='入围价70%'!K42,K42&lt;='入围价110%'!K42),1,0)</f>
        <v>#DIV/0!</v>
      </c>
      <c r="U42" s="23" t="e">
        <f>IF(E42=入围最低价!E42,1,0)</f>
        <v>#DIV/0!</v>
      </c>
      <c r="V42" s="23" t="e">
        <f>IF(F42=入围最低价!F42,1,0)</f>
        <v>#DIV/0!</v>
      </c>
      <c r="W42" s="23" t="e">
        <f>IF(G42=入围最低价!G42,1,0)</f>
        <v>#DIV/0!</v>
      </c>
      <c r="X42" s="23" t="e">
        <f>IF(H42=入围最低价!H42,1,0)</f>
        <v>#DIV/0!</v>
      </c>
      <c r="Y42" s="23" t="e">
        <f>IF(I42=入围最低价!I42,1,0)</f>
        <v>#DIV/0!</v>
      </c>
      <c r="Z42" s="23" t="e">
        <f>IF(J42=入围最低价!J42,1,0)</f>
        <v>#DIV/0!</v>
      </c>
      <c r="AA42" s="23" t="e">
        <f>IF(K42=入围最低价!K42,1,0)</f>
        <v>#DIV/0!</v>
      </c>
    </row>
    <row r="43" s="2" customFormat="1" ht="20.1" customHeight="1" spans="1:27">
      <c r="A43" s="19">
        <f t="shared" si="0"/>
        <v>39</v>
      </c>
      <c r="B43" s="19" t="s">
        <v>51</v>
      </c>
      <c r="C43" s="20" t="s">
        <v>61</v>
      </c>
      <c r="D43" s="21">
        <v>287</v>
      </c>
      <c r="E43" s="22" t="s">
        <v>176</v>
      </c>
      <c r="F43" s="22" t="s">
        <v>176</v>
      </c>
      <c r="G43" s="22" t="s">
        <v>176</v>
      </c>
      <c r="H43" s="22" t="s">
        <v>176</v>
      </c>
      <c r="I43" s="22" t="s">
        <v>176</v>
      </c>
      <c r="J43" s="22" t="s">
        <v>176</v>
      </c>
      <c r="K43" s="22" t="s">
        <v>176</v>
      </c>
      <c r="M43" s="2" t="e">
        <f>IF(AND(E43&gt;='入围价70%'!E43,E43&lt;='入围价110%'!E43),1,0)</f>
        <v>#DIV/0!</v>
      </c>
      <c r="N43" s="2" t="e">
        <f>IF(AND(F43&gt;='入围价70%'!F43,F43&lt;='入围价110%'!F43),1,0)</f>
        <v>#DIV/0!</v>
      </c>
      <c r="O43" s="2" t="e">
        <f>IF(AND(G43&gt;='入围价70%'!G43,G43&lt;='入围价110%'!G43),1,0)</f>
        <v>#DIV/0!</v>
      </c>
      <c r="P43" s="2" t="e">
        <f>IF(AND(H43&gt;='入围价70%'!H43,H43&lt;='入围价110%'!H43),1,0)</f>
        <v>#DIV/0!</v>
      </c>
      <c r="Q43" s="2" t="e">
        <f>IF(AND(I43&gt;='入围价70%'!I43,I43&lt;='入围价110%'!I43),1,0)</f>
        <v>#DIV/0!</v>
      </c>
      <c r="R43" s="2" t="e">
        <f>IF(AND(J43&gt;='入围价70%'!J43,J43&lt;='入围价110%'!J43),1,0)</f>
        <v>#DIV/0!</v>
      </c>
      <c r="S43" s="2" t="e">
        <f>IF(AND(K43&gt;='入围价70%'!K43,K43&lt;='入围价110%'!K43),1,0)</f>
        <v>#DIV/0!</v>
      </c>
      <c r="U43" s="23" t="e">
        <f>IF(E43=入围最低价!E43,1,0)</f>
        <v>#DIV/0!</v>
      </c>
      <c r="V43" s="23" t="e">
        <f>IF(F43=入围最低价!F43,1,0)</f>
        <v>#DIV/0!</v>
      </c>
      <c r="W43" s="23" t="e">
        <f>IF(G43=入围最低价!G43,1,0)</f>
        <v>#DIV/0!</v>
      </c>
      <c r="X43" s="23" t="e">
        <f>IF(H43=入围最低价!H43,1,0)</f>
        <v>#DIV/0!</v>
      </c>
      <c r="Y43" s="23" t="e">
        <f>IF(I43=入围最低价!I43,1,0)</f>
        <v>#DIV/0!</v>
      </c>
      <c r="Z43" s="23" t="e">
        <f>IF(J43=入围最低价!J43,1,0)</f>
        <v>#DIV/0!</v>
      </c>
      <c r="AA43" s="23" t="e">
        <f>IF(K43=入围最低价!K43,1,0)</f>
        <v>#DIV/0!</v>
      </c>
    </row>
    <row r="44" s="2" customFormat="1" ht="20.1" customHeight="1" spans="1:27">
      <c r="A44" s="19">
        <f t="shared" si="0"/>
        <v>40</v>
      </c>
      <c r="B44" s="19" t="s">
        <v>51</v>
      </c>
      <c r="C44" s="20" t="s">
        <v>62</v>
      </c>
      <c r="D44" s="21">
        <v>446</v>
      </c>
      <c r="E44" s="22" t="s">
        <v>176</v>
      </c>
      <c r="F44" s="22" t="s">
        <v>176</v>
      </c>
      <c r="G44" s="22" t="s">
        <v>176</v>
      </c>
      <c r="H44" s="22" t="s">
        <v>176</v>
      </c>
      <c r="I44" s="22" t="s">
        <v>176</v>
      </c>
      <c r="J44" s="22" t="s">
        <v>176</v>
      </c>
      <c r="K44" s="22" t="s">
        <v>176</v>
      </c>
      <c r="M44" s="2" t="e">
        <f>IF(AND(E44&gt;='入围价70%'!E44,E44&lt;='入围价110%'!E44),1,0)</f>
        <v>#DIV/0!</v>
      </c>
      <c r="N44" s="2" t="e">
        <f>IF(AND(F44&gt;='入围价70%'!F44,F44&lt;='入围价110%'!F44),1,0)</f>
        <v>#DIV/0!</v>
      </c>
      <c r="O44" s="2" t="e">
        <f>IF(AND(G44&gt;='入围价70%'!G44,G44&lt;='入围价110%'!G44),1,0)</f>
        <v>#DIV/0!</v>
      </c>
      <c r="P44" s="2" t="e">
        <f>IF(AND(H44&gt;='入围价70%'!H44,H44&lt;='入围价110%'!H44),1,0)</f>
        <v>#DIV/0!</v>
      </c>
      <c r="Q44" s="2" t="e">
        <f>IF(AND(I44&gt;='入围价70%'!I44,I44&lt;='入围价110%'!I44),1,0)</f>
        <v>#DIV/0!</v>
      </c>
      <c r="R44" s="2" t="e">
        <f>IF(AND(J44&gt;='入围价70%'!J44,J44&lt;='入围价110%'!J44),1,0)</f>
        <v>#DIV/0!</v>
      </c>
      <c r="S44" s="2" t="e">
        <f>IF(AND(K44&gt;='入围价70%'!K44,K44&lt;='入围价110%'!K44),1,0)</f>
        <v>#DIV/0!</v>
      </c>
      <c r="U44" s="23" t="e">
        <f>IF(E44=入围最低价!E44,1,0)</f>
        <v>#DIV/0!</v>
      </c>
      <c r="V44" s="23" t="e">
        <f>IF(F44=入围最低价!F44,1,0)</f>
        <v>#DIV/0!</v>
      </c>
      <c r="W44" s="23" t="e">
        <f>IF(G44=入围最低价!G44,1,0)</f>
        <v>#DIV/0!</v>
      </c>
      <c r="X44" s="23" t="e">
        <f>IF(H44=入围最低价!H44,1,0)</f>
        <v>#DIV/0!</v>
      </c>
      <c r="Y44" s="23" t="e">
        <f>IF(I44=入围最低价!I44,1,0)</f>
        <v>#DIV/0!</v>
      </c>
      <c r="Z44" s="23" t="e">
        <f>IF(J44=入围最低价!J44,1,0)</f>
        <v>#DIV/0!</v>
      </c>
      <c r="AA44" s="23" t="e">
        <f>IF(K44=入围最低价!K44,1,0)</f>
        <v>#DIV/0!</v>
      </c>
    </row>
    <row r="45" s="2" customFormat="1" ht="20.1" customHeight="1" spans="1:27">
      <c r="A45" s="19">
        <f t="shared" si="0"/>
        <v>41</v>
      </c>
      <c r="B45" s="19" t="s">
        <v>63</v>
      </c>
      <c r="C45" s="20" t="s">
        <v>64</v>
      </c>
      <c r="D45" s="21">
        <v>945</v>
      </c>
      <c r="E45" s="22" t="s">
        <v>176</v>
      </c>
      <c r="F45" s="22" t="s">
        <v>176</v>
      </c>
      <c r="G45" s="22" t="s">
        <v>176</v>
      </c>
      <c r="H45" s="22" t="s">
        <v>176</v>
      </c>
      <c r="I45" s="22" t="s">
        <v>176</v>
      </c>
      <c r="J45" s="22" t="s">
        <v>176</v>
      </c>
      <c r="K45" s="22" t="s">
        <v>176</v>
      </c>
      <c r="M45" s="2" t="e">
        <f>IF(AND(E45&gt;='入围价70%'!E45,E45&lt;='入围价110%'!E45),1,0)</f>
        <v>#DIV/0!</v>
      </c>
      <c r="N45" s="2" t="e">
        <f>IF(AND(F45&gt;='入围价70%'!F45,F45&lt;='入围价110%'!F45),1,0)</f>
        <v>#DIV/0!</v>
      </c>
      <c r="O45" s="2" t="e">
        <f>IF(AND(G45&gt;='入围价70%'!G45,G45&lt;='入围价110%'!G45),1,0)</f>
        <v>#DIV/0!</v>
      </c>
      <c r="P45" s="2" t="e">
        <f>IF(AND(H45&gt;='入围价70%'!H45,H45&lt;='入围价110%'!H45),1,0)</f>
        <v>#DIV/0!</v>
      </c>
      <c r="Q45" s="2" t="e">
        <f>IF(AND(I45&gt;='入围价70%'!I45,I45&lt;='入围价110%'!I45),1,0)</f>
        <v>#DIV/0!</v>
      </c>
      <c r="R45" s="2" t="e">
        <f>IF(AND(J45&gt;='入围价70%'!J45,J45&lt;='入围价110%'!J45),1,0)</f>
        <v>#DIV/0!</v>
      </c>
      <c r="S45" s="2" t="e">
        <f>IF(AND(K45&gt;='入围价70%'!K45,K45&lt;='入围价110%'!K45),1,0)</f>
        <v>#DIV/0!</v>
      </c>
      <c r="U45" s="23" t="e">
        <f>IF(E45=入围最低价!E45,1,0)</f>
        <v>#DIV/0!</v>
      </c>
      <c r="V45" s="23" t="e">
        <f>IF(F45=入围最低价!F45,1,0)</f>
        <v>#DIV/0!</v>
      </c>
      <c r="W45" s="23" t="e">
        <f>IF(G45=入围最低价!G45,1,0)</f>
        <v>#DIV/0!</v>
      </c>
      <c r="X45" s="23" t="e">
        <f>IF(H45=入围最低价!H45,1,0)</f>
        <v>#DIV/0!</v>
      </c>
      <c r="Y45" s="23" t="e">
        <f>IF(I45=入围最低价!I45,1,0)</f>
        <v>#DIV/0!</v>
      </c>
      <c r="Z45" s="23" t="e">
        <f>IF(J45=入围最低价!J45,1,0)</f>
        <v>#DIV/0!</v>
      </c>
      <c r="AA45" s="23" t="e">
        <f>IF(K45=入围最低价!K45,1,0)</f>
        <v>#DIV/0!</v>
      </c>
    </row>
    <row r="46" s="2" customFormat="1" ht="20.1" customHeight="1" spans="1:27">
      <c r="A46" s="19">
        <f t="shared" si="0"/>
        <v>42</v>
      </c>
      <c r="B46" s="19" t="s">
        <v>63</v>
      </c>
      <c r="C46" s="20" t="s">
        <v>65</v>
      </c>
      <c r="D46" s="21">
        <v>1416</v>
      </c>
      <c r="E46" s="22" t="s">
        <v>176</v>
      </c>
      <c r="F46" s="22" t="s">
        <v>176</v>
      </c>
      <c r="G46" s="22" t="s">
        <v>176</v>
      </c>
      <c r="H46" s="22" t="s">
        <v>176</v>
      </c>
      <c r="I46" s="22" t="s">
        <v>176</v>
      </c>
      <c r="J46" s="22" t="s">
        <v>176</v>
      </c>
      <c r="K46" s="22" t="s">
        <v>176</v>
      </c>
      <c r="M46" s="2" t="e">
        <f>IF(AND(E46&gt;='入围价70%'!E46,E46&lt;='入围价110%'!E46),1,0)</f>
        <v>#DIV/0!</v>
      </c>
      <c r="N46" s="2" t="e">
        <f>IF(AND(F46&gt;='入围价70%'!F46,F46&lt;='入围价110%'!F46),1,0)</f>
        <v>#DIV/0!</v>
      </c>
      <c r="O46" s="2" t="e">
        <f>IF(AND(G46&gt;='入围价70%'!G46,G46&lt;='入围价110%'!G46),1,0)</f>
        <v>#DIV/0!</v>
      </c>
      <c r="P46" s="2" t="e">
        <f>IF(AND(H46&gt;='入围价70%'!H46,H46&lt;='入围价110%'!H46),1,0)</f>
        <v>#DIV/0!</v>
      </c>
      <c r="Q46" s="2" t="e">
        <f>IF(AND(I46&gt;='入围价70%'!I46,I46&lt;='入围价110%'!I46),1,0)</f>
        <v>#DIV/0!</v>
      </c>
      <c r="R46" s="2" t="e">
        <f>IF(AND(J46&gt;='入围价70%'!J46,J46&lt;='入围价110%'!J46),1,0)</f>
        <v>#DIV/0!</v>
      </c>
      <c r="S46" s="2" t="e">
        <f>IF(AND(K46&gt;='入围价70%'!K46,K46&lt;='入围价110%'!K46),1,0)</f>
        <v>#DIV/0!</v>
      </c>
      <c r="U46" s="23" t="e">
        <f>IF(E46=入围最低价!E46,1,0)</f>
        <v>#DIV/0!</v>
      </c>
      <c r="V46" s="23" t="e">
        <f>IF(F46=入围最低价!F46,1,0)</f>
        <v>#DIV/0!</v>
      </c>
      <c r="W46" s="23" t="e">
        <f>IF(G46=入围最低价!G46,1,0)</f>
        <v>#DIV/0!</v>
      </c>
      <c r="X46" s="23" t="e">
        <f>IF(H46=入围最低价!H46,1,0)</f>
        <v>#DIV/0!</v>
      </c>
      <c r="Y46" s="23" t="e">
        <f>IF(I46=入围最低价!I46,1,0)</f>
        <v>#DIV/0!</v>
      </c>
      <c r="Z46" s="23" t="e">
        <f>IF(J46=入围最低价!J46,1,0)</f>
        <v>#DIV/0!</v>
      </c>
      <c r="AA46" s="23" t="e">
        <f>IF(K46=入围最低价!K46,1,0)</f>
        <v>#DIV/0!</v>
      </c>
    </row>
    <row r="47" s="2" customFormat="1" ht="20.1" customHeight="1" spans="1:27">
      <c r="A47" s="19">
        <f t="shared" si="0"/>
        <v>43</v>
      </c>
      <c r="B47" s="19" t="s">
        <v>63</v>
      </c>
      <c r="C47" s="20" t="s">
        <v>66</v>
      </c>
      <c r="D47" s="21">
        <v>1026</v>
      </c>
      <c r="E47" s="22" t="s">
        <v>176</v>
      </c>
      <c r="F47" s="22" t="s">
        <v>176</v>
      </c>
      <c r="G47" s="22" t="s">
        <v>176</v>
      </c>
      <c r="H47" s="22" t="s">
        <v>176</v>
      </c>
      <c r="I47" s="22" t="s">
        <v>176</v>
      </c>
      <c r="J47" s="22" t="s">
        <v>176</v>
      </c>
      <c r="K47" s="22" t="s">
        <v>176</v>
      </c>
      <c r="M47" s="2" t="e">
        <f>IF(AND(E47&gt;='入围价70%'!E47,E47&lt;='入围价110%'!E47),1,0)</f>
        <v>#DIV/0!</v>
      </c>
      <c r="N47" s="2" t="e">
        <f>IF(AND(F47&gt;='入围价70%'!F47,F47&lt;='入围价110%'!F47),1,0)</f>
        <v>#DIV/0!</v>
      </c>
      <c r="O47" s="2" t="e">
        <f>IF(AND(G47&gt;='入围价70%'!G47,G47&lt;='入围价110%'!G47),1,0)</f>
        <v>#DIV/0!</v>
      </c>
      <c r="P47" s="2" t="e">
        <f>IF(AND(H47&gt;='入围价70%'!H47,H47&lt;='入围价110%'!H47),1,0)</f>
        <v>#DIV/0!</v>
      </c>
      <c r="Q47" s="2" t="e">
        <f>IF(AND(I47&gt;='入围价70%'!I47,I47&lt;='入围价110%'!I47),1,0)</f>
        <v>#DIV/0!</v>
      </c>
      <c r="R47" s="2" t="e">
        <f>IF(AND(J47&gt;='入围价70%'!J47,J47&lt;='入围价110%'!J47),1,0)</f>
        <v>#DIV/0!</v>
      </c>
      <c r="S47" s="2" t="e">
        <f>IF(AND(K47&gt;='入围价70%'!K47,K47&lt;='入围价110%'!K47),1,0)</f>
        <v>#DIV/0!</v>
      </c>
      <c r="U47" s="23" t="e">
        <f>IF(E47=入围最低价!E47,1,0)</f>
        <v>#DIV/0!</v>
      </c>
      <c r="V47" s="23" t="e">
        <f>IF(F47=入围最低价!F47,1,0)</f>
        <v>#DIV/0!</v>
      </c>
      <c r="W47" s="23" t="e">
        <f>IF(G47=入围最低价!G47,1,0)</f>
        <v>#DIV/0!</v>
      </c>
      <c r="X47" s="23" t="e">
        <f>IF(H47=入围最低价!H47,1,0)</f>
        <v>#DIV/0!</v>
      </c>
      <c r="Y47" s="23" t="e">
        <f>IF(I47=入围最低价!I47,1,0)</f>
        <v>#DIV/0!</v>
      </c>
      <c r="Z47" s="23" t="e">
        <f>IF(J47=入围最低价!J47,1,0)</f>
        <v>#DIV/0!</v>
      </c>
      <c r="AA47" s="23" t="e">
        <f>IF(K47=入围最低价!K47,1,0)</f>
        <v>#DIV/0!</v>
      </c>
    </row>
    <row r="48" s="2" customFormat="1" ht="20.1" customHeight="1" spans="1:27">
      <c r="A48" s="19">
        <f t="shared" si="0"/>
        <v>44</v>
      </c>
      <c r="B48" s="19" t="s">
        <v>67</v>
      </c>
      <c r="C48" s="20" t="s">
        <v>68</v>
      </c>
      <c r="D48" s="21">
        <v>489</v>
      </c>
      <c r="E48" s="22" t="s">
        <v>176</v>
      </c>
      <c r="F48" s="22" t="s">
        <v>176</v>
      </c>
      <c r="G48" s="22" t="s">
        <v>176</v>
      </c>
      <c r="H48" s="22" t="s">
        <v>176</v>
      </c>
      <c r="I48" s="22" t="s">
        <v>176</v>
      </c>
      <c r="J48" s="22" t="s">
        <v>176</v>
      </c>
      <c r="K48" s="22" t="s">
        <v>176</v>
      </c>
      <c r="M48" s="2" t="e">
        <f>IF(AND(E48&gt;='入围价70%'!E48,E48&lt;='入围价110%'!E48),1,0)</f>
        <v>#DIV/0!</v>
      </c>
      <c r="N48" s="2" t="e">
        <f>IF(AND(F48&gt;='入围价70%'!F48,F48&lt;='入围价110%'!F48),1,0)</f>
        <v>#DIV/0!</v>
      </c>
      <c r="O48" s="2" t="e">
        <f>IF(AND(G48&gt;='入围价70%'!G48,G48&lt;='入围价110%'!G48),1,0)</f>
        <v>#DIV/0!</v>
      </c>
      <c r="P48" s="2" t="e">
        <f>IF(AND(H48&gt;='入围价70%'!H48,H48&lt;='入围价110%'!H48),1,0)</f>
        <v>#DIV/0!</v>
      </c>
      <c r="Q48" s="2" t="e">
        <f>IF(AND(I48&gt;='入围价70%'!I48,I48&lt;='入围价110%'!I48),1,0)</f>
        <v>#DIV/0!</v>
      </c>
      <c r="R48" s="2" t="e">
        <f>IF(AND(J48&gt;='入围价70%'!J48,J48&lt;='入围价110%'!J48),1,0)</f>
        <v>#DIV/0!</v>
      </c>
      <c r="S48" s="2" t="e">
        <f>IF(AND(K48&gt;='入围价70%'!K48,K48&lt;='入围价110%'!K48),1,0)</f>
        <v>#DIV/0!</v>
      </c>
      <c r="U48" s="23" t="e">
        <f>IF(E48=入围最低价!E48,1,0)</f>
        <v>#DIV/0!</v>
      </c>
      <c r="V48" s="23" t="e">
        <f>IF(F48=入围最低价!F48,1,0)</f>
        <v>#DIV/0!</v>
      </c>
      <c r="W48" s="23" t="e">
        <f>IF(G48=入围最低价!G48,1,0)</f>
        <v>#DIV/0!</v>
      </c>
      <c r="X48" s="23" t="e">
        <f>IF(H48=入围最低价!H48,1,0)</f>
        <v>#DIV/0!</v>
      </c>
      <c r="Y48" s="23" t="e">
        <f>IF(I48=入围最低价!I48,1,0)</f>
        <v>#DIV/0!</v>
      </c>
      <c r="Z48" s="23" t="e">
        <f>IF(J48=入围最低价!J48,1,0)</f>
        <v>#DIV/0!</v>
      </c>
      <c r="AA48" s="23" t="e">
        <f>IF(K48=入围最低价!K48,1,0)</f>
        <v>#DIV/0!</v>
      </c>
    </row>
    <row r="49" s="2" customFormat="1" ht="20.1" customHeight="1" spans="1:27">
      <c r="A49" s="19">
        <f t="shared" si="0"/>
        <v>45</v>
      </c>
      <c r="B49" s="19" t="s">
        <v>67</v>
      </c>
      <c r="C49" s="20" t="s">
        <v>69</v>
      </c>
      <c r="D49" s="21">
        <v>343</v>
      </c>
      <c r="E49" s="22" t="s">
        <v>176</v>
      </c>
      <c r="F49" s="22" t="s">
        <v>176</v>
      </c>
      <c r="G49" s="22" t="s">
        <v>176</v>
      </c>
      <c r="H49" s="22" t="s">
        <v>176</v>
      </c>
      <c r="I49" s="22" t="s">
        <v>176</v>
      </c>
      <c r="J49" s="22" t="s">
        <v>176</v>
      </c>
      <c r="K49" s="22" t="s">
        <v>176</v>
      </c>
      <c r="M49" s="2" t="e">
        <f>IF(AND(E49&gt;='入围价70%'!E49,E49&lt;='入围价110%'!E49),1,0)</f>
        <v>#DIV/0!</v>
      </c>
      <c r="N49" s="2" t="e">
        <f>IF(AND(F49&gt;='入围价70%'!F49,F49&lt;='入围价110%'!F49),1,0)</f>
        <v>#DIV/0!</v>
      </c>
      <c r="O49" s="2" t="e">
        <f>IF(AND(G49&gt;='入围价70%'!G49,G49&lt;='入围价110%'!G49),1,0)</f>
        <v>#DIV/0!</v>
      </c>
      <c r="P49" s="2" t="e">
        <f>IF(AND(H49&gt;='入围价70%'!H49,H49&lt;='入围价110%'!H49),1,0)</f>
        <v>#DIV/0!</v>
      </c>
      <c r="Q49" s="2" t="e">
        <f>IF(AND(I49&gt;='入围价70%'!I49,I49&lt;='入围价110%'!I49),1,0)</f>
        <v>#DIV/0!</v>
      </c>
      <c r="R49" s="2" t="e">
        <f>IF(AND(J49&gt;='入围价70%'!J49,J49&lt;='入围价110%'!J49),1,0)</f>
        <v>#DIV/0!</v>
      </c>
      <c r="S49" s="2" t="e">
        <f>IF(AND(K49&gt;='入围价70%'!K49,K49&lt;='入围价110%'!K49),1,0)</f>
        <v>#DIV/0!</v>
      </c>
      <c r="U49" s="23" t="e">
        <f>IF(E49=入围最低价!E49,1,0)</f>
        <v>#DIV/0!</v>
      </c>
      <c r="V49" s="23" t="e">
        <f>IF(F49=入围最低价!F49,1,0)</f>
        <v>#DIV/0!</v>
      </c>
      <c r="W49" s="23" t="e">
        <f>IF(G49=入围最低价!G49,1,0)</f>
        <v>#DIV/0!</v>
      </c>
      <c r="X49" s="23" t="e">
        <f>IF(H49=入围最低价!H49,1,0)</f>
        <v>#DIV/0!</v>
      </c>
      <c r="Y49" s="23" t="e">
        <f>IF(I49=入围最低价!I49,1,0)</f>
        <v>#DIV/0!</v>
      </c>
      <c r="Z49" s="23" t="e">
        <f>IF(J49=入围最低价!J49,1,0)</f>
        <v>#DIV/0!</v>
      </c>
      <c r="AA49" s="23" t="e">
        <f>IF(K49=入围最低价!K49,1,0)</f>
        <v>#DIV/0!</v>
      </c>
    </row>
    <row r="50" s="2" customFormat="1" ht="20.1" customHeight="1" spans="1:27">
      <c r="A50" s="19">
        <f t="shared" si="0"/>
        <v>46</v>
      </c>
      <c r="B50" s="19" t="s">
        <v>67</v>
      </c>
      <c r="C50" s="20" t="s">
        <v>70</v>
      </c>
      <c r="D50" s="21">
        <v>586</v>
      </c>
      <c r="E50" s="22" t="s">
        <v>176</v>
      </c>
      <c r="F50" s="22" t="s">
        <v>176</v>
      </c>
      <c r="G50" s="22" t="s">
        <v>176</v>
      </c>
      <c r="H50" s="22" t="s">
        <v>176</v>
      </c>
      <c r="I50" s="22" t="s">
        <v>176</v>
      </c>
      <c r="J50" s="22" t="s">
        <v>176</v>
      </c>
      <c r="K50" s="22" t="s">
        <v>176</v>
      </c>
      <c r="M50" s="2" t="e">
        <f>IF(AND(E50&gt;='入围价70%'!E50,E50&lt;='入围价110%'!E50),1,0)</f>
        <v>#DIV/0!</v>
      </c>
      <c r="N50" s="2" t="e">
        <f>IF(AND(F50&gt;='入围价70%'!F50,F50&lt;='入围价110%'!F50),1,0)</f>
        <v>#DIV/0!</v>
      </c>
      <c r="O50" s="2" t="e">
        <f>IF(AND(G50&gt;='入围价70%'!G50,G50&lt;='入围价110%'!G50),1,0)</f>
        <v>#DIV/0!</v>
      </c>
      <c r="P50" s="2" t="e">
        <f>IF(AND(H50&gt;='入围价70%'!H50,H50&lt;='入围价110%'!H50),1,0)</f>
        <v>#DIV/0!</v>
      </c>
      <c r="Q50" s="2" t="e">
        <f>IF(AND(I50&gt;='入围价70%'!I50,I50&lt;='入围价110%'!I50),1,0)</f>
        <v>#DIV/0!</v>
      </c>
      <c r="R50" s="2" t="e">
        <f>IF(AND(J50&gt;='入围价70%'!J50,J50&lt;='入围价110%'!J50),1,0)</f>
        <v>#DIV/0!</v>
      </c>
      <c r="S50" s="2" t="e">
        <f>IF(AND(K50&gt;='入围价70%'!K50,K50&lt;='入围价110%'!K50),1,0)</f>
        <v>#DIV/0!</v>
      </c>
      <c r="U50" s="23" t="e">
        <f>IF(E50=入围最低价!E50,1,0)</f>
        <v>#DIV/0!</v>
      </c>
      <c r="V50" s="23" t="e">
        <f>IF(F50=入围最低价!F50,1,0)</f>
        <v>#DIV/0!</v>
      </c>
      <c r="W50" s="23" t="e">
        <f>IF(G50=入围最低价!G50,1,0)</f>
        <v>#DIV/0!</v>
      </c>
      <c r="X50" s="23" t="e">
        <f>IF(H50=入围最低价!H50,1,0)</f>
        <v>#DIV/0!</v>
      </c>
      <c r="Y50" s="23" t="e">
        <f>IF(I50=入围最低价!I50,1,0)</f>
        <v>#DIV/0!</v>
      </c>
      <c r="Z50" s="23" t="e">
        <f>IF(J50=入围最低价!J50,1,0)</f>
        <v>#DIV/0!</v>
      </c>
      <c r="AA50" s="23" t="e">
        <f>IF(K50=入围最低价!K50,1,0)</f>
        <v>#DIV/0!</v>
      </c>
    </row>
    <row r="51" s="2" customFormat="1" ht="20.1" customHeight="1" spans="1:27">
      <c r="A51" s="19">
        <f t="shared" si="0"/>
        <v>47</v>
      </c>
      <c r="B51" s="19" t="s">
        <v>71</v>
      </c>
      <c r="C51" s="20" t="s">
        <v>72</v>
      </c>
      <c r="D51" s="21">
        <v>799</v>
      </c>
      <c r="E51" s="22" t="s">
        <v>176</v>
      </c>
      <c r="F51" s="22" t="s">
        <v>176</v>
      </c>
      <c r="G51" s="22" t="s">
        <v>176</v>
      </c>
      <c r="H51" s="22" t="s">
        <v>176</v>
      </c>
      <c r="I51" s="22" t="s">
        <v>176</v>
      </c>
      <c r="J51" s="22" t="s">
        <v>176</v>
      </c>
      <c r="K51" s="22" t="s">
        <v>176</v>
      </c>
      <c r="M51" s="2" t="e">
        <f>IF(AND(E51&gt;='入围价70%'!E51,E51&lt;='入围价110%'!E51),1,0)</f>
        <v>#DIV/0!</v>
      </c>
      <c r="N51" s="2" t="e">
        <f>IF(AND(F51&gt;='入围价70%'!F51,F51&lt;='入围价110%'!F51),1,0)</f>
        <v>#DIV/0!</v>
      </c>
      <c r="O51" s="2" t="e">
        <f>IF(AND(G51&gt;='入围价70%'!G51,G51&lt;='入围价110%'!G51),1,0)</f>
        <v>#DIV/0!</v>
      </c>
      <c r="P51" s="2" t="e">
        <f>IF(AND(H51&gt;='入围价70%'!H51,H51&lt;='入围价110%'!H51),1,0)</f>
        <v>#DIV/0!</v>
      </c>
      <c r="Q51" s="2" t="e">
        <f>IF(AND(I51&gt;='入围价70%'!I51,I51&lt;='入围价110%'!I51),1,0)</f>
        <v>#DIV/0!</v>
      </c>
      <c r="R51" s="2" t="e">
        <f>IF(AND(J51&gt;='入围价70%'!J51,J51&lt;='入围价110%'!J51),1,0)</f>
        <v>#DIV/0!</v>
      </c>
      <c r="S51" s="2" t="e">
        <f>IF(AND(K51&gt;='入围价70%'!K51,K51&lt;='入围价110%'!K51),1,0)</f>
        <v>#DIV/0!</v>
      </c>
      <c r="U51" s="23" t="e">
        <f>IF(E51=入围最低价!E51,1,0)</f>
        <v>#DIV/0!</v>
      </c>
      <c r="V51" s="23" t="e">
        <f>IF(F51=入围最低价!F51,1,0)</f>
        <v>#DIV/0!</v>
      </c>
      <c r="W51" s="23" t="e">
        <f>IF(G51=入围最低价!G51,1,0)</f>
        <v>#DIV/0!</v>
      </c>
      <c r="X51" s="23" t="e">
        <f>IF(H51=入围最低价!H51,1,0)</f>
        <v>#DIV/0!</v>
      </c>
      <c r="Y51" s="23" t="e">
        <f>IF(I51=入围最低价!I51,1,0)</f>
        <v>#DIV/0!</v>
      </c>
      <c r="Z51" s="23" t="e">
        <f>IF(J51=入围最低价!J51,1,0)</f>
        <v>#DIV/0!</v>
      </c>
      <c r="AA51" s="23" t="e">
        <f>IF(K51=入围最低价!K51,1,0)</f>
        <v>#DIV/0!</v>
      </c>
    </row>
    <row r="52" s="2" customFormat="1" ht="20.1" customHeight="1" spans="1:27">
      <c r="A52" s="19">
        <f t="shared" si="0"/>
        <v>48</v>
      </c>
      <c r="B52" s="19" t="s">
        <v>71</v>
      </c>
      <c r="C52" s="20" t="s">
        <v>73</v>
      </c>
      <c r="D52" s="21">
        <v>484</v>
      </c>
      <c r="E52" s="22" t="s">
        <v>176</v>
      </c>
      <c r="F52" s="22" t="s">
        <v>176</v>
      </c>
      <c r="G52" s="22" t="s">
        <v>176</v>
      </c>
      <c r="H52" s="22" t="s">
        <v>176</v>
      </c>
      <c r="I52" s="22" t="s">
        <v>176</v>
      </c>
      <c r="J52" s="22" t="s">
        <v>176</v>
      </c>
      <c r="K52" s="22" t="s">
        <v>176</v>
      </c>
      <c r="M52" s="2" t="e">
        <f>IF(AND(E52&gt;='入围价70%'!E52,E52&lt;='入围价110%'!E52),1,0)</f>
        <v>#DIV/0!</v>
      </c>
      <c r="N52" s="2" t="e">
        <f>IF(AND(F52&gt;='入围价70%'!F52,F52&lt;='入围价110%'!F52),1,0)</f>
        <v>#DIV/0!</v>
      </c>
      <c r="O52" s="2" t="e">
        <f>IF(AND(G52&gt;='入围价70%'!G52,G52&lt;='入围价110%'!G52),1,0)</f>
        <v>#DIV/0!</v>
      </c>
      <c r="P52" s="2" t="e">
        <f>IF(AND(H52&gt;='入围价70%'!H52,H52&lt;='入围价110%'!H52),1,0)</f>
        <v>#DIV/0!</v>
      </c>
      <c r="Q52" s="2" t="e">
        <f>IF(AND(I52&gt;='入围价70%'!I52,I52&lt;='入围价110%'!I52),1,0)</f>
        <v>#DIV/0!</v>
      </c>
      <c r="R52" s="2" t="e">
        <f>IF(AND(J52&gt;='入围价70%'!J52,J52&lt;='入围价110%'!J52),1,0)</f>
        <v>#DIV/0!</v>
      </c>
      <c r="S52" s="2" t="e">
        <f>IF(AND(K52&gt;='入围价70%'!K52,K52&lt;='入围价110%'!K52),1,0)</f>
        <v>#DIV/0!</v>
      </c>
      <c r="U52" s="23" t="e">
        <f>IF(E52=入围最低价!E52,1,0)</f>
        <v>#DIV/0!</v>
      </c>
      <c r="V52" s="23" t="e">
        <f>IF(F52=入围最低价!F52,1,0)</f>
        <v>#DIV/0!</v>
      </c>
      <c r="W52" s="23" t="e">
        <f>IF(G52=入围最低价!G52,1,0)</f>
        <v>#DIV/0!</v>
      </c>
      <c r="X52" s="23" t="e">
        <f>IF(H52=入围最低价!H52,1,0)</f>
        <v>#DIV/0!</v>
      </c>
      <c r="Y52" s="23" t="e">
        <f>IF(I52=入围最低价!I52,1,0)</f>
        <v>#DIV/0!</v>
      </c>
      <c r="Z52" s="23" t="e">
        <f>IF(J52=入围最低价!J52,1,0)</f>
        <v>#DIV/0!</v>
      </c>
      <c r="AA52" s="23" t="e">
        <f>IF(K52=入围最低价!K52,1,0)</f>
        <v>#DIV/0!</v>
      </c>
    </row>
    <row r="53" s="2" customFormat="1" ht="20.1" customHeight="1" spans="1:27">
      <c r="A53" s="19">
        <f t="shared" si="0"/>
        <v>49</v>
      </c>
      <c r="B53" s="19" t="s">
        <v>71</v>
      </c>
      <c r="C53" s="20" t="s">
        <v>74</v>
      </c>
      <c r="D53" s="21">
        <v>727.4</v>
      </c>
      <c r="E53" s="22" t="s">
        <v>176</v>
      </c>
      <c r="F53" s="22" t="s">
        <v>176</v>
      </c>
      <c r="G53" s="22" t="s">
        <v>176</v>
      </c>
      <c r="H53" s="22" t="s">
        <v>176</v>
      </c>
      <c r="I53" s="22" t="s">
        <v>176</v>
      </c>
      <c r="J53" s="22" t="s">
        <v>176</v>
      </c>
      <c r="K53" s="22" t="s">
        <v>176</v>
      </c>
      <c r="M53" s="2" t="e">
        <f>IF(AND(E53&gt;='入围价70%'!E53,E53&lt;='入围价110%'!E53),1,0)</f>
        <v>#DIV/0!</v>
      </c>
      <c r="N53" s="2" t="e">
        <f>IF(AND(F53&gt;='入围价70%'!F53,F53&lt;='入围价110%'!F53),1,0)</f>
        <v>#DIV/0!</v>
      </c>
      <c r="O53" s="2" t="e">
        <f>IF(AND(G53&gt;='入围价70%'!G53,G53&lt;='入围价110%'!G53),1,0)</f>
        <v>#DIV/0!</v>
      </c>
      <c r="P53" s="2" t="e">
        <f>IF(AND(H53&gt;='入围价70%'!H53,H53&lt;='入围价110%'!H53),1,0)</f>
        <v>#DIV/0!</v>
      </c>
      <c r="Q53" s="2" t="e">
        <f>IF(AND(I53&gt;='入围价70%'!I53,I53&lt;='入围价110%'!I53),1,0)</f>
        <v>#DIV/0!</v>
      </c>
      <c r="R53" s="2" t="e">
        <f>IF(AND(J53&gt;='入围价70%'!J53,J53&lt;='入围价110%'!J53),1,0)</f>
        <v>#DIV/0!</v>
      </c>
      <c r="S53" s="2" t="e">
        <f>IF(AND(K53&gt;='入围价70%'!K53,K53&lt;='入围价110%'!K53),1,0)</f>
        <v>#DIV/0!</v>
      </c>
      <c r="U53" s="23" t="e">
        <f>IF(E53=入围最低价!E53,1,0)</f>
        <v>#DIV/0!</v>
      </c>
      <c r="V53" s="23" t="e">
        <f>IF(F53=入围最低价!F53,1,0)</f>
        <v>#DIV/0!</v>
      </c>
      <c r="W53" s="23" t="e">
        <f>IF(G53=入围最低价!G53,1,0)</f>
        <v>#DIV/0!</v>
      </c>
      <c r="X53" s="23" t="e">
        <f>IF(H53=入围最低价!H53,1,0)</f>
        <v>#DIV/0!</v>
      </c>
      <c r="Y53" s="23" t="e">
        <f>IF(I53=入围最低价!I53,1,0)</f>
        <v>#DIV/0!</v>
      </c>
      <c r="Z53" s="23" t="e">
        <f>IF(J53=入围最低价!J53,1,0)</f>
        <v>#DIV/0!</v>
      </c>
      <c r="AA53" s="23" t="e">
        <f>IF(K53=入围最低价!K53,1,0)</f>
        <v>#DIV/0!</v>
      </c>
    </row>
    <row r="54" s="2" customFormat="1" ht="20.1" customHeight="1" spans="1:27">
      <c r="A54" s="19">
        <f t="shared" si="0"/>
        <v>50</v>
      </c>
      <c r="B54" s="19" t="s">
        <v>71</v>
      </c>
      <c r="C54" s="20" t="s">
        <v>75</v>
      </c>
      <c r="D54" s="21">
        <v>637</v>
      </c>
      <c r="E54" s="22" t="s">
        <v>176</v>
      </c>
      <c r="F54" s="22" t="s">
        <v>176</v>
      </c>
      <c r="G54" s="22" t="s">
        <v>176</v>
      </c>
      <c r="H54" s="22" t="s">
        <v>176</v>
      </c>
      <c r="I54" s="22" t="s">
        <v>176</v>
      </c>
      <c r="J54" s="22" t="s">
        <v>176</v>
      </c>
      <c r="K54" s="22" t="s">
        <v>176</v>
      </c>
      <c r="M54" s="2" t="e">
        <f>IF(AND(E54&gt;='入围价70%'!E54,E54&lt;='入围价110%'!E54),1,0)</f>
        <v>#DIV/0!</v>
      </c>
      <c r="N54" s="2" t="e">
        <f>IF(AND(F54&gt;='入围价70%'!F54,F54&lt;='入围价110%'!F54),1,0)</f>
        <v>#DIV/0!</v>
      </c>
      <c r="O54" s="2" t="e">
        <f>IF(AND(G54&gt;='入围价70%'!G54,G54&lt;='入围价110%'!G54),1,0)</f>
        <v>#DIV/0!</v>
      </c>
      <c r="P54" s="2" t="e">
        <f>IF(AND(H54&gt;='入围价70%'!H54,H54&lt;='入围价110%'!H54),1,0)</f>
        <v>#DIV/0!</v>
      </c>
      <c r="Q54" s="2" t="e">
        <f>IF(AND(I54&gt;='入围价70%'!I54,I54&lt;='入围价110%'!I54),1,0)</f>
        <v>#DIV/0!</v>
      </c>
      <c r="R54" s="2" t="e">
        <f>IF(AND(J54&gt;='入围价70%'!J54,J54&lt;='入围价110%'!J54),1,0)</f>
        <v>#DIV/0!</v>
      </c>
      <c r="S54" s="2" t="e">
        <f>IF(AND(K54&gt;='入围价70%'!K54,K54&lt;='入围价110%'!K54),1,0)</f>
        <v>#DIV/0!</v>
      </c>
      <c r="U54" s="23" t="e">
        <f>IF(E54=入围最低价!E54,1,0)</f>
        <v>#DIV/0!</v>
      </c>
      <c r="V54" s="23" t="e">
        <f>IF(F54=入围最低价!F54,1,0)</f>
        <v>#DIV/0!</v>
      </c>
      <c r="W54" s="23" t="e">
        <f>IF(G54=入围最低价!G54,1,0)</f>
        <v>#DIV/0!</v>
      </c>
      <c r="X54" s="23" t="e">
        <f>IF(H54=入围最低价!H54,1,0)</f>
        <v>#DIV/0!</v>
      </c>
      <c r="Y54" s="23" t="e">
        <f>IF(I54=入围最低价!I54,1,0)</f>
        <v>#DIV/0!</v>
      </c>
      <c r="Z54" s="23" t="e">
        <f>IF(J54=入围最低价!J54,1,0)</f>
        <v>#DIV/0!</v>
      </c>
      <c r="AA54" s="23" t="e">
        <f>IF(K54=入围最低价!K54,1,0)</f>
        <v>#DIV/0!</v>
      </c>
    </row>
    <row r="55" s="2" customFormat="1" ht="20.1" customHeight="1" spans="1:27">
      <c r="A55" s="19">
        <f t="shared" si="0"/>
        <v>51</v>
      </c>
      <c r="B55" s="19" t="s">
        <v>76</v>
      </c>
      <c r="C55" s="20" t="s">
        <v>77</v>
      </c>
      <c r="D55" s="21">
        <v>816</v>
      </c>
      <c r="E55" s="22" t="s">
        <v>176</v>
      </c>
      <c r="F55" s="22" t="s">
        <v>176</v>
      </c>
      <c r="G55" s="22" t="s">
        <v>176</v>
      </c>
      <c r="H55" s="22" t="s">
        <v>176</v>
      </c>
      <c r="I55" s="22" t="s">
        <v>176</v>
      </c>
      <c r="J55" s="22" t="s">
        <v>176</v>
      </c>
      <c r="K55" s="22" t="s">
        <v>176</v>
      </c>
      <c r="M55" s="2" t="e">
        <f>IF(AND(E55&gt;='入围价70%'!E55,E55&lt;='入围价110%'!E55),1,0)</f>
        <v>#DIV/0!</v>
      </c>
      <c r="N55" s="2" t="e">
        <f>IF(AND(F55&gt;='入围价70%'!F55,F55&lt;='入围价110%'!F55),1,0)</f>
        <v>#DIV/0!</v>
      </c>
      <c r="O55" s="2" t="e">
        <f>IF(AND(G55&gt;='入围价70%'!G55,G55&lt;='入围价110%'!G55),1,0)</f>
        <v>#DIV/0!</v>
      </c>
      <c r="P55" s="2" t="e">
        <f>IF(AND(H55&gt;='入围价70%'!H55,H55&lt;='入围价110%'!H55),1,0)</f>
        <v>#DIV/0!</v>
      </c>
      <c r="Q55" s="2" t="e">
        <f>IF(AND(I55&gt;='入围价70%'!I55,I55&lt;='入围价110%'!I55),1,0)</f>
        <v>#DIV/0!</v>
      </c>
      <c r="R55" s="2" t="e">
        <f>IF(AND(J55&gt;='入围价70%'!J55,J55&lt;='入围价110%'!J55),1,0)</f>
        <v>#DIV/0!</v>
      </c>
      <c r="S55" s="2" t="e">
        <f>IF(AND(K55&gt;='入围价70%'!K55,K55&lt;='入围价110%'!K55),1,0)</f>
        <v>#DIV/0!</v>
      </c>
      <c r="U55" s="23" t="e">
        <f>IF(E55=入围最低价!E55,1,0)</f>
        <v>#DIV/0!</v>
      </c>
      <c r="V55" s="23" t="e">
        <f>IF(F55=入围最低价!F55,1,0)</f>
        <v>#DIV/0!</v>
      </c>
      <c r="W55" s="23" t="e">
        <f>IF(G55=入围最低价!G55,1,0)</f>
        <v>#DIV/0!</v>
      </c>
      <c r="X55" s="23" t="e">
        <f>IF(H55=入围最低价!H55,1,0)</f>
        <v>#DIV/0!</v>
      </c>
      <c r="Y55" s="23" t="e">
        <f>IF(I55=入围最低价!I55,1,0)</f>
        <v>#DIV/0!</v>
      </c>
      <c r="Z55" s="23" t="e">
        <f>IF(J55=入围最低价!J55,1,0)</f>
        <v>#DIV/0!</v>
      </c>
      <c r="AA55" s="23" t="e">
        <f>IF(K55=入围最低价!K55,1,0)</f>
        <v>#DIV/0!</v>
      </c>
    </row>
    <row r="56" s="2" customFormat="1" ht="20.1" customHeight="1" spans="1:27">
      <c r="A56" s="19">
        <f t="shared" si="0"/>
        <v>52</v>
      </c>
      <c r="B56" s="19" t="s">
        <v>76</v>
      </c>
      <c r="C56" s="20" t="s">
        <v>78</v>
      </c>
      <c r="D56" s="21">
        <v>720</v>
      </c>
      <c r="E56" s="22" t="s">
        <v>176</v>
      </c>
      <c r="F56" s="22" t="s">
        <v>176</v>
      </c>
      <c r="G56" s="22" t="s">
        <v>176</v>
      </c>
      <c r="H56" s="22" t="s">
        <v>176</v>
      </c>
      <c r="I56" s="22" t="s">
        <v>176</v>
      </c>
      <c r="J56" s="22" t="s">
        <v>176</v>
      </c>
      <c r="K56" s="22" t="s">
        <v>176</v>
      </c>
      <c r="M56" s="2" t="e">
        <f>IF(AND(E56&gt;='入围价70%'!E56,E56&lt;='入围价110%'!E56),1,0)</f>
        <v>#DIV/0!</v>
      </c>
      <c r="N56" s="2" t="e">
        <f>IF(AND(F56&gt;='入围价70%'!F56,F56&lt;='入围价110%'!F56),1,0)</f>
        <v>#DIV/0!</v>
      </c>
      <c r="O56" s="2" t="e">
        <f>IF(AND(G56&gt;='入围价70%'!G56,G56&lt;='入围价110%'!G56),1,0)</f>
        <v>#DIV/0!</v>
      </c>
      <c r="P56" s="2" t="e">
        <f>IF(AND(H56&gt;='入围价70%'!H56,H56&lt;='入围价110%'!H56),1,0)</f>
        <v>#DIV/0!</v>
      </c>
      <c r="Q56" s="2" t="e">
        <f>IF(AND(I56&gt;='入围价70%'!I56,I56&lt;='入围价110%'!I56),1,0)</f>
        <v>#DIV/0!</v>
      </c>
      <c r="R56" s="2" t="e">
        <f>IF(AND(J56&gt;='入围价70%'!J56,J56&lt;='入围价110%'!J56),1,0)</f>
        <v>#DIV/0!</v>
      </c>
      <c r="S56" s="2" t="e">
        <f>IF(AND(K56&gt;='入围价70%'!K56,K56&lt;='入围价110%'!K56),1,0)</f>
        <v>#DIV/0!</v>
      </c>
      <c r="U56" s="23" t="e">
        <f>IF(E56=入围最低价!E56,1,0)</f>
        <v>#DIV/0!</v>
      </c>
      <c r="V56" s="23" t="e">
        <f>IF(F56=入围最低价!F56,1,0)</f>
        <v>#DIV/0!</v>
      </c>
      <c r="W56" s="23" t="e">
        <f>IF(G56=入围最低价!G56,1,0)</f>
        <v>#DIV/0!</v>
      </c>
      <c r="X56" s="23" t="e">
        <f>IF(H56=入围最低价!H56,1,0)</f>
        <v>#DIV/0!</v>
      </c>
      <c r="Y56" s="23" t="e">
        <f>IF(I56=入围最低价!I56,1,0)</f>
        <v>#DIV/0!</v>
      </c>
      <c r="Z56" s="23" t="e">
        <f>IF(J56=入围最低价!J56,1,0)</f>
        <v>#DIV/0!</v>
      </c>
      <c r="AA56" s="23" t="e">
        <f>IF(K56=入围最低价!K56,1,0)</f>
        <v>#DIV/0!</v>
      </c>
    </row>
    <row r="57" s="2" customFormat="1" ht="20.1" customHeight="1" spans="1:27">
      <c r="A57" s="19">
        <f t="shared" si="0"/>
        <v>53</v>
      </c>
      <c r="B57" s="19" t="s">
        <v>76</v>
      </c>
      <c r="C57" s="20" t="s">
        <v>79</v>
      </c>
      <c r="D57" s="21">
        <v>849</v>
      </c>
      <c r="E57" s="22" t="s">
        <v>176</v>
      </c>
      <c r="F57" s="22" t="s">
        <v>176</v>
      </c>
      <c r="G57" s="22" t="s">
        <v>176</v>
      </c>
      <c r="H57" s="22" t="s">
        <v>176</v>
      </c>
      <c r="I57" s="22" t="s">
        <v>176</v>
      </c>
      <c r="J57" s="22" t="s">
        <v>176</v>
      </c>
      <c r="K57" s="22" t="s">
        <v>176</v>
      </c>
      <c r="M57" s="2" t="e">
        <f>IF(AND(E57&gt;='入围价70%'!E57,E57&lt;='入围价110%'!E57),1,0)</f>
        <v>#DIV/0!</v>
      </c>
      <c r="N57" s="2" t="e">
        <f>IF(AND(F57&gt;='入围价70%'!F57,F57&lt;='入围价110%'!F57),1,0)</f>
        <v>#DIV/0!</v>
      </c>
      <c r="O57" s="2" t="e">
        <f>IF(AND(G57&gt;='入围价70%'!G57,G57&lt;='入围价110%'!G57),1,0)</f>
        <v>#DIV/0!</v>
      </c>
      <c r="P57" s="2" t="e">
        <f>IF(AND(H57&gt;='入围价70%'!H57,H57&lt;='入围价110%'!H57),1,0)</f>
        <v>#DIV/0!</v>
      </c>
      <c r="Q57" s="2" t="e">
        <f>IF(AND(I57&gt;='入围价70%'!I57,I57&lt;='入围价110%'!I57),1,0)</f>
        <v>#DIV/0!</v>
      </c>
      <c r="R57" s="2" t="e">
        <f>IF(AND(J57&gt;='入围价70%'!J57,J57&lt;='入围价110%'!J57),1,0)</f>
        <v>#DIV/0!</v>
      </c>
      <c r="S57" s="2" t="e">
        <f>IF(AND(K57&gt;='入围价70%'!K57,K57&lt;='入围价110%'!K57),1,0)</f>
        <v>#DIV/0!</v>
      </c>
      <c r="U57" s="23" t="e">
        <f>IF(E57=入围最低价!E57,1,0)</f>
        <v>#DIV/0!</v>
      </c>
      <c r="V57" s="23" t="e">
        <f>IF(F57=入围最低价!F57,1,0)</f>
        <v>#DIV/0!</v>
      </c>
      <c r="W57" s="23" t="e">
        <f>IF(G57=入围最低价!G57,1,0)</f>
        <v>#DIV/0!</v>
      </c>
      <c r="X57" s="23" t="e">
        <f>IF(H57=入围最低价!H57,1,0)</f>
        <v>#DIV/0!</v>
      </c>
      <c r="Y57" s="23" t="e">
        <f>IF(I57=入围最低价!I57,1,0)</f>
        <v>#DIV/0!</v>
      </c>
      <c r="Z57" s="23" t="e">
        <f>IF(J57=入围最低价!J57,1,0)</f>
        <v>#DIV/0!</v>
      </c>
      <c r="AA57" s="23" t="e">
        <f>IF(K57=入围最低价!K57,1,0)</f>
        <v>#DIV/0!</v>
      </c>
    </row>
    <row r="58" s="2" customFormat="1" ht="20.1" customHeight="1" spans="1:27">
      <c r="A58" s="19">
        <f t="shared" si="0"/>
        <v>54</v>
      </c>
      <c r="B58" s="19" t="s">
        <v>76</v>
      </c>
      <c r="C58" s="20" t="s">
        <v>80</v>
      </c>
      <c r="D58" s="21">
        <v>539</v>
      </c>
      <c r="E58" s="22" t="s">
        <v>176</v>
      </c>
      <c r="F58" s="22" t="s">
        <v>176</v>
      </c>
      <c r="G58" s="22" t="s">
        <v>176</v>
      </c>
      <c r="H58" s="22" t="s">
        <v>176</v>
      </c>
      <c r="I58" s="22" t="s">
        <v>176</v>
      </c>
      <c r="J58" s="22" t="s">
        <v>176</v>
      </c>
      <c r="K58" s="22" t="s">
        <v>176</v>
      </c>
      <c r="M58" s="2" t="e">
        <f>IF(AND(E58&gt;='入围价70%'!E58,E58&lt;='入围价110%'!E58),1,0)</f>
        <v>#DIV/0!</v>
      </c>
      <c r="N58" s="2" t="e">
        <f>IF(AND(F58&gt;='入围价70%'!F58,F58&lt;='入围价110%'!F58),1,0)</f>
        <v>#DIV/0!</v>
      </c>
      <c r="O58" s="2" t="e">
        <f>IF(AND(G58&gt;='入围价70%'!G58,G58&lt;='入围价110%'!G58),1,0)</f>
        <v>#DIV/0!</v>
      </c>
      <c r="P58" s="2" t="e">
        <f>IF(AND(H58&gt;='入围价70%'!H58,H58&lt;='入围价110%'!H58),1,0)</f>
        <v>#DIV/0!</v>
      </c>
      <c r="Q58" s="2" t="e">
        <f>IF(AND(I58&gt;='入围价70%'!I58,I58&lt;='入围价110%'!I58),1,0)</f>
        <v>#DIV/0!</v>
      </c>
      <c r="R58" s="2" t="e">
        <f>IF(AND(J58&gt;='入围价70%'!J58,J58&lt;='入围价110%'!J58),1,0)</f>
        <v>#DIV/0!</v>
      </c>
      <c r="S58" s="2" t="e">
        <f>IF(AND(K58&gt;='入围价70%'!K58,K58&lt;='入围价110%'!K58),1,0)</f>
        <v>#DIV/0!</v>
      </c>
      <c r="U58" s="23" t="e">
        <f>IF(E58=入围最低价!E58,1,0)</f>
        <v>#DIV/0!</v>
      </c>
      <c r="V58" s="23" t="e">
        <f>IF(F58=入围最低价!F58,1,0)</f>
        <v>#DIV/0!</v>
      </c>
      <c r="W58" s="23" t="e">
        <f>IF(G58=入围最低价!G58,1,0)</f>
        <v>#DIV/0!</v>
      </c>
      <c r="X58" s="23" t="e">
        <f>IF(H58=入围最低价!H58,1,0)</f>
        <v>#DIV/0!</v>
      </c>
      <c r="Y58" s="23" t="e">
        <f>IF(I58=入围最低价!I58,1,0)</f>
        <v>#DIV/0!</v>
      </c>
      <c r="Z58" s="23" t="e">
        <f>IF(J58=入围最低价!J58,1,0)</f>
        <v>#DIV/0!</v>
      </c>
      <c r="AA58" s="23" t="e">
        <f>IF(K58=入围最低价!K58,1,0)</f>
        <v>#DIV/0!</v>
      </c>
    </row>
    <row r="59" s="2" customFormat="1" ht="20.1" customHeight="1" spans="1:27">
      <c r="A59" s="19">
        <f t="shared" si="0"/>
        <v>55</v>
      </c>
      <c r="B59" s="19" t="s">
        <v>81</v>
      </c>
      <c r="C59" s="24" t="s">
        <v>82</v>
      </c>
      <c r="D59" s="21">
        <v>1009</v>
      </c>
      <c r="E59" s="22" t="s">
        <v>176</v>
      </c>
      <c r="F59" s="22" t="s">
        <v>176</v>
      </c>
      <c r="G59" s="22" t="s">
        <v>176</v>
      </c>
      <c r="H59" s="22" t="s">
        <v>176</v>
      </c>
      <c r="I59" s="22" t="s">
        <v>176</v>
      </c>
      <c r="J59" s="22" t="s">
        <v>176</v>
      </c>
      <c r="K59" s="22" t="s">
        <v>176</v>
      </c>
      <c r="M59" s="2" t="e">
        <f>IF(AND(E59&gt;='入围价70%'!E59,E59&lt;='入围价110%'!E59),1,0)</f>
        <v>#DIV/0!</v>
      </c>
      <c r="N59" s="2" t="e">
        <f>IF(AND(F59&gt;='入围价70%'!F59,F59&lt;='入围价110%'!F59),1,0)</f>
        <v>#DIV/0!</v>
      </c>
      <c r="O59" s="2" t="e">
        <f>IF(AND(G59&gt;='入围价70%'!G59,G59&lt;='入围价110%'!G59),1,0)</f>
        <v>#DIV/0!</v>
      </c>
      <c r="P59" s="2" t="e">
        <f>IF(AND(H59&gt;='入围价70%'!H59,H59&lt;='入围价110%'!H59),1,0)</f>
        <v>#DIV/0!</v>
      </c>
      <c r="Q59" s="2" t="e">
        <f>IF(AND(I59&gt;='入围价70%'!I59,I59&lt;='入围价110%'!I59),1,0)</f>
        <v>#DIV/0!</v>
      </c>
      <c r="R59" s="2" t="e">
        <f>IF(AND(J59&gt;='入围价70%'!J59,J59&lt;='入围价110%'!J59),1,0)</f>
        <v>#DIV/0!</v>
      </c>
      <c r="S59" s="2" t="e">
        <f>IF(AND(K59&gt;='入围价70%'!K59,K59&lt;='入围价110%'!K59),1,0)</f>
        <v>#DIV/0!</v>
      </c>
      <c r="U59" s="23" t="e">
        <f>IF(E59=入围最低价!E59,1,0)</f>
        <v>#DIV/0!</v>
      </c>
      <c r="V59" s="23" t="e">
        <f>IF(F59=入围最低价!F59,1,0)</f>
        <v>#DIV/0!</v>
      </c>
      <c r="W59" s="23" t="e">
        <f>IF(G59=入围最低价!G59,1,0)</f>
        <v>#DIV/0!</v>
      </c>
      <c r="X59" s="23" t="e">
        <f>IF(H59=入围最低价!H59,1,0)</f>
        <v>#DIV/0!</v>
      </c>
      <c r="Y59" s="23" t="e">
        <f>IF(I59=入围最低价!I59,1,0)</f>
        <v>#DIV/0!</v>
      </c>
      <c r="Z59" s="23" t="e">
        <f>IF(J59=入围最低价!J59,1,0)</f>
        <v>#DIV/0!</v>
      </c>
      <c r="AA59" s="23" t="e">
        <f>IF(K59=入围最低价!K59,1,0)</f>
        <v>#DIV/0!</v>
      </c>
    </row>
    <row r="60" s="2" customFormat="1" ht="20.1" customHeight="1" spans="1:27">
      <c r="A60" s="19">
        <f t="shared" si="0"/>
        <v>56</v>
      </c>
      <c r="B60" s="19" t="s">
        <v>81</v>
      </c>
      <c r="C60" s="20" t="s">
        <v>83</v>
      </c>
      <c r="D60" s="21">
        <v>844</v>
      </c>
      <c r="E60" s="22" t="s">
        <v>176</v>
      </c>
      <c r="F60" s="22" t="s">
        <v>176</v>
      </c>
      <c r="G60" s="22" t="s">
        <v>176</v>
      </c>
      <c r="H60" s="22" t="s">
        <v>176</v>
      </c>
      <c r="I60" s="22" t="s">
        <v>176</v>
      </c>
      <c r="J60" s="22" t="s">
        <v>176</v>
      </c>
      <c r="K60" s="22" t="s">
        <v>176</v>
      </c>
      <c r="M60" s="2" t="e">
        <f>IF(AND(E60&gt;='入围价70%'!E60,E60&lt;='入围价110%'!E60),1,0)</f>
        <v>#DIV/0!</v>
      </c>
      <c r="N60" s="2" t="e">
        <f>IF(AND(F60&gt;='入围价70%'!F60,F60&lt;='入围价110%'!F60),1,0)</f>
        <v>#DIV/0!</v>
      </c>
      <c r="O60" s="2" t="e">
        <f>IF(AND(G60&gt;='入围价70%'!G60,G60&lt;='入围价110%'!G60),1,0)</f>
        <v>#DIV/0!</v>
      </c>
      <c r="P60" s="2" t="e">
        <f>IF(AND(H60&gt;='入围价70%'!H60,H60&lt;='入围价110%'!H60),1,0)</f>
        <v>#DIV/0!</v>
      </c>
      <c r="Q60" s="2" t="e">
        <f>IF(AND(I60&gt;='入围价70%'!I60,I60&lt;='入围价110%'!I60),1,0)</f>
        <v>#DIV/0!</v>
      </c>
      <c r="R60" s="2" t="e">
        <f>IF(AND(J60&gt;='入围价70%'!J60,J60&lt;='入围价110%'!J60),1,0)</f>
        <v>#DIV/0!</v>
      </c>
      <c r="S60" s="2" t="e">
        <f>IF(AND(K60&gt;='入围价70%'!K60,K60&lt;='入围价110%'!K60),1,0)</f>
        <v>#DIV/0!</v>
      </c>
      <c r="U60" s="23" t="e">
        <f>IF(E60=入围最低价!E60,1,0)</f>
        <v>#DIV/0!</v>
      </c>
      <c r="V60" s="23" t="e">
        <f>IF(F60=入围最低价!F60,1,0)</f>
        <v>#DIV/0!</v>
      </c>
      <c r="W60" s="23" t="e">
        <f>IF(G60=入围最低价!G60,1,0)</f>
        <v>#DIV/0!</v>
      </c>
      <c r="X60" s="23" t="e">
        <f>IF(H60=入围最低价!H60,1,0)</f>
        <v>#DIV/0!</v>
      </c>
      <c r="Y60" s="23" t="e">
        <f>IF(I60=入围最低价!I60,1,0)</f>
        <v>#DIV/0!</v>
      </c>
      <c r="Z60" s="23" t="e">
        <f>IF(J60=入围最低价!J60,1,0)</f>
        <v>#DIV/0!</v>
      </c>
      <c r="AA60" s="23" t="e">
        <f>IF(K60=入围最低价!K60,1,0)</f>
        <v>#DIV/0!</v>
      </c>
    </row>
    <row r="61" s="2" customFormat="1" ht="20.1" customHeight="1" spans="1:27">
      <c r="A61" s="19">
        <f t="shared" si="0"/>
        <v>57</v>
      </c>
      <c r="B61" s="19" t="s">
        <v>81</v>
      </c>
      <c r="C61" s="20" t="s">
        <v>84</v>
      </c>
      <c r="D61" s="21">
        <v>955.5</v>
      </c>
      <c r="E61" s="22" t="s">
        <v>176</v>
      </c>
      <c r="F61" s="22" t="s">
        <v>176</v>
      </c>
      <c r="G61" s="22" t="s">
        <v>176</v>
      </c>
      <c r="H61" s="22" t="s">
        <v>176</v>
      </c>
      <c r="I61" s="22" t="s">
        <v>176</v>
      </c>
      <c r="J61" s="22" t="s">
        <v>176</v>
      </c>
      <c r="K61" s="22" t="s">
        <v>176</v>
      </c>
      <c r="M61" s="2" t="e">
        <f>IF(AND(E61&gt;='入围价70%'!E61,E61&lt;='入围价110%'!E61),1,0)</f>
        <v>#DIV/0!</v>
      </c>
      <c r="N61" s="2" t="e">
        <f>IF(AND(F61&gt;='入围价70%'!F61,F61&lt;='入围价110%'!F61),1,0)</f>
        <v>#DIV/0!</v>
      </c>
      <c r="O61" s="2" t="e">
        <f>IF(AND(G61&gt;='入围价70%'!G61,G61&lt;='入围价110%'!G61),1,0)</f>
        <v>#DIV/0!</v>
      </c>
      <c r="P61" s="2" t="e">
        <f>IF(AND(H61&gt;='入围价70%'!H61,H61&lt;='入围价110%'!H61),1,0)</f>
        <v>#DIV/0!</v>
      </c>
      <c r="Q61" s="2" t="e">
        <f>IF(AND(I61&gt;='入围价70%'!I61,I61&lt;='入围价110%'!I61),1,0)</f>
        <v>#DIV/0!</v>
      </c>
      <c r="R61" s="2" t="e">
        <f>IF(AND(J61&gt;='入围价70%'!J61,J61&lt;='入围价110%'!J61),1,0)</f>
        <v>#DIV/0!</v>
      </c>
      <c r="S61" s="2" t="e">
        <f>IF(AND(K61&gt;='入围价70%'!K61,K61&lt;='入围价110%'!K61),1,0)</f>
        <v>#DIV/0!</v>
      </c>
      <c r="U61" s="23" t="e">
        <f>IF(E61=入围最低价!E61,1,0)</f>
        <v>#DIV/0!</v>
      </c>
      <c r="V61" s="23" t="e">
        <f>IF(F61=入围最低价!F61,1,0)</f>
        <v>#DIV/0!</v>
      </c>
      <c r="W61" s="23" t="e">
        <f>IF(G61=入围最低价!G61,1,0)</f>
        <v>#DIV/0!</v>
      </c>
      <c r="X61" s="23" t="e">
        <f>IF(H61=入围最低价!H61,1,0)</f>
        <v>#DIV/0!</v>
      </c>
      <c r="Y61" s="23" t="e">
        <f>IF(I61=入围最低价!I61,1,0)</f>
        <v>#DIV/0!</v>
      </c>
      <c r="Z61" s="23" t="e">
        <f>IF(J61=入围最低价!J61,1,0)</f>
        <v>#DIV/0!</v>
      </c>
      <c r="AA61" s="23" t="e">
        <f>IF(K61=入围最低价!K61,1,0)</f>
        <v>#DIV/0!</v>
      </c>
    </row>
    <row r="62" s="2" customFormat="1" ht="20.1" customHeight="1" spans="1:27">
      <c r="A62" s="19">
        <f t="shared" si="0"/>
        <v>58</v>
      </c>
      <c r="B62" s="19" t="s">
        <v>85</v>
      </c>
      <c r="C62" s="20" t="s">
        <v>86</v>
      </c>
      <c r="D62" s="21">
        <v>1271</v>
      </c>
      <c r="E62" s="22" t="s">
        <v>176</v>
      </c>
      <c r="F62" s="22" t="s">
        <v>176</v>
      </c>
      <c r="G62" s="22" t="s">
        <v>176</v>
      </c>
      <c r="H62" s="22" t="s">
        <v>176</v>
      </c>
      <c r="I62" s="22" t="s">
        <v>176</v>
      </c>
      <c r="J62" s="22" t="s">
        <v>176</v>
      </c>
      <c r="K62" s="22" t="s">
        <v>176</v>
      </c>
      <c r="M62" s="2" t="e">
        <f>IF(AND(E62&gt;='入围价70%'!E62,E62&lt;='入围价110%'!E62),1,0)</f>
        <v>#DIV/0!</v>
      </c>
      <c r="N62" s="2" t="e">
        <f>IF(AND(F62&gt;='入围价70%'!F62,F62&lt;='入围价110%'!F62),1,0)</f>
        <v>#DIV/0!</v>
      </c>
      <c r="O62" s="2" t="e">
        <f>IF(AND(G62&gt;='入围价70%'!G62,G62&lt;='入围价110%'!G62),1,0)</f>
        <v>#DIV/0!</v>
      </c>
      <c r="P62" s="2" t="e">
        <f>IF(AND(H62&gt;='入围价70%'!H62,H62&lt;='入围价110%'!H62),1,0)</f>
        <v>#DIV/0!</v>
      </c>
      <c r="Q62" s="2" t="e">
        <f>IF(AND(I62&gt;='入围价70%'!I62,I62&lt;='入围价110%'!I62),1,0)</f>
        <v>#DIV/0!</v>
      </c>
      <c r="R62" s="2" t="e">
        <f>IF(AND(J62&gt;='入围价70%'!J62,J62&lt;='入围价110%'!J62),1,0)</f>
        <v>#DIV/0!</v>
      </c>
      <c r="S62" s="2" t="e">
        <f>IF(AND(K62&gt;='入围价70%'!K62,K62&lt;='入围价110%'!K62),1,0)</f>
        <v>#DIV/0!</v>
      </c>
      <c r="U62" s="23" t="e">
        <f>IF(E62=入围最低价!E62,1,0)</f>
        <v>#DIV/0!</v>
      </c>
      <c r="V62" s="23" t="e">
        <f>IF(F62=入围最低价!F62,1,0)</f>
        <v>#DIV/0!</v>
      </c>
      <c r="W62" s="23" t="e">
        <f>IF(G62=入围最低价!G62,1,0)</f>
        <v>#DIV/0!</v>
      </c>
      <c r="X62" s="23" t="e">
        <f>IF(H62=入围最低价!H62,1,0)</f>
        <v>#DIV/0!</v>
      </c>
      <c r="Y62" s="23" t="e">
        <f>IF(I62=入围最低价!I62,1,0)</f>
        <v>#DIV/0!</v>
      </c>
      <c r="Z62" s="23" t="e">
        <f>IF(J62=入围最低价!J62,1,0)</f>
        <v>#DIV/0!</v>
      </c>
      <c r="AA62" s="23" t="e">
        <f>IF(K62=入围最低价!K62,1,0)</f>
        <v>#DIV/0!</v>
      </c>
    </row>
    <row r="63" s="2" customFormat="1" ht="20.1" customHeight="1" spans="1:27">
      <c r="A63" s="19">
        <f t="shared" si="0"/>
        <v>59</v>
      </c>
      <c r="B63" s="19" t="s">
        <v>85</v>
      </c>
      <c r="C63" s="20" t="s">
        <v>87</v>
      </c>
      <c r="D63" s="21">
        <v>1394</v>
      </c>
      <c r="E63" s="22" t="s">
        <v>176</v>
      </c>
      <c r="F63" s="22" t="s">
        <v>176</v>
      </c>
      <c r="G63" s="22" t="s">
        <v>176</v>
      </c>
      <c r="H63" s="22" t="s">
        <v>176</v>
      </c>
      <c r="I63" s="22" t="s">
        <v>176</v>
      </c>
      <c r="J63" s="22" t="s">
        <v>176</v>
      </c>
      <c r="K63" s="22" t="s">
        <v>176</v>
      </c>
      <c r="M63" s="2" t="e">
        <f>IF(AND(E63&gt;='入围价70%'!E63,E63&lt;='入围价110%'!E63),1,0)</f>
        <v>#DIV/0!</v>
      </c>
      <c r="N63" s="2" t="e">
        <f>IF(AND(F63&gt;='入围价70%'!F63,F63&lt;='入围价110%'!F63),1,0)</f>
        <v>#DIV/0!</v>
      </c>
      <c r="O63" s="2" t="e">
        <f>IF(AND(G63&gt;='入围价70%'!G63,G63&lt;='入围价110%'!G63),1,0)</f>
        <v>#DIV/0!</v>
      </c>
      <c r="P63" s="2" t="e">
        <f>IF(AND(H63&gt;='入围价70%'!H63,H63&lt;='入围价110%'!H63),1,0)</f>
        <v>#DIV/0!</v>
      </c>
      <c r="Q63" s="2" t="e">
        <f>IF(AND(I63&gt;='入围价70%'!I63,I63&lt;='入围价110%'!I63),1,0)</f>
        <v>#DIV/0!</v>
      </c>
      <c r="R63" s="2" t="e">
        <f>IF(AND(J63&gt;='入围价70%'!J63,J63&lt;='入围价110%'!J63),1,0)</f>
        <v>#DIV/0!</v>
      </c>
      <c r="S63" s="2" t="e">
        <f>IF(AND(K63&gt;='入围价70%'!K63,K63&lt;='入围价110%'!K63),1,0)</f>
        <v>#DIV/0!</v>
      </c>
      <c r="U63" s="23" t="e">
        <f>IF(E63=入围最低价!E63,1,0)</f>
        <v>#DIV/0!</v>
      </c>
      <c r="V63" s="23" t="e">
        <f>IF(F63=入围最低价!F63,1,0)</f>
        <v>#DIV/0!</v>
      </c>
      <c r="W63" s="23" t="e">
        <f>IF(G63=入围最低价!G63,1,0)</f>
        <v>#DIV/0!</v>
      </c>
      <c r="X63" s="23" t="e">
        <f>IF(H63=入围最低价!H63,1,0)</f>
        <v>#DIV/0!</v>
      </c>
      <c r="Y63" s="23" t="e">
        <f>IF(I63=入围最低价!I63,1,0)</f>
        <v>#DIV/0!</v>
      </c>
      <c r="Z63" s="23" t="e">
        <f>IF(J63=入围最低价!J63,1,0)</f>
        <v>#DIV/0!</v>
      </c>
      <c r="AA63" s="23" t="e">
        <f>IF(K63=入围最低价!K63,1,0)</f>
        <v>#DIV/0!</v>
      </c>
    </row>
    <row r="64" s="2" customFormat="1" ht="20.1" customHeight="1" spans="1:27">
      <c r="A64" s="19">
        <f t="shared" si="0"/>
        <v>60</v>
      </c>
      <c r="B64" s="19" t="s">
        <v>85</v>
      </c>
      <c r="C64" s="20" t="s">
        <v>88</v>
      </c>
      <c r="D64" s="21">
        <v>1417.8</v>
      </c>
      <c r="E64" s="22" t="s">
        <v>176</v>
      </c>
      <c r="F64" s="22" t="s">
        <v>176</v>
      </c>
      <c r="G64" s="22" t="s">
        <v>176</v>
      </c>
      <c r="H64" s="22" t="s">
        <v>176</v>
      </c>
      <c r="I64" s="22" t="s">
        <v>176</v>
      </c>
      <c r="J64" s="22" t="s">
        <v>176</v>
      </c>
      <c r="K64" s="22" t="s">
        <v>176</v>
      </c>
      <c r="M64" s="2" t="e">
        <f>IF(AND(E64&gt;='入围价70%'!E64,E64&lt;='入围价110%'!E64),1,0)</f>
        <v>#DIV/0!</v>
      </c>
      <c r="N64" s="2" t="e">
        <f>IF(AND(F64&gt;='入围价70%'!F64,F64&lt;='入围价110%'!F64),1,0)</f>
        <v>#DIV/0!</v>
      </c>
      <c r="O64" s="2" t="e">
        <f>IF(AND(G64&gt;='入围价70%'!G64,G64&lt;='入围价110%'!G64),1,0)</f>
        <v>#DIV/0!</v>
      </c>
      <c r="P64" s="2" t="e">
        <f>IF(AND(H64&gt;='入围价70%'!H64,H64&lt;='入围价110%'!H64),1,0)</f>
        <v>#DIV/0!</v>
      </c>
      <c r="Q64" s="2" t="e">
        <f>IF(AND(I64&gt;='入围价70%'!I64,I64&lt;='入围价110%'!I64),1,0)</f>
        <v>#DIV/0!</v>
      </c>
      <c r="R64" s="2" t="e">
        <f>IF(AND(J64&gt;='入围价70%'!J64,J64&lt;='入围价110%'!J64),1,0)</f>
        <v>#DIV/0!</v>
      </c>
      <c r="S64" s="2" t="e">
        <f>IF(AND(K64&gt;='入围价70%'!K64,K64&lt;='入围价110%'!K64),1,0)</f>
        <v>#DIV/0!</v>
      </c>
      <c r="U64" s="23" t="e">
        <f>IF(E64=入围最低价!E64,1,0)</f>
        <v>#DIV/0!</v>
      </c>
      <c r="V64" s="23" t="e">
        <f>IF(F64=入围最低价!F64,1,0)</f>
        <v>#DIV/0!</v>
      </c>
      <c r="W64" s="23" t="e">
        <f>IF(G64=入围最低价!G64,1,0)</f>
        <v>#DIV/0!</v>
      </c>
      <c r="X64" s="23" t="e">
        <f>IF(H64=入围最低价!H64,1,0)</f>
        <v>#DIV/0!</v>
      </c>
      <c r="Y64" s="23" t="e">
        <f>IF(I64=入围最低价!I64,1,0)</f>
        <v>#DIV/0!</v>
      </c>
      <c r="Z64" s="23" t="e">
        <f>IF(J64=入围最低价!J64,1,0)</f>
        <v>#DIV/0!</v>
      </c>
      <c r="AA64" s="23" t="e">
        <f>IF(K64=入围最低价!K64,1,0)</f>
        <v>#DIV/0!</v>
      </c>
    </row>
    <row r="65" s="2" customFormat="1" ht="20.1" customHeight="1" spans="1:27">
      <c r="A65" s="19">
        <f t="shared" si="0"/>
        <v>61</v>
      </c>
      <c r="B65" s="19" t="s">
        <v>85</v>
      </c>
      <c r="C65" s="20" t="s">
        <v>89</v>
      </c>
      <c r="D65" s="21">
        <v>1354.6</v>
      </c>
      <c r="E65" s="22" t="s">
        <v>176</v>
      </c>
      <c r="F65" s="22" t="s">
        <v>176</v>
      </c>
      <c r="G65" s="22" t="s">
        <v>176</v>
      </c>
      <c r="H65" s="22" t="s">
        <v>176</v>
      </c>
      <c r="I65" s="22" t="s">
        <v>176</v>
      </c>
      <c r="J65" s="22" t="s">
        <v>176</v>
      </c>
      <c r="K65" s="22" t="s">
        <v>176</v>
      </c>
      <c r="M65" s="2" t="e">
        <f>IF(AND(E65&gt;='入围价70%'!E65,E65&lt;='入围价110%'!E65),1,0)</f>
        <v>#DIV/0!</v>
      </c>
      <c r="N65" s="2" t="e">
        <f>IF(AND(F65&gt;='入围价70%'!F65,F65&lt;='入围价110%'!F65),1,0)</f>
        <v>#DIV/0!</v>
      </c>
      <c r="O65" s="2" t="e">
        <f>IF(AND(G65&gt;='入围价70%'!G65,G65&lt;='入围价110%'!G65),1,0)</f>
        <v>#DIV/0!</v>
      </c>
      <c r="P65" s="2" t="e">
        <f>IF(AND(H65&gt;='入围价70%'!H65,H65&lt;='入围价110%'!H65),1,0)</f>
        <v>#DIV/0!</v>
      </c>
      <c r="Q65" s="2" t="e">
        <f>IF(AND(I65&gt;='入围价70%'!I65,I65&lt;='入围价110%'!I65),1,0)</f>
        <v>#DIV/0!</v>
      </c>
      <c r="R65" s="2" t="e">
        <f>IF(AND(J65&gt;='入围价70%'!J65,J65&lt;='入围价110%'!J65),1,0)</f>
        <v>#DIV/0!</v>
      </c>
      <c r="S65" s="2" t="e">
        <f>IF(AND(K65&gt;='入围价70%'!K65,K65&lt;='入围价110%'!K65),1,0)</f>
        <v>#DIV/0!</v>
      </c>
      <c r="U65" s="23" t="e">
        <f>IF(E65=入围最低价!E65,1,0)</f>
        <v>#DIV/0!</v>
      </c>
      <c r="V65" s="23" t="e">
        <f>IF(F65=入围最低价!F65,1,0)</f>
        <v>#DIV/0!</v>
      </c>
      <c r="W65" s="23" t="e">
        <f>IF(G65=入围最低价!G65,1,0)</f>
        <v>#DIV/0!</v>
      </c>
      <c r="X65" s="23" t="e">
        <f>IF(H65=入围最低价!H65,1,0)</f>
        <v>#DIV/0!</v>
      </c>
      <c r="Y65" s="23" t="e">
        <f>IF(I65=入围最低价!I65,1,0)</f>
        <v>#DIV/0!</v>
      </c>
      <c r="Z65" s="23" t="e">
        <f>IF(J65=入围最低价!J65,1,0)</f>
        <v>#DIV/0!</v>
      </c>
      <c r="AA65" s="23" t="e">
        <f>IF(K65=入围最低价!K65,1,0)</f>
        <v>#DIV/0!</v>
      </c>
    </row>
    <row r="66" s="2" customFormat="1" ht="20.1" customHeight="1" spans="1:27">
      <c r="A66" s="19">
        <f t="shared" si="0"/>
        <v>62</v>
      </c>
      <c r="B66" s="19" t="s">
        <v>85</v>
      </c>
      <c r="C66" s="20" t="s">
        <v>90</v>
      </c>
      <c r="D66" s="21">
        <v>1187</v>
      </c>
      <c r="E66" s="22" t="s">
        <v>176</v>
      </c>
      <c r="F66" s="22" t="s">
        <v>176</v>
      </c>
      <c r="G66" s="22" t="s">
        <v>176</v>
      </c>
      <c r="H66" s="22" t="s">
        <v>176</v>
      </c>
      <c r="I66" s="22" t="s">
        <v>176</v>
      </c>
      <c r="J66" s="22" t="s">
        <v>176</v>
      </c>
      <c r="K66" s="22" t="s">
        <v>176</v>
      </c>
      <c r="M66" s="2" t="e">
        <f>IF(AND(E66&gt;='入围价70%'!E66,E66&lt;='入围价110%'!E66),1,0)</f>
        <v>#DIV/0!</v>
      </c>
      <c r="N66" s="2" t="e">
        <f>IF(AND(F66&gt;='入围价70%'!F66,F66&lt;='入围价110%'!F66),1,0)</f>
        <v>#DIV/0!</v>
      </c>
      <c r="O66" s="2" t="e">
        <f>IF(AND(G66&gt;='入围价70%'!G66,G66&lt;='入围价110%'!G66),1,0)</f>
        <v>#DIV/0!</v>
      </c>
      <c r="P66" s="2" t="e">
        <f>IF(AND(H66&gt;='入围价70%'!H66,H66&lt;='入围价110%'!H66),1,0)</f>
        <v>#DIV/0!</v>
      </c>
      <c r="Q66" s="2" t="e">
        <f>IF(AND(I66&gt;='入围价70%'!I66,I66&lt;='入围价110%'!I66),1,0)</f>
        <v>#DIV/0!</v>
      </c>
      <c r="R66" s="2" t="e">
        <f>IF(AND(J66&gt;='入围价70%'!J66,J66&lt;='入围价110%'!J66),1,0)</f>
        <v>#DIV/0!</v>
      </c>
      <c r="S66" s="2" t="e">
        <f>IF(AND(K66&gt;='入围价70%'!K66,K66&lt;='入围价110%'!K66),1,0)</f>
        <v>#DIV/0!</v>
      </c>
      <c r="U66" s="23" t="e">
        <f>IF(E66=入围最低价!E66,1,0)</f>
        <v>#DIV/0!</v>
      </c>
      <c r="V66" s="23" t="e">
        <f>IF(F66=入围最低价!F66,1,0)</f>
        <v>#DIV/0!</v>
      </c>
      <c r="W66" s="23" t="e">
        <f>IF(G66=入围最低价!G66,1,0)</f>
        <v>#DIV/0!</v>
      </c>
      <c r="X66" s="23" t="e">
        <f>IF(H66=入围最低价!H66,1,0)</f>
        <v>#DIV/0!</v>
      </c>
      <c r="Y66" s="23" t="e">
        <f>IF(I66=入围最低价!I66,1,0)</f>
        <v>#DIV/0!</v>
      </c>
      <c r="Z66" s="23" t="e">
        <f>IF(J66=入围最低价!J66,1,0)</f>
        <v>#DIV/0!</v>
      </c>
      <c r="AA66" s="23" t="e">
        <f>IF(K66=入围最低价!K66,1,0)</f>
        <v>#DIV/0!</v>
      </c>
    </row>
    <row r="67" s="2" customFormat="1" ht="20.1" customHeight="1" spans="1:27">
      <c r="A67" s="19">
        <f t="shared" si="0"/>
        <v>63</v>
      </c>
      <c r="B67" s="19" t="s">
        <v>91</v>
      </c>
      <c r="C67" s="20" t="s">
        <v>92</v>
      </c>
      <c r="D67" s="21">
        <v>1633</v>
      </c>
      <c r="E67" s="22" t="s">
        <v>176</v>
      </c>
      <c r="F67" s="22" t="s">
        <v>176</v>
      </c>
      <c r="G67" s="22" t="s">
        <v>176</v>
      </c>
      <c r="H67" s="22" t="s">
        <v>176</v>
      </c>
      <c r="I67" s="22" t="s">
        <v>176</v>
      </c>
      <c r="J67" s="22" t="s">
        <v>176</v>
      </c>
      <c r="K67" s="22" t="s">
        <v>176</v>
      </c>
      <c r="M67" s="2" t="e">
        <f>IF(AND(E67&gt;='入围价70%'!E67,E67&lt;='入围价110%'!E67),1,0)</f>
        <v>#DIV/0!</v>
      </c>
      <c r="N67" s="2" t="e">
        <f>IF(AND(F67&gt;='入围价70%'!F67,F67&lt;='入围价110%'!F67),1,0)</f>
        <v>#DIV/0!</v>
      </c>
      <c r="O67" s="2" t="e">
        <f>IF(AND(G67&gt;='入围价70%'!G67,G67&lt;='入围价110%'!G67),1,0)</f>
        <v>#DIV/0!</v>
      </c>
      <c r="P67" s="2" t="e">
        <f>IF(AND(H67&gt;='入围价70%'!H67,H67&lt;='入围价110%'!H67),1,0)</f>
        <v>#DIV/0!</v>
      </c>
      <c r="Q67" s="2" t="e">
        <f>IF(AND(I67&gt;='入围价70%'!I67,I67&lt;='入围价110%'!I67),1,0)</f>
        <v>#DIV/0!</v>
      </c>
      <c r="R67" s="2" t="e">
        <f>IF(AND(J67&gt;='入围价70%'!J67,J67&lt;='入围价110%'!J67),1,0)</f>
        <v>#DIV/0!</v>
      </c>
      <c r="S67" s="2" t="e">
        <f>IF(AND(K67&gt;='入围价70%'!K67,K67&lt;='入围价110%'!K67),1,0)</f>
        <v>#DIV/0!</v>
      </c>
      <c r="U67" s="23" t="e">
        <f>IF(E67=入围最低价!E67,1,0)</f>
        <v>#DIV/0!</v>
      </c>
      <c r="V67" s="23" t="e">
        <f>IF(F67=入围最低价!F67,1,0)</f>
        <v>#DIV/0!</v>
      </c>
      <c r="W67" s="23" t="e">
        <f>IF(G67=入围最低价!G67,1,0)</f>
        <v>#DIV/0!</v>
      </c>
      <c r="X67" s="23" t="e">
        <f>IF(H67=入围最低价!H67,1,0)</f>
        <v>#DIV/0!</v>
      </c>
      <c r="Y67" s="23" t="e">
        <f>IF(I67=入围最低价!I67,1,0)</f>
        <v>#DIV/0!</v>
      </c>
      <c r="Z67" s="23" t="e">
        <f>IF(J67=入围最低价!J67,1,0)</f>
        <v>#DIV/0!</v>
      </c>
      <c r="AA67" s="23" t="e">
        <f>IF(K67=入围最低价!K67,1,0)</f>
        <v>#DIV/0!</v>
      </c>
    </row>
    <row r="68" s="2" customFormat="1" ht="20.1" customHeight="1" spans="1:27">
      <c r="A68" s="19">
        <f t="shared" si="0"/>
        <v>64</v>
      </c>
      <c r="B68" s="19" t="s">
        <v>91</v>
      </c>
      <c r="C68" s="20" t="s">
        <v>93</v>
      </c>
      <c r="D68" s="21">
        <v>1468</v>
      </c>
      <c r="E68" s="22" t="s">
        <v>176</v>
      </c>
      <c r="F68" s="22" t="s">
        <v>176</v>
      </c>
      <c r="G68" s="22" t="s">
        <v>176</v>
      </c>
      <c r="H68" s="22" t="s">
        <v>176</v>
      </c>
      <c r="I68" s="22" t="s">
        <v>176</v>
      </c>
      <c r="J68" s="22" t="s">
        <v>176</v>
      </c>
      <c r="K68" s="22" t="s">
        <v>176</v>
      </c>
      <c r="M68" s="2" t="e">
        <f>IF(AND(E68&gt;='入围价70%'!E68,E68&lt;='入围价110%'!E68),1,0)</f>
        <v>#DIV/0!</v>
      </c>
      <c r="N68" s="2" t="e">
        <f>IF(AND(F68&gt;='入围价70%'!F68,F68&lt;='入围价110%'!F68),1,0)</f>
        <v>#DIV/0!</v>
      </c>
      <c r="O68" s="2" t="e">
        <f>IF(AND(G68&gt;='入围价70%'!G68,G68&lt;='入围价110%'!G68),1,0)</f>
        <v>#DIV/0!</v>
      </c>
      <c r="P68" s="2" t="e">
        <f>IF(AND(H68&gt;='入围价70%'!H68,H68&lt;='入围价110%'!H68),1,0)</f>
        <v>#DIV/0!</v>
      </c>
      <c r="Q68" s="2" t="e">
        <f>IF(AND(I68&gt;='入围价70%'!I68,I68&lt;='入围价110%'!I68),1,0)</f>
        <v>#DIV/0!</v>
      </c>
      <c r="R68" s="2" t="e">
        <f>IF(AND(J68&gt;='入围价70%'!J68,J68&lt;='入围价110%'!J68),1,0)</f>
        <v>#DIV/0!</v>
      </c>
      <c r="S68" s="2" t="e">
        <f>IF(AND(K68&gt;='入围价70%'!K68,K68&lt;='入围价110%'!K68),1,0)</f>
        <v>#DIV/0!</v>
      </c>
      <c r="U68" s="23" t="e">
        <f>IF(E68=入围最低价!E68,1,0)</f>
        <v>#DIV/0!</v>
      </c>
      <c r="V68" s="23" t="e">
        <f>IF(F68=入围最低价!F68,1,0)</f>
        <v>#DIV/0!</v>
      </c>
      <c r="W68" s="23" t="e">
        <f>IF(G68=入围最低价!G68,1,0)</f>
        <v>#DIV/0!</v>
      </c>
      <c r="X68" s="23" t="e">
        <f>IF(H68=入围最低价!H68,1,0)</f>
        <v>#DIV/0!</v>
      </c>
      <c r="Y68" s="23" t="e">
        <f>IF(I68=入围最低价!I68,1,0)</f>
        <v>#DIV/0!</v>
      </c>
      <c r="Z68" s="23" t="e">
        <f>IF(J68=入围最低价!J68,1,0)</f>
        <v>#DIV/0!</v>
      </c>
      <c r="AA68" s="23" t="e">
        <f>IF(K68=入围最低价!K68,1,0)</f>
        <v>#DIV/0!</v>
      </c>
    </row>
    <row r="69" s="2" customFormat="1" ht="20.1" customHeight="1" spans="1:27">
      <c r="A69" s="19">
        <f t="shared" ref="A69:A127" si="1">ROW()-4</f>
        <v>65</v>
      </c>
      <c r="B69" s="19" t="s">
        <v>91</v>
      </c>
      <c r="C69" s="20" t="s">
        <v>94</v>
      </c>
      <c r="D69" s="21">
        <v>1395.5</v>
      </c>
      <c r="E69" s="22" t="s">
        <v>176</v>
      </c>
      <c r="F69" s="22" t="s">
        <v>176</v>
      </c>
      <c r="G69" s="22" t="s">
        <v>176</v>
      </c>
      <c r="H69" s="22" t="s">
        <v>176</v>
      </c>
      <c r="I69" s="22" t="s">
        <v>176</v>
      </c>
      <c r="J69" s="22" t="s">
        <v>176</v>
      </c>
      <c r="K69" s="22" t="s">
        <v>176</v>
      </c>
      <c r="M69" s="2" t="e">
        <f>IF(AND(E69&gt;='入围价70%'!E69,E69&lt;='入围价110%'!E69),1,0)</f>
        <v>#DIV/0!</v>
      </c>
      <c r="N69" s="2" t="e">
        <f>IF(AND(F69&gt;='入围价70%'!F69,F69&lt;='入围价110%'!F69),1,0)</f>
        <v>#DIV/0!</v>
      </c>
      <c r="O69" s="2" t="e">
        <f>IF(AND(G69&gt;='入围价70%'!G69,G69&lt;='入围价110%'!G69),1,0)</f>
        <v>#DIV/0!</v>
      </c>
      <c r="P69" s="2" t="e">
        <f>IF(AND(H69&gt;='入围价70%'!H69,H69&lt;='入围价110%'!H69),1,0)</f>
        <v>#DIV/0!</v>
      </c>
      <c r="Q69" s="2" t="e">
        <f>IF(AND(I69&gt;='入围价70%'!I69,I69&lt;='入围价110%'!I69),1,0)</f>
        <v>#DIV/0!</v>
      </c>
      <c r="R69" s="2" t="e">
        <f>IF(AND(J69&gt;='入围价70%'!J69,J69&lt;='入围价110%'!J69),1,0)</f>
        <v>#DIV/0!</v>
      </c>
      <c r="S69" s="2" t="e">
        <f>IF(AND(K69&gt;='入围价70%'!K69,K69&lt;='入围价110%'!K69),1,0)</f>
        <v>#DIV/0!</v>
      </c>
      <c r="U69" s="23" t="e">
        <f>IF(E69=入围最低价!E69,1,0)</f>
        <v>#DIV/0!</v>
      </c>
      <c r="V69" s="23" t="e">
        <f>IF(F69=入围最低价!F69,1,0)</f>
        <v>#DIV/0!</v>
      </c>
      <c r="W69" s="23" t="e">
        <f>IF(G69=入围最低价!G69,1,0)</f>
        <v>#DIV/0!</v>
      </c>
      <c r="X69" s="23" t="e">
        <f>IF(H69=入围最低价!H69,1,0)</f>
        <v>#DIV/0!</v>
      </c>
      <c r="Y69" s="23" t="e">
        <f>IF(I69=入围最低价!I69,1,0)</f>
        <v>#DIV/0!</v>
      </c>
      <c r="Z69" s="23" t="e">
        <f>IF(J69=入围最低价!J69,1,0)</f>
        <v>#DIV/0!</v>
      </c>
      <c r="AA69" s="23" t="e">
        <f>IF(K69=入围最低价!K69,1,0)</f>
        <v>#DIV/0!</v>
      </c>
    </row>
    <row r="70" s="2" customFormat="1" ht="20.1" customHeight="1" spans="1:27">
      <c r="A70" s="19">
        <f t="shared" si="1"/>
        <v>66</v>
      </c>
      <c r="B70" s="19" t="s">
        <v>95</v>
      </c>
      <c r="C70" s="20" t="s">
        <v>96</v>
      </c>
      <c r="D70" s="21">
        <v>1263</v>
      </c>
      <c r="E70" s="22" t="s">
        <v>176</v>
      </c>
      <c r="F70" s="22" t="s">
        <v>176</v>
      </c>
      <c r="G70" s="22" t="s">
        <v>176</v>
      </c>
      <c r="H70" s="22" t="s">
        <v>176</v>
      </c>
      <c r="I70" s="22" t="s">
        <v>176</v>
      </c>
      <c r="J70" s="22" t="s">
        <v>176</v>
      </c>
      <c r="K70" s="22" t="s">
        <v>176</v>
      </c>
      <c r="M70" s="2" t="e">
        <f>IF(AND(E70&gt;='入围价70%'!E70,E70&lt;='入围价110%'!E70),1,0)</f>
        <v>#DIV/0!</v>
      </c>
      <c r="N70" s="2" t="e">
        <f>IF(AND(F70&gt;='入围价70%'!F70,F70&lt;='入围价110%'!F70),1,0)</f>
        <v>#DIV/0!</v>
      </c>
      <c r="O70" s="2" t="e">
        <f>IF(AND(G70&gt;='入围价70%'!G70,G70&lt;='入围价110%'!G70),1,0)</f>
        <v>#DIV/0!</v>
      </c>
      <c r="P70" s="2" t="e">
        <f>IF(AND(H70&gt;='入围价70%'!H70,H70&lt;='入围价110%'!H70),1,0)</f>
        <v>#DIV/0!</v>
      </c>
      <c r="Q70" s="2" t="e">
        <f>IF(AND(I70&gt;='入围价70%'!I70,I70&lt;='入围价110%'!I70),1,0)</f>
        <v>#DIV/0!</v>
      </c>
      <c r="R70" s="2" t="e">
        <f>IF(AND(J70&gt;='入围价70%'!J70,J70&lt;='入围价110%'!J70),1,0)</f>
        <v>#DIV/0!</v>
      </c>
      <c r="S70" s="2" t="e">
        <f>IF(AND(K70&gt;='入围价70%'!K70,K70&lt;='入围价110%'!K70),1,0)</f>
        <v>#DIV/0!</v>
      </c>
      <c r="U70" s="23" t="e">
        <f>IF(E70=入围最低价!E70,1,0)</f>
        <v>#DIV/0!</v>
      </c>
      <c r="V70" s="23" t="e">
        <f>IF(F70=入围最低价!F70,1,0)</f>
        <v>#DIV/0!</v>
      </c>
      <c r="W70" s="23" t="e">
        <f>IF(G70=入围最低价!G70,1,0)</f>
        <v>#DIV/0!</v>
      </c>
      <c r="X70" s="23" t="e">
        <f>IF(H70=入围最低价!H70,1,0)</f>
        <v>#DIV/0!</v>
      </c>
      <c r="Y70" s="23" t="e">
        <f>IF(I70=入围最低价!I70,1,0)</f>
        <v>#DIV/0!</v>
      </c>
      <c r="Z70" s="23" t="e">
        <f>IF(J70=入围最低价!J70,1,0)</f>
        <v>#DIV/0!</v>
      </c>
      <c r="AA70" s="23" t="e">
        <f>IF(K70=入围最低价!K70,1,0)</f>
        <v>#DIV/0!</v>
      </c>
    </row>
    <row r="71" s="2" customFormat="1" ht="20.1" customHeight="1" spans="1:27">
      <c r="A71" s="19">
        <f t="shared" si="1"/>
        <v>67</v>
      </c>
      <c r="B71" s="19" t="s">
        <v>95</v>
      </c>
      <c r="C71" s="20" t="s">
        <v>97</v>
      </c>
      <c r="D71" s="21">
        <v>1155</v>
      </c>
      <c r="E71" s="22" t="s">
        <v>176</v>
      </c>
      <c r="F71" s="22" t="s">
        <v>176</v>
      </c>
      <c r="G71" s="22" t="s">
        <v>176</v>
      </c>
      <c r="H71" s="22" t="s">
        <v>176</v>
      </c>
      <c r="I71" s="22" t="s">
        <v>176</v>
      </c>
      <c r="J71" s="22" t="s">
        <v>176</v>
      </c>
      <c r="K71" s="22" t="s">
        <v>176</v>
      </c>
      <c r="M71" s="2" t="e">
        <f>IF(AND(E71&gt;='入围价70%'!E71,E71&lt;='入围价110%'!E71),1,0)</f>
        <v>#DIV/0!</v>
      </c>
      <c r="N71" s="2" t="e">
        <f>IF(AND(F71&gt;='入围价70%'!F71,F71&lt;='入围价110%'!F71),1,0)</f>
        <v>#DIV/0!</v>
      </c>
      <c r="O71" s="2" t="e">
        <f>IF(AND(G71&gt;='入围价70%'!G71,G71&lt;='入围价110%'!G71),1,0)</f>
        <v>#DIV/0!</v>
      </c>
      <c r="P71" s="2" t="e">
        <f>IF(AND(H71&gt;='入围价70%'!H71,H71&lt;='入围价110%'!H71),1,0)</f>
        <v>#DIV/0!</v>
      </c>
      <c r="Q71" s="2" t="e">
        <f>IF(AND(I71&gt;='入围价70%'!I71,I71&lt;='入围价110%'!I71),1,0)</f>
        <v>#DIV/0!</v>
      </c>
      <c r="R71" s="2" t="e">
        <f>IF(AND(J71&gt;='入围价70%'!J71,J71&lt;='入围价110%'!J71),1,0)</f>
        <v>#DIV/0!</v>
      </c>
      <c r="S71" s="2" t="e">
        <f>IF(AND(K71&gt;='入围价70%'!K71,K71&lt;='入围价110%'!K71),1,0)</f>
        <v>#DIV/0!</v>
      </c>
      <c r="U71" s="23" t="e">
        <f>IF(E71=入围最低价!E71,1,0)</f>
        <v>#DIV/0!</v>
      </c>
      <c r="V71" s="23" t="e">
        <f>IF(F71=入围最低价!F71,1,0)</f>
        <v>#DIV/0!</v>
      </c>
      <c r="W71" s="23" t="e">
        <f>IF(G71=入围最低价!G71,1,0)</f>
        <v>#DIV/0!</v>
      </c>
      <c r="X71" s="23" t="e">
        <f>IF(H71=入围最低价!H71,1,0)</f>
        <v>#DIV/0!</v>
      </c>
      <c r="Y71" s="23" t="e">
        <f>IF(I71=入围最低价!I71,1,0)</f>
        <v>#DIV/0!</v>
      </c>
      <c r="Z71" s="23" t="e">
        <f>IF(J71=入围最低价!J71,1,0)</f>
        <v>#DIV/0!</v>
      </c>
      <c r="AA71" s="23" t="e">
        <f>IF(K71=入围最低价!K71,1,0)</f>
        <v>#DIV/0!</v>
      </c>
    </row>
    <row r="72" s="2" customFormat="1" ht="20.1" customHeight="1" spans="1:27">
      <c r="A72" s="19">
        <f t="shared" si="1"/>
        <v>68</v>
      </c>
      <c r="B72" s="19" t="s">
        <v>95</v>
      </c>
      <c r="C72" s="20" t="s">
        <v>98</v>
      </c>
      <c r="D72" s="21">
        <v>1192.5</v>
      </c>
      <c r="E72" s="22" t="s">
        <v>176</v>
      </c>
      <c r="F72" s="22" t="s">
        <v>176</v>
      </c>
      <c r="G72" s="22" t="s">
        <v>176</v>
      </c>
      <c r="H72" s="22" t="s">
        <v>176</v>
      </c>
      <c r="I72" s="22" t="s">
        <v>176</v>
      </c>
      <c r="J72" s="22" t="s">
        <v>176</v>
      </c>
      <c r="K72" s="22" t="s">
        <v>176</v>
      </c>
      <c r="M72" s="2" t="e">
        <f>IF(AND(E72&gt;='入围价70%'!E72,E72&lt;='入围价110%'!E72),1,0)</f>
        <v>#DIV/0!</v>
      </c>
      <c r="N72" s="2" t="e">
        <f>IF(AND(F72&gt;='入围价70%'!F72,F72&lt;='入围价110%'!F72),1,0)</f>
        <v>#DIV/0!</v>
      </c>
      <c r="O72" s="2" t="e">
        <f>IF(AND(G72&gt;='入围价70%'!G72,G72&lt;='入围价110%'!G72),1,0)</f>
        <v>#DIV/0!</v>
      </c>
      <c r="P72" s="2" t="e">
        <f>IF(AND(H72&gt;='入围价70%'!H72,H72&lt;='入围价110%'!H72),1,0)</f>
        <v>#DIV/0!</v>
      </c>
      <c r="Q72" s="2" t="e">
        <f>IF(AND(I72&gt;='入围价70%'!I72,I72&lt;='入围价110%'!I72),1,0)</f>
        <v>#DIV/0!</v>
      </c>
      <c r="R72" s="2" t="e">
        <f>IF(AND(J72&gt;='入围价70%'!J72,J72&lt;='入围价110%'!J72),1,0)</f>
        <v>#DIV/0!</v>
      </c>
      <c r="S72" s="2" t="e">
        <f>IF(AND(K72&gt;='入围价70%'!K72,K72&lt;='入围价110%'!K72),1,0)</f>
        <v>#DIV/0!</v>
      </c>
      <c r="U72" s="23" t="e">
        <f>IF(E72=入围最低价!E72,1,0)</f>
        <v>#DIV/0!</v>
      </c>
      <c r="V72" s="23" t="e">
        <f>IF(F72=入围最低价!F72,1,0)</f>
        <v>#DIV/0!</v>
      </c>
      <c r="W72" s="23" t="e">
        <f>IF(G72=入围最低价!G72,1,0)</f>
        <v>#DIV/0!</v>
      </c>
      <c r="X72" s="23" t="e">
        <f>IF(H72=入围最低价!H72,1,0)</f>
        <v>#DIV/0!</v>
      </c>
      <c r="Y72" s="23" t="e">
        <f>IF(I72=入围最低价!I72,1,0)</f>
        <v>#DIV/0!</v>
      </c>
      <c r="Z72" s="23" t="e">
        <f>IF(J72=入围最低价!J72,1,0)</f>
        <v>#DIV/0!</v>
      </c>
      <c r="AA72" s="23" t="e">
        <f>IF(K72=入围最低价!K72,1,0)</f>
        <v>#DIV/0!</v>
      </c>
    </row>
    <row r="73" s="2" customFormat="1" ht="20.1" customHeight="1" spans="1:27">
      <c r="A73" s="19">
        <f t="shared" si="1"/>
        <v>69</v>
      </c>
      <c r="B73" s="19" t="s">
        <v>95</v>
      </c>
      <c r="C73" s="20" t="s">
        <v>99</v>
      </c>
      <c r="D73" s="21">
        <v>1300</v>
      </c>
      <c r="E73" s="22" t="s">
        <v>176</v>
      </c>
      <c r="F73" s="22" t="s">
        <v>176</v>
      </c>
      <c r="G73" s="22" t="s">
        <v>176</v>
      </c>
      <c r="H73" s="22" t="s">
        <v>176</v>
      </c>
      <c r="I73" s="22" t="s">
        <v>176</v>
      </c>
      <c r="J73" s="22" t="s">
        <v>176</v>
      </c>
      <c r="K73" s="22" t="s">
        <v>176</v>
      </c>
      <c r="M73" s="2" t="e">
        <f>IF(AND(E73&gt;='入围价70%'!E73,E73&lt;='入围价110%'!E73),1,0)</f>
        <v>#DIV/0!</v>
      </c>
      <c r="N73" s="2" t="e">
        <f>IF(AND(F73&gt;='入围价70%'!F73,F73&lt;='入围价110%'!F73),1,0)</f>
        <v>#DIV/0!</v>
      </c>
      <c r="O73" s="2" t="e">
        <f>IF(AND(G73&gt;='入围价70%'!G73,G73&lt;='入围价110%'!G73),1,0)</f>
        <v>#DIV/0!</v>
      </c>
      <c r="P73" s="2" t="e">
        <f>IF(AND(H73&gt;='入围价70%'!H73,H73&lt;='入围价110%'!H73),1,0)</f>
        <v>#DIV/0!</v>
      </c>
      <c r="Q73" s="2" t="e">
        <f>IF(AND(I73&gt;='入围价70%'!I73,I73&lt;='入围价110%'!I73),1,0)</f>
        <v>#DIV/0!</v>
      </c>
      <c r="R73" s="2" t="e">
        <f>IF(AND(J73&gt;='入围价70%'!J73,J73&lt;='入围价110%'!J73),1,0)</f>
        <v>#DIV/0!</v>
      </c>
      <c r="S73" s="2" t="e">
        <f>IF(AND(K73&gt;='入围价70%'!K73,K73&lt;='入围价110%'!K73),1,0)</f>
        <v>#DIV/0!</v>
      </c>
      <c r="U73" s="23" t="e">
        <f>IF(E73=入围最低价!E73,1,0)</f>
        <v>#DIV/0!</v>
      </c>
      <c r="V73" s="23" t="e">
        <f>IF(F73=入围最低价!F73,1,0)</f>
        <v>#DIV/0!</v>
      </c>
      <c r="W73" s="23" t="e">
        <f>IF(G73=入围最低价!G73,1,0)</f>
        <v>#DIV/0!</v>
      </c>
      <c r="X73" s="23" t="e">
        <f>IF(H73=入围最低价!H73,1,0)</f>
        <v>#DIV/0!</v>
      </c>
      <c r="Y73" s="23" t="e">
        <f>IF(I73=入围最低价!I73,1,0)</f>
        <v>#DIV/0!</v>
      </c>
      <c r="Z73" s="23" t="e">
        <f>IF(J73=入围最低价!J73,1,0)</f>
        <v>#DIV/0!</v>
      </c>
      <c r="AA73" s="23" t="e">
        <f>IF(K73=入围最低价!K73,1,0)</f>
        <v>#DIV/0!</v>
      </c>
    </row>
    <row r="74" s="2" customFormat="1" ht="20.1" customHeight="1" spans="1:27">
      <c r="A74" s="19">
        <f t="shared" si="1"/>
        <v>70</v>
      </c>
      <c r="B74" s="19" t="s">
        <v>100</v>
      </c>
      <c r="C74" s="20" t="s">
        <v>101</v>
      </c>
      <c r="D74" s="21">
        <v>1306</v>
      </c>
      <c r="E74" s="22" t="s">
        <v>176</v>
      </c>
      <c r="F74" s="22" t="s">
        <v>176</v>
      </c>
      <c r="G74" s="22" t="s">
        <v>176</v>
      </c>
      <c r="H74" s="22" t="s">
        <v>176</v>
      </c>
      <c r="I74" s="22" t="s">
        <v>176</v>
      </c>
      <c r="J74" s="22" t="s">
        <v>176</v>
      </c>
      <c r="K74" s="22" t="s">
        <v>176</v>
      </c>
      <c r="M74" s="2" t="e">
        <f>IF(AND(E74&gt;='入围价70%'!E74,E74&lt;='入围价110%'!E74),1,0)</f>
        <v>#DIV/0!</v>
      </c>
      <c r="N74" s="2" t="e">
        <f>IF(AND(F74&gt;='入围价70%'!F74,F74&lt;='入围价110%'!F74),1,0)</f>
        <v>#DIV/0!</v>
      </c>
      <c r="O74" s="2" t="e">
        <f>IF(AND(G74&gt;='入围价70%'!G74,G74&lt;='入围价110%'!G74),1,0)</f>
        <v>#DIV/0!</v>
      </c>
      <c r="P74" s="2" t="e">
        <f>IF(AND(H74&gt;='入围价70%'!H74,H74&lt;='入围价110%'!H74),1,0)</f>
        <v>#DIV/0!</v>
      </c>
      <c r="Q74" s="2" t="e">
        <f>IF(AND(I74&gt;='入围价70%'!I74,I74&lt;='入围价110%'!I74),1,0)</f>
        <v>#DIV/0!</v>
      </c>
      <c r="R74" s="2" t="e">
        <f>IF(AND(J74&gt;='入围价70%'!J74,J74&lt;='入围价110%'!J74),1,0)</f>
        <v>#DIV/0!</v>
      </c>
      <c r="S74" s="2" t="e">
        <f>IF(AND(K74&gt;='入围价70%'!K74,K74&lt;='入围价110%'!K74),1,0)</f>
        <v>#DIV/0!</v>
      </c>
      <c r="U74" s="23" t="e">
        <f>IF(E74=入围最低价!E74,1,0)</f>
        <v>#DIV/0!</v>
      </c>
      <c r="V74" s="23" t="e">
        <f>IF(F74=入围最低价!F74,1,0)</f>
        <v>#DIV/0!</v>
      </c>
      <c r="W74" s="23" t="e">
        <f>IF(G74=入围最低价!G74,1,0)</f>
        <v>#DIV/0!</v>
      </c>
      <c r="X74" s="23" t="e">
        <f>IF(H74=入围最低价!H74,1,0)</f>
        <v>#DIV/0!</v>
      </c>
      <c r="Y74" s="23" t="e">
        <f>IF(I74=入围最低价!I74,1,0)</f>
        <v>#DIV/0!</v>
      </c>
      <c r="Z74" s="23" t="e">
        <f>IF(J74=入围最低价!J74,1,0)</f>
        <v>#DIV/0!</v>
      </c>
      <c r="AA74" s="23" t="e">
        <f>IF(K74=入围最低价!K74,1,0)</f>
        <v>#DIV/0!</v>
      </c>
    </row>
    <row r="75" s="2" customFormat="1" ht="20.1" customHeight="1" spans="1:27">
      <c r="A75" s="19">
        <f t="shared" si="1"/>
        <v>71</v>
      </c>
      <c r="B75" s="19" t="s">
        <v>100</v>
      </c>
      <c r="C75" s="20" t="s">
        <v>102</v>
      </c>
      <c r="D75" s="21">
        <v>1503</v>
      </c>
      <c r="E75" s="22" t="s">
        <v>176</v>
      </c>
      <c r="F75" s="22" t="s">
        <v>176</v>
      </c>
      <c r="G75" s="22" t="s">
        <v>176</v>
      </c>
      <c r="H75" s="22" t="s">
        <v>176</v>
      </c>
      <c r="I75" s="22" t="s">
        <v>176</v>
      </c>
      <c r="J75" s="22" t="s">
        <v>176</v>
      </c>
      <c r="K75" s="22" t="s">
        <v>176</v>
      </c>
      <c r="M75" s="2" t="e">
        <f>IF(AND(E75&gt;='入围价70%'!E75,E75&lt;='入围价110%'!E75),1,0)</f>
        <v>#DIV/0!</v>
      </c>
      <c r="N75" s="2" t="e">
        <f>IF(AND(F75&gt;='入围价70%'!F75,F75&lt;='入围价110%'!F75),1,0)</f>
        <v>#DIV/0!</v>
      </c>
      <c r="O75" s="2" t="e">
        <f>IF(AND(G75&gt;='入围价70%'!G75,G75&lt;='入围价110%'!G75),1,0)</f>
        <v>#DIV/0!</v>
      </c>
      <c r="P75" s="2" t="e">
        <f>IF(AND(H75&gt;='入围价70%'!H75,H75&lt;='入围价110%'!H75),1,0)</f>
        <v>#DIV/0!</v>
      </c>
      <c r="Q75" s="2" t="e">
        <f>IF(AND(I75&gt;='入围价70%'!I75,I75&lt;='入围价110%'!I75),1,0)</f>
        <v>#DIV/0!</v>
      </c>
      <c r="R75" s="2" t="e">
        <f>IF(AND(J75&gt;='入围价70%'!J75,J75&lt;='入围价110%'!J75),1,0)</f>
        <v>#DIV/0!</v>
      </c>
      <c r="S75" s="2" t="e">
        <f>IF(AND(K75&gt;='入围价70%'!K75,K75&lt;='入围价110%'!K75),1,0)</f>
        <v>#DIV/0!</v>
      </c>
      <c r="U75" s="23" t="e">
        <f>IF(E75=入围最低价!E75,1,0)</f>
        <v>#DIV/0!</v>
      </c>
      <c r="V75" s="23" t="e">
        <f>IF(F75=入围最低价!F75,1,0)</f>
        <v>#DIV/0!</v>
      </c>
      <c r="W75" s="23" t="e">
        <f>IF(G75=入围最低价!G75,1,0)</f>
        <v>#DIV/0!</v>
      </c>
      <c r="X75" s="23" t="e">
        <f>IF(H75=入围最低价!H75,1,0)</f>
        <v>#DIV/0!</v>
      </c>
      <c r="Y75" s="23" t="e">
        <f>IF(I75=入围最低价!I75,1,0)</f>
        <v>#DIV/0!</v>
      </c>
      <c r="Z75" s="23" t="e">
        <f>IF(J75=入围最低价!J75,1,0)</f>
        <v>#DIV/0!</v>
      </c>
      <c r="AA75" s="23" t="e">
        <f>IF(K75=入围最低价!K75,1,0)</f>
        <v>#DIV/0!</v>
      </c>
    </row>
    <row r="76" s="2" customFormat="1" ht="20.1" customHeight="1" spans="1:27">
      <c r="A76" s="19">
        <f t="shared" si="1"/>
        <v>72</v>
      </c>
      <c r="B76" s="19" t="s">
        <v>100</v>
      </c>
      <c r="C76" s="20" t="s">
        <v>103</v>
      </c>
      <c r="D76" s="21">
        <v>1385</v>
      </c>
      <c r="E76" s="22" t="s">
        <v>176</v>
      </c>
      <c r="F76" s="22" t="s">
        <v>176</v>
      </c>
      <c r="G76" s="22" t="s">
        <v>176</v>
      </c>
      <c r="H76" s="22" t="s">
        <v>176</v>
      </c>
      <c r="I76" s="22" t="s">
        <v>176</v>
      </c>
      <c r="J76" s="22" t="s">
        <v>176</v>
      </c>
      <c r="K76" s="22" t="s">
        <v>176</v>
      </c>
      <c r="M76" s="2" t="e">
        <f>IF(AND(E76&gt;='入围价70%'!E76,E76&lt;='入围价110%'!E76),1,0)</f>
        <v>#DIV/0!</v>
      </c>
      <c r="N76" s="2" t="e">
        <f>IF(AND(F76&gt;='入围价70%'!F76,F76&lt;='入围价110%'!F76),1,0)</f>
        <v>#DIV/0!</v>
      </c>
      <c r="O76" s="2" t="e">
        <f>IF(AND(G76&gt;='入围价70%'!G76,G76&lt;='入围价110%'!G76),1,0)</f>
        <v>#DIV/0!</v>
      </c>
      <c r="P76" s="2" t="e">
        <f>IF(AND(H76&gt;='入围价70%'!H76,H76&lt;='入围价110%'!H76),1,0)</f>
        <v>#DIV/0!</v>
      </c>
      <c r="Q76" s="2" t="e">
        <f>IF(AND(I76&gt;='入围价70%'!I76,I76&lt;='入围价110%'!I76),1,0)</f>
        <v>#DIV/0!</v>
      </c>
      <c r="R76" s="2" t="e">
        <f>IF(AND(J76&gt;='入围价70%'!J76,J76&lt;='入围价110%'!J76),1,0)</f>
        <v>#DIV/0!</v>
      </c>
      <c r="S76" s="2" t="e">
        <f>IF(AND(K76&gt;='入围价70%'!K76,K76&lt;='入围价110%'!K76),1,0)</f>
        <v>#DIV/0!</v>
      </c>
      <c r="U76" s="23" t="e">
        <f>IF(E76=入围最低价!E76,1,0)</f>
        <v>#DIV/0!</v>
      </c>
      <c r="V76" s="23" t="e">
        <f>IF(F76=入围最低价!F76,1,0)</f>
        <v>#DIV/0!</v>
      </c>
      <c r="W76" s="23" t="e">
        <f>IF(G76=入围最低价!G76,1,0)</f>
        <v>#DIV/0!</v>
      </c>
      <c r="X76" s="23" t="e">
        <f>IF(H76=入围最低价!H76,1,0)</f>
        <v>#DIV/0!</v>
      </c>
      <c r="Y76" s="23" t="e">
        <f>IF(I76=入围最低价!I76,1,0)</f>
        <v>#DIV/0!</v>
      </c>
      <c r="Z76" s="23" t="e">
        <f>IF(J76=入围最低价!J76,1,0)</f>
        <v>#DIV/0!</v>
      </c>
      <c r="AA76" s="23" t="e">
        <f>IF(K76=入围最低价!K76,1,0)</f>
        <v>#DIV/0!</v>
      </c>
    </row>
    <row r="77" s="2" customFormat="1" ht="20.1" customHeight="1" spans="1:27">
      <c r="A77" s="19">
        <f t="shared" si="1"/>
        <v>73</v>
      </c>
      <c r="B77" s="19" t="s">
        <v>104</v>
      </c>
      <c r="C77" s="20" t="s">
        <v>105</v>
      </c>
      <c r="D77" s="21">
        <v>1494</v>
      </c>
      <c r="E77" s="22" t="s">
        <v>176</v>
      </c>
      <c r="F77" s="22" t="s">
        <v>176</v>
      </c>
      <c r="G77" s="22" t="s">
        <v>176</v>
      </c>
      <c r="H77" s="22" t="s">
        <v>176</v>
      </c>
      <c r="I77" s="22" t="s">
        <v>176</v>
      </c>
      <c r="J77" s="22" t="s">
        <v>176</v>
      </c>
      <c r="K77" s="22" t="s">
        <v>176</v>
      </c>
      <c r="M77" s="2" t="e">
        <f>IF(AND(E77&gt;='入围价70%'!E77,E77&lt;='入围价110%'!E77),1,0)</f>
        <v>#DIV/0!</v>
      </c>
      <c r="N77" s="2" t="e">
        <f>IF(AND(F77&gt;='入围价70%'!F77,F77&lt;='入围价110%'!F77),1,0)</f>
        <v>#DIV/0!</v>
      </c>
      <c r="O77" s="2" t="e">
        <f>IF(AND(G77&gt;='入围价70%'!G77,G77&lt;='入围价110%'!G77),1,0)</f>
        <v>#DIV/0!</v>
      </c>
      <c r="P77" s="2" t="e">
        <f>IF(AND(H77&gt;='入围价70%'!H77,H77&lt;='入围价110%'!H77),1,0)</f>
        <v>#DIV/0!</v>
      </c>
      <c r="Q77" s="2" t="e">
        <f>IF(AND(I77&gt;='入围价70%'!I77,I77&lt;='入围价110%'!I77),1,0)</f>
        <v>#DIV/0!</v>
      </c>
      <c r="R77" s="2" t="e">
        <f>IF(AND(J77&gt;='入围价70%'!J77,J77&lt;='入围价110%'!J77),1,0)</f>
        <v>#DIV/0!</v>
      </c>
      <c r="S77" s="2" t="e">
        <f>IF(AND(K77&gt;='入围价70%'!K77,K77&lt;='入围价110%'!K77),1,0)</f>
        <v>#DIV/0!</v>
      </c>
      <c r="U77" s="23" t="e">
        <f>IF(E77=入围最低价!E77,1,0)</f>
        <v>#DIV/0!</v>
      </c>
      <c r="V77" s="23" t="e">
        <f>IF(F77=入围最低价!F77,1,0)</f>
        <v>#DIV/0!</v>
      </c>
      <c r="W77" s="23" t="e">
        <f>IF(G77=入围最低价!G77,1,0)</f>
        <v>#DIV/0!</v>
      </c>
      <c r="X77" s="23" t="e">
        <f>IF(H77=入围最低价!H77,1,0)</f>
        <v>#DIV/0!</v>
      </c>
      <c r="Y77" s="23" t="e">
        <f>IF(I77=入围最低价!I77,1,0)</f>
        <v>#DIV/0!</v>
      </c>
      <c r="Z77" s="23" t="e">
        <f>IF(J77=入围最低价!J77,1,0)</f>
        <v>#DIV/0!</v>
      </c>
      <c r="AA77" s="23" t="e">
        <f>IF(K77=入围最低价!K77,1,0)</f>
        <v>#DIV/0!</v>
      </c>
    </row>
    <row r="78" s="2" customFormat="1" ht="20.1" customHeight="1" spans="1:27">
      <c r="A78" s="19">
        <f t="shared" si="1"/>
        <v>74</v>
      </c>
      <c r="B78" s="19" t="s">
        <v>104</v>
      </c>
      <c r="C78" s="20" t="s">
        <v>106</v>
      </c>
      <c r="D78" s="21">
        <v>1654</v>
      </c>
      <c r="E78" s="22" t="s">
        <v>176</v>
      </c>
      <c r="F78" s="22" t="s">
        <v>176</v>
      </c>
      <c r="G78" s="22" t="s">
        <v>176</v>
      </c>
      <c r="H78" s="22" t="s">
        <v>176</v>
      </c>
      <c r="I78" s="22" t="s">
        <v>176</v>
      </c>
      <c r="J78" s="22" t="s">
        <v>176</v>
      </c>
      <c r="K78" s="22" t="s">
        <v>176</v>
      </c>
      <c r="M78" s="2" t="e">
        <f>IF(AND(E78&gt;='入围价70%'!E78,E78&lt;='入围价110%'!E78),1,0)</f>
        <v>#DIV/0!</v>
      </c>
      <c r="N78" s="2" t="e">
        <f>IF(AND(F78&gt;='入围价70%'!F78,F78&lt;='入围价110%'!F78),1,0)</f>
        <v>#DIV/0!</v>
      </c>
      <c r="O78" s="2" t="e">
        <f>IF(AND(G78&gt;='入围价70%'!G78,G78&lt;='入围价110%'!G78),1,0)</f>
        <v>#DIV/0!</v>
      </c>
      <c r="P78" s="2" t="e">
        <f>IF(AND(H78&gt;='入围价70%'!H78,H78&lt;='入围价110%'!H78),1,0)</f>
        <v>#DIV/0!</v>
      </c>
      <c r="Q78" s="2" t="e">
        <f>IF(AND(I78&gt;='入围价70%'!I78,I78&lt;='入围价110%'!I78),1,0)</f>
        <v>#DIV/0!</v>
      </c>
      <c r="R78" s="2" t="e">
        <f>IF(AND(J78&gt;='入围价70%'!J78,J78&lt;='入围价110%'!J78),1,0)</f>
        <v>#DIV/0!</v>
      </c>
      <c r="S78" s="2" t="e">
        <f>IF(AND(K78&gt;='入围价70%'!K78,K78&lt;='入围价110%'!K78),1,0)</f>
        <v>#DIV/0!</v>
      </c>
      <c r="U78" s="23" t="e">
        <f>IF(E78=入围最低价!E78,1,0)</f>
        <v>#DIV/0!</v>
      </c>
      <c r="V78" s="23" t="e">
        <f>IF(F78=入围最低价!F78,1,0)</f>
        <v>#DIV/0!</v>
      </c>
      <c r="W78" s="23" t="e">
        <f>IF(G78=入围最低价!G78,1,0)</f>
        <v>#DIV/0!</v>
      </c>
      <c r="X78" s="23" t="e">
        <f>IF(H78=入围最低价!H78,1,0)</f>
        <v>#DIV/0!</v>
      </c>
      <c r="Y78" s="23" t="e">
        <f>IF(I78=入围最低价!I78,1,0)</f>
        <v>#DIV/0!</v>
      </c>
      <c r="Z78" s="23" t="e">
        <f>IF(J78=入围最低价!J78,1,0)</f>
        <v>#DIV/0!</v>
      </c>
      <c r="AA78" s="23" t="e">
        <f>IF(K78=入围最低价!K78,1,0)</f>
        <v>#DIV/0!</v>
      </c>
    </row>
    <row r="79" s="2" customFormat="1" ht="20.1" customHeight="1" spans="1:27">
      <c r="A79" s="19">
        <f t="shared" si="1"/>
        <v>75</v>
      </c>
      <c r="B79" s="19" t="s">
        <v>104</v>
      </c>
      <c r="C79" s="20" t="s">
        <v>107</v>
      </c>
      <c r="D79" s="21">
        <v>1456</v>
      </c>
      <c r="E79" s="22" t="s">
        <v>176</v>
      </c>
      <c r="F79" s="22" t="s">
        <v>176</v>
      </c>
      <c r="G79" s="22" t="s">
        <v>176</v>
      </c>
      <c r="H79" s="22" t="s">
        <v>176</v>
      </c>
      <c r="I79" s="22" t="s">
        <v>176</v>
      </c>
      <c r="J79" s="22" t="s">
        <v>176</v>
      </c>
      <c r="K79" s="22" t="s">
        <v>176</v>
      </c>
      <c r="M79" s="2" t="e">
        <f>IF(AND(E79&gt;='入围价70%'!E79,E79&lt;='入围价110%'!E79),1,0)</f>
        <v>#DIV/0!</v>
      </c>
      <c r="N79" s="2" t="e">
        <f>IF(AND(F79&gt;='入围价70%'!F79,F79&lt;='入围价110%'!F79),1,0)</f>
        <v>#DIV/0!</v>
      </c>
      <c r="O79" s="2" t="e">
        <f>IF(AND(G79&gt;='入围价70%'!G79,G79&lt;='入围价110%'!G79),1,0)</f>
        <v>#DIV/0!</v>
      </c>
      <c r="P79" s="2" t="e">
        <f>IF(AND(H79&gt;='入围价70%'!H79,H79&lt;='入围价110%'!H79),1,0)</f>
        <v>#DIV/0!</v>
      </c>
      <c r="Q79" s="2" t="e">
        <f>IF(AND(I79&gt;='入围价70%'!I79,I79&lt;='入围价110%'!I79),1,0)</f>
        <v>#DIV/0!</v>
      </c>
      <c r="R79" s="2" t="e">
        <f>IF(AND(J79&gt;='入围价70%'!J79,J79&lt;='入围价110%'!J79),1,0)</f>
        <v>#DIV/0!</v>
      </c>
      <c r="S79" s="2" t="e">
        <f>IF(AND(K79&gt;='入围价70%'!K79,K79&lt;='入围价110%'!K79),1,0)</f>
        <v>#DIV/0!</v>
      </c>
      <c r="U79" s="23" t="e">
        <f>IF(E79=入围最低价!E79,1,0)</f>
        <v>#DIV/0!</v>
      </c>
      <c r="V79" s="23" t="e">
        <f>IF(F79=入围最低价!F79,1,0)</f>
        <v>#DIV/0!</v>
      </c>
      <c r="W79" s="23" t="e">
        <f>IF(G79=入围最低价!G79,1,0)</f>
        <v>#DIV/0!</v>
      </c>
      <c r="X79" s="23" t="e">
        <f>IF(H79=入围最低价!H79,1,0)</f>
        <v>#DIV/0!</v>
      </c>
      <c r="Y79" s="23" t="e">
        <f>IF(I79=入围最低价!I79,1,0)</f>
        <v>#DIV/0!</v>
      </c>
      <c r="Z79" s="23" t="e">
        <f>IF(J79=入围最低价!J79,1,0)</f>
        <v>#DIV/0!</v>
      </c>
      <c r="AA79" s="23" t="e">
        <f>IF(K79=入围最低价!K79,1,0)</f>
        <v>#DIV/0!</v>
      </c>
    </row>
    <row r="80" s="2" customFormat="1" ht="20.1" customHeight="1" spans="1:27">
      <c r="A80" s="19">
        <f t="shared" si="1"/>
        <v>76</v>
      </c>
      <c r="B80" s="19" t="s">
        <v>104</v>
      </c>
      <c r="C80" s="20" t="s">
        <v>108</v>
      </c>
      <c r="D80" s="21">
        <v>1523.5</v>
      </c>
      <c r="E80" s="22" t="s">
        <v>176</v>
      </c>
      <c r="F80" s="22" t="s">
        <v>176</v>
      </c>
      <c r="G80" s="22" t="s">
        <v>176</v>
      </c>
      <c r="H80" s="22" t="s">
        <v>176</v>
      </c>
      <c r="I80" s="22" t="s">
        <v>176</v>
      </c>
      <c r="J80" s="22" t="s">
        <v>176</v>
      </c>
      <c r="K80" s="22" t="s">
        <v>176</v>
      </c>
      <c r="M80" s="2" t="e">
        <f>IF(AND(E80&gt;='入围价70%'!E80,E80&lt;='入围价110%'!E80),1,0)</f>
        <v>#DIV/0!</v>
      </c>
      <c r="N80" s="2" t="e">
        <f>IF(AND(F80&gt;='入围价70%'!F80,F80&lt;='入围价110%'!F80),1,0)</f>
        <v>#DIV/0!</v>
      </c>
      <c r="O80" s="2" t="e">
        <f>IF(AND(G80&gt;='入围价70%'!G80,G80&lt;='入围价110%'!G80),1,0)</f>
        <v>#DIV/0!</v>
      </c>
      <c r="P80" s="2" t="e">
        <f>IF(AND(H80&gt;='入围价70%'!H80,H80&lt;='入围价110%'!H80),1,0)</f>
        <v>#DIV/0!</v>
      </c>
      <c r="Q80" s="2" t="e">
        <f>IF(AND(I80&gt;='入围价70%'!I80,I80&lt;='入围价110%'!I80),1,0)</f>
        <v>#DIV/0!</v>
      </c>
      <c r="R80" s="2" t="e">
        <f>IF(AND(J80&gt;='入围价70%'!J80,J80&lt;='入围价110%'!J80),1,0)</f>
        <v>#DIV/0!</v>
      </c>
      <c r="S80" s="2" t="e">
        <f>IF(AND(K80&gt;='入围价70%'!K80,K80&lt;='入围价110%'!K80),1,0)</f>
        <v>#DIV/0!</v>
      </c>
      <c r="U80" s="23" t="e">
        <f>IF(E80=入围最低价!E80,1,0)</f>
        <v>#DIV/0!</v>
      </c>
      <c r="V80" s="23" t="e">
        <f>IF(F80=入围最低价!F80,1,0)</f>
        <v>#DIV/0!</v>
      </c>
      <c r="W80" s="23" t="e">
        <f>IF(G80=入围最低价!G80,1,0)</f>
        <v>#DIV/0!</v>
      </c>
      <c r="X80" s="23" t="e">
        <f>IF(H80=入围最低价!H80,1,0)</f>
        <v>#DIV/0!</v>
      </c>
      <c r="Y80" s="23" t="e">
        <f>IF(I80=入围最低价!I80,1,0)</f>
        <v>#DIV/0!</v>
      </c>
      <c r="Z80" s="23" t="e">
        <f>IF(J80=入围最低价!J80,1,0)</f>
        <v>#DIV/0!</v>
      </c>
      <c r="AA80" s="23" t="e">
        <f>IF(K80=入围最低价!K80,1,0)</f>
        <v>#DIV/0!</v>
      </c>
    </row>
    <row r="81" s="2" customFormat="1" ht="20.1" customHeight="1" spans="1:27">
      <c r="A81" s="19">
        <f t="shared" si="1"/>
        <v>77</v>
      </c>
      <c r="B81" s="19" t="s">
        <v>109</v>
      </c>
      <c r="C81" s="20" t="s">
        <v>110</v>
      </c>
      <c r="D81" s="21">
        <v>1576</v>
      </c>
      <c r="E81" s="22" t="s">
        <v>176</v>
      </c>
      <c r="F81" s="22" t="s">
        <v>176</v>
      </c>
      <c r="G81" s="22" t="s">
        <v>176</v>
      </c>
      <c r="H81" s="22" t="s">
        <v>176</v>
      </c>
      <c r="I81" s="22" t="s">
        <v>176</v>
      </c>
      <c r="J81" s="22" t="s">
        <v>176</v>
      </c>
      <c r="K81" s="22" t="s">
        <v>176</v>
      </c>
      <c r="M81" s="2" t="e">
        <f>IF(AND(E81&gt;='入围价70%'!E81,E81&lt;='入围价110%'!E81),1,0)</f>
        <v>#DIV/0!</v>
      </c>
      <c r="N81" s="2" t="e">
        <f>IF(AND(F81&gt;='入围价70%'!F81,F81&lt;='入围价110%'!F81),1,0)</f>
        <v>#DIV/0!</v>
      </c>
      <c r="O81" s="2" t="e">
        <f>IF(AND(G81&gt;='入围价70%'!G81,G81&lt;='入围价110%'!G81),1,0)</f>
        <v>#DIV/0!</v>
      </c>
      <c r="P81" s="2" t="e">
        <f>IF(AND(H81&gt;='入围价70%'!H81,H81&lt;='入围价110%'!H81),1,0)</f>
        <v>#DIV/0!</v>
      </c>
      <c r="Q81" s="2" t="e">
        <f>IF(AND(I81&gt;='入围价70%'!I81,I81&lt;='入围价110%'!I81),1,0)</f>
        <v>#DIV/0!</v>
      </c>
      <c r="R81" s="2" t="e">
        <f>IF(AND(J81&gt;='入围价70%'!J81,J81&lt;='入围价110%'!J81),1,0)</f>
        <v>#DIV/0!</v>
      </c>
      <c r="S81" s="2" t="e">
        <f>IF(AND(K81&gt;='入围价70%'!K81,K81&lt;='入围价110%'!K81),1,0)</f>
        <v>#DIV/0!</v>
      </c>
      <c r="U81" s="23" t="e">
        <f>IF(E81=入围最低价!E81,1,0)</f>
        <v>#DIV/0!</v>
      </c>
      <c r="V81" s="23" t="e">
        <f>IF(F81=入围最低价!F81,1,0)</f>
        <v>#DIV/0!</v>
      </c>
      <c r="W81" s="23" t="e">
        <f>IF(G81=入围最低价!G81,1,0)</f>
        <v>#DIV/0!</v>
      </c>
      <c r="X81" s="23" t="e">
        <f>IF(H81=入围最低价!H81,1,0)</f>
        <v>#DIV/0!</v>
      </c>
      <c r="Y81" s="23" t="e">
        <f>IF(I81=入围最低价!I81,1,0)</f>
        <v>#DIV/0!</v>
      </c>
      <c r="Z81" s="23" t="e">
        <f>IF(J81=入围最低价!J81,1,0)</f>
        <v>#DIV/0!</v>
      </c>
      <c r="AA81" s="23" t="e">
        <f>IF(K81=入围最低价!K81,1,0)</f>
        <v>#DIV/0!</v>
      </c>
    </row>
    <row r="82" s="2" customFormat="1" ht="20.1" customHeight="1" spans="1:27">
      <c r="A82" s="19">
        <f t="shared" si="1"/>
        <v>78</v>
      </c>
      <c r="B82" s="19" t="s">
        <v>111</v>
      </c>
      <c r="C82" s="20" t="s">
        <v>112</v>
      </c>
      <c r="D82" s="21">
        <v>1466</v>
      </c>
      <c r="E82" s="22" t="s">
        <v>176</v>
      </c>
      <c r="F82" s="22" t="s">
        <v>176</v>
      </c>
      <c r="G82" s="22" t="s">
        <v>176</v>
      </c>
      <c r="H82" s="22" t="s">
        <v>176</v>
      </c>
      <c r="I82" s="22" t="s">
        <v>176</v>
      </c>
      <c r="J82" s="22" t="s">
        <v>176</v>
      </c>
      <c r="K82" s="22" t="s">
        <v>176</v>
      </c>
      <c r="M82" s="2" t="e">
        <f>IF(AND(E82&gt;='入围价70%'!E82,E82&lt;='入围价110%'!E82),1,0)</f>
        <v>#DIV/0!</v>
      </c>
      <c r="N82" s="2" t="e">
        <f>IF(AND(F82&gt;='入围价70%'!F82,F82&lt;='入围价110%'!F82),1,0)</f>
        <v>#DIV/0!</v>
      </c>
      <c r="O82" s="2" t="e">
        <f>IF(AND(G82&gt;='入围价70%'!G82,G82&lt;='入围价110%'!G82),1,0)</f>
        <v>#DIV/0!</v>
      </c>
      <c r="P82" s="2" t="e">
        <f>IF(AND(H82&gt;='入围价70%'!H82,H82&lt;='入围价110%'!H82),1,0)</f>
        <v>#DIV/0!</v>
      </c>
      <c r="Q82" s="2" t="e">
        <f>IF(AND(I82&gt;='入围价70%'!I82,I82&lt;='入围价110%'!I82),1,0)</f>
        <v>#DIV/0!</v>
      </c>
      <c r="R82" s="2" t="e">
        <f>IF(AND(J82&gt;='入围价70%'!J82,J82&lt;='入围价110%'!J82),1,0)</f>
        <v>#DIV/0!</v>
      </c>
      <c r="S82" s="2" t="e">
        <f>IF(AND(K82&gt;='入围价70%'!K82,K82&lt;='入围价110%'!K82),1,0)</f>
        <v>#DIV/0!</v>
      </c>
      <c r="U82" s="23" t="e">
        <f>IF(E82=入围最低价!E82,1,0)</f>
        <v>#DIV/0!</v>
      </c>
      <c r="V82" s="23" t="e">
        <f>IF(F82=入围最低价!F82,1,0)</f>
        <v>#DIV/0!</v>
      </c>
      <c r="W82" s="23" t="e">
        <f>IF(G82=入围最低价!G82,1,0)</f>
        <v>#DIV/0!</v>
      </c>
      <c r="X82" s="23" t="e">
        <f>IF(H82=入围最低价!H82,1,0)</f>
        <v>#DIV/0!</v>
      </c>
      <c r="Y82" s="23" t="e">
        <f>IF(I82=入围最低价!I82,1,0)</f>
        <v>#DIV/0!</v>
      </c>
      <c r="Z82" s="23" t="e">
        <f>IF(J82=入围最低价!J82,1,0)</f>
        <v>#DIV/0!</v>
      </c>
      <c r="AA82" s="23" t="e">
        <f>IF(K82=入围最低价!K82,1,0)</f>
        <v>#DIV/0!</v>
      </c>
    </row>
    <row r="83" s="2" customFormat="1" ht="20.1" customHeight="1" spans="1:27">
      <c r="A83" s="19">
        <f t="shared" si="1"/>
        <v>79</v>
      </c>
      <c r="B83" s="19" t="s">
        <v>111</v>
      </c>
      <c r="C83" s="20" t="s">
        <v>113</v>
      </c>
      <c r="D83" s="21">
        <v>1784</v>
      </c>
      <c r="E83" s="22" t="s">
        <v>176</v>
      </c>
      <c r="F83" s="22" t="s">
        <v>176</v>
      </c>
      <c r="G83" s="22" t="s">
        <v>176</v>
      </c>
      <c r="H83" s="22" t="s">
        <v>176</v>
      </c>
      <c r="I83" s="22" t="s">
        <v>176</v>
      </c>
      <c r="J83" s="22" t="s">
        <v>176</v>
      </c>
      <c r="K83" s="22" t="s">
        <v>176</v>
      </c>
      <c r="M83" s="2" t="e">
        <f>IF(AND(E83&gt;='入围价70%'!E83,E83&lt;='入围价110%'!E83),1,0)</f>
        <v>#DIV/0!</v>
      </c>
      <c r="N83" s="2" t="e">
        <f>IF(AND(F83&gt;='入围价70%'!F83,F83&lt;='入围价110%'!F83),1,0)</f>
        <v>#DIV/0!</v>
      </c>
      <c r="O83" s="2" t="e">
        <f>IF(AND(G83&gt;='入围价70%'!G83,G83&lt;='入围价110%'!G83),1,0)</f>
        <v>#DIV/0!</v>
      </c>
      <c r="P83" s="2" t="e">
        <f>IF(AND(H83&gt;='入围价70%'!H83,H83&lt;='入围价110%'!H83),1,0)</f>
        <v>#DIV/0!</v>
      </c>
      <c r="Q83" s="2" t="e">
        <f>IF(AND(I83&gt;='入围价70%'!I83,I83&lt;='入围价110%'!I83),1,0)</f>
        <v>#DIV/0!</v>
      </c>
      <c r="R83" s="2" t="e">
        <f>IF(AND(J83&gt;='入围价70%'!J83,J83&lt;='入围价110%'!J83),1,0)</f>
        <v>#DIV/0!</v>
      </c>
      <c r="S83" s="2" t="e">
        <f>IF(AND(K83&gt;='入围价70%'!K83,K83&lt;='入围价110%'!K83),1,0)</f>
        <v>#DIV/0!</v>
      </c>
      <c r="U83" s="23" t="e">
        <f>IF(E83=入围最低价!E83,1,0)</f>
        <v>#DIV/0!</v>
      </c>
      <c r="V83" s="23" t="e">
        <f>IF(F83=入围最低价!F83,1,0)</f>
        <v>#DIV/0!</v>
      </c>
      <c r="W83" s="23" t="e">
        <f>IF(G83=入围最低价!G83,1,0)</f>
        <v>#DIV/0!</v>
      </c>
      <c r="X83" s="23" t="e">
        <f>IF(H83=入围最低价!H83,1,0)</f>
        <v>#DIV/0!</v>
      </c>
      <c r="Y83" s="23" t="e">
        <f>IF(I83=入围最低价!I83,1,0)</f>
        <v>#DIV/0!</v>
      </c>
      <c r="Z83" s="23" t="e">
        <f>IF(J83=入围最低价!J83,1,0)</f>
        <v>#DIV/0!</v>
      </c>
      <c r="AA83" s="23" t="e">
        <f>IF(K83=入围最低价!K83,1,0)</f>
        <v>#DIV/0!</v>
      </c>
    </row>
    <row r="84" s="2" customFormat="1" ht="20.1" customHeight="1" spans="1:27">
      <c r="A84" s="19">
        <f t="shared" si="1"/>
        <v>80</v>
      </c>
      <c r="B84" s="19" t="s">
        <v>111</v>
      </c>
      <c r="C84" s="20" t="s">
        <v>114</v>
      </c>
      <c r="D84" s="21">
        <v>1337.6</v>
      </c>
      <c r="E84" s="22" t="s">
        <v>176</v>
      </c>
      <c r="F84" s="22" t="s">
        <v>176</v>
      </c>
      <c r="G84" s="22" t="s">
        <v>176</v>
      </c>
      <c r="H84" s="22" t="s">
        <v>176</v>
      </c>
      <c r="I84" s="22" t="s">
        <v>176</v>
      </c>
      <c r="J84" s="22" t="s">
        <v>176</v>
      </c>
      <c r="K84" s="22" t="s">
        <v>176</v>
      </c>
      <c r="M84" s="2" t="e">
        <f>IF(AND(E84&gt;='入围价70%'!E84,E84&lt;='入围价110%'!E84),1,0)</f>
        <v>#DIV/0!</v>
      </c>
      <c r="N84" s="2" t="e">
        <f>IF(AND(F84&gt;='入围价70%'!F84,F84&lt;='入围价110%'!F84),1,0)</f>
        <v>#DIV/0!</v>
      </c>
      <c r="O84" s="2" t="e">
        <f>IF(AND(G84&gt;='入围价70%'!G84,G84&lt;='入围价110%'!G84),1,0)</f>
        <v>#DIV/0!</v>
      </c>
      <c r="P84" s="2" t="e">
        <f>IF(AND(H84&gt;='入围价70%'!H84,H84&lt;='入围价110%'!H84),1,0)</f>
        <v>#DIV/0!</v>
      </c>
      <c r="Q84" s="2" t="e">
        <f>IF(AND(I84&gt;='入围价70%'!I84,I84&lt;='入围价110%'!I84),1,0)</f>
        <v>#DIV/0!</v>
      </c>
      <c r="R84" s="2" t="e">
        <f>IF(AND(J84&gt;='入围价70%'!J84,J84&lt;='入围价110%'!J84),1,0)</f>
        <v>#DIV/0!</v>
      </c>
      <c r="S84" s="2" t="e">
        <f>IF(AND(K84&gt;='入围价70%'!K84,K84&lt;='入围价110%'!K84),1,0)</f>
        <v>#DIV/0!</v>
      </c>
      <c r="U84" s="23" t="e">
        <f>IF(E84=入围最低价!E84,1,0)</f>
        <v>#DIV/0!</v>
      </c>
      <c r="V84" s="23" t="e">
        <f>IF(F84=入围最低价!F84,1,0)</f>
        <v>#DIV/0!</v>
      </c>
      <c r="W84" s="23" t="e">
        <f>IF(G84=入围最低价!G84,1,0)</f>
        <v>#DIV/0!</v>
      </c>
      <c r="X84" s="23" t="e">
        <f>IF(H84=入围最低价!H84,1,0)</f>
        <v>#DIV/0!</v>
      </c>
      <c r="Y84" s="23" t="e">
        <f>IF(I84=入围最低价!I84,1,0)</f>
        <v>#DIV/0!</v>
      </c>
      <c r="Z84" s="23" t="e">
        <f>IF(J84=入围最低价!J84,1,0)</f>
        <v>#DIV/0!</v>
      </c>
      <c r="AA84" s="23" t="e">
        <f>IF(K84=入围最低价!K84,1,0)</f>
        <v>#DIV/0!</v>
      </c>
    </row>
    <row r="85" s="2" customFormat="1" ht="20.1" customHeight="1" spans="1:27">
      <c r="A85" s="19">
        <f t="shared" si="1"/>
        <v>81</v>
      </c>
      <c r="B85" s="19" t="s">
        <v>111</v>
      </c>
      <c r="C85" s="20" t="s">
        <v>115</v>
      </c>
      <c r="D85" s="21">
        <v>1530</v>
      </c>
      <c r="E85" s="22" t="s">
        <v>176</v>
      </c>
      <c r="F85" s="22" t="s">
        <v>176</v>
      </c>
      <c r="G85" s="22" t="s">
        <v>176</v>
      </c>
      <c r="H85" s="22" t="s">
        <v>176</v>
      </c>
      <c r="I85" s="22" t="s">
        <v>176</v>
      </c>
      <c r="J85" s="22" t="s">
        <v>176</v>
      </c>
      <c r="K85" s="22" t="s">
        <v>176</v>
      </c>
      <c r="M85" s="2" t="e">
        <f>IF(AND(E85&gt;='入围价70%'!E85,E85&lt;='入围价110%'!E85),1,0)</f>
        <v>#DIV/0!</v>
      </c>
      <c r="N85" s="2" t="e">
        <f>IF(AND(F85&gt;='入围价70%'!F85,F85&lt;='入围价110%'!F85),1,0)</f>
        <v>#DIV/0!</v>
      </c>
      <c r="O85" s="2" t="e">
        <f>IF(AND(G85&gt;='入围价70%'!G85,G85&lt;='入围价110%'!G85),1,0)</f>
        <v>#DIV/0!</v>
      </c>
      <c r="P85" s="2" t="e">
        <f>IF(AND(H85&gt;='入围价70%'!H85,H85&lt;='入围价110%'!H85),1,0)</f>
        <v>#DIV/0!</v>
      </c>
      <c r="Q85" s="2" t="e">
        <f>IF(AND(I85&gt;='入围价70%'!I85,I85&lt;='入围价110%'!I85),1,0)</f>
        <v>#DIV/0!</v>
      </c>
      <c r="R85" s="2" t="e">
        <f>IF(AND(J85&gt;='入围价70%'!J85,J85&lt;='入围价110%'!J85),1,0)</f>
        <v>#DIV/0!</v>
      </c>
      <c r="S85" s="2" t="e">
        <f>IF(AND(K85&gt;='入围价70%'!K85,K85&lt;='入围价110%'!K85),1,0)</f>
        <v>#DIV/0!</v>
      </c>
      <c r="U85" s="23" t="e">
        <f>IF(E85=入围最低价!E85,1,0)</f>
        <v>#DIV/0!</v>
      </c>
      <c r="V85" s="23" t="e">
        <f>IF(F85=入围最低价!F85,1,0)</f>
        <v>#DIV/0!</v>
      </c>
      <c r="W85" s="23" t="e">
        <f>IF(G85=入围最低价!G85,1,0)</f>
        <v>#DIV/0!</v>
      </c>
      <c r="X85" s="23" t="e">
        <f>IF(H85=入围最低价!H85,1,0)</f>
        <v>#DIV/0!</v>
      </c>
      <c r="Y85" s="23" t="e">
        <f>IF(I85=入围最低价!I85,1,0)</f>
        <v>#DIV/0!</v>
      </c>
      <c r="Z85" s="23" t="e">
        <f>IF(J85=入围最低价!J85,1,0)</f>
        <v>#DIV/0!</v>
      </c>
      <c r="AA85" s="23" t="e">
        <f>IF(K85=入围最低价!K85,1,0)</f>
        <v>#DIV/0!</v>
      </c>
    </row>
    <row r="86" s="2" customFormat="1" ht="20.1" customHeight="1" spans="1:27">
      <c r="A86" s="19">
        <f t="shared" si="1"/>
        <v>82</v>
      </c>
      <c r="B86" s="19" t="s">
        <v>116</v>
      </c>
      <c r="C86" s="20" t="s">
        <v>117</v>
      </c>
      <c r="D86" s="21">
        <v>1749</v>
      </c>
      <c r="E86" s="22" t="s">
        <v>176</v>
      </c>
      <c r="F86" s="22" t="s">
        <v>176</v>
      </c>
      <c r="G86" s="22" t="s">
        <v>176</v>
      </c>
      <c r="H86" s="22" t="s">
        <v>176</v>
      </c>
      <c r="I86" s="22" t="s">
        <v>176</v>
      </c>
      <c r="J86" s="22" t="s">
        <v>176</v>
      </c>
      <c r="K86" s="22" t="s">
        <v>176</v>
      </c>
      <c r="M86" s="2" t="e">
        <f>IF(AND(E86&gt;='入围价70%'!E86,E86&lt;='入围价110%'!E86),1,0)</f>
        <v>#DIV/0!</v>
      </c>
      <c r="N86" s="2" t="e">
        <f>IF(AND(F86&gt;='入围价70%'!F86,F86&lt;='入围价110%'!F86),1,0)</f>
        <v>#DIV/0!</v>
      </c>
      <c r="O86" s="2" t="e">
        <f>IF(AND(G86&gt;='入围价70%'!G86,G86&lt;='入围价110%'!G86),1,0)</f>
        <v>#DIV/0!</v>
      </c>
      <c r="P86" s="2" t="e">
        <f>IF(AND(H86&gt;='入围价70%'!H86,H86&lt;='入围价110%'!H86),1,0)</f>
        <v>#DIV/0!</v>
      </c>
      <c r="Q86" s="2" t="e">
        <f>IF(AND(I86&gt;='入围价70%'!I86,I86&lt;='入围价110%'!I86),1,0)</f>
        <v>#DIV/0!</v>
      </c>
      <c r="R86" s="2" t="e">
        <f>IF(AND(J86&gt;='入围价70%'!J86,J86&lt;='入围价110%'!J86),1,0)</f>
        <v>#DIV/0!</v>
      </c>
      <c r="S86" s="2" t="e">
        <f>IF(AND(K86&gt;='入围价70%'!K86,K86&lt;='入围价110%'!K86),1,0)</f>
        <v>#DIV/0!</v>
      </c>
      <c r="U86" s="23" t="e">
        <f>IF(E86=入围最低价!E86,1,0)</f>
        <v>#DIV/0!</v>
      </c>
      <c r="V86" s="23" t="e">
        <f>IF(F86=入围最低价!F86,1,0)</f>
        <v>#DIV/0!</v>
      </c>
      <c r="W86" s="23" t="e">
        <f>IF(G86=入围最低价!G86,1,0)</f>
        <v>#DIV/0!</v>
      </c>
      <c r="X86" s="23" t="e">
        <f>IF(H86=入围最低价!H86,1,0)</f>
        <v>#DIV/0!</v>
      </c>
      <c r="Y86" s="23" t="e">
        <f>IF(I86=入围最低价!I86,1,0)</f>
        <v>#DIV/0!</v>
      </c>
      <c r="Z86" s="23" t="e">
        <f>IF(J86=入围最低价!J86,1,0)</f>
        <v>#DIV/0!</v>
      </c>
      <c r="AA86" s="23" t="e">
        <f>IF(K86=入围最低价!K86,1,0)</f>
        <v>#DIV/0!</v>
      </c>
    </row>
    <row r="87" s="2" customFormat="1" ht="20.1" customHeight="1" spans="1:27">
      <c r="A87" s="19">
        <f t="shared" si="1"/>
        <v>83</v>
      </c>
      <c r="B87" s="19" t="s">
        <v>116</v>
      </c>
      <c r="C87" s="20" t="s">
        <v>118</v>
      </c>
      <c r="D87" s="21">
        <v>1429</v>
      </c>
      <c r="E87" s="22" t="s">
        <v>176</v>
      </c>
      <c r="F87" s="22" t="s">
        <v>176</v>
      </c>
      <c r="G87" s="22" t="s">
        <v>176</v>
      </c>
      <c r="H87" s="22" t="s">
        <v>176</v>
      </c>
      <c r="I87" s="22" t="s">
        <v>176</v>
      </c>
      <c r="J87" s="22" t="s">
        <v>176</v>
      </c>
      <c r="K87" s="22" t="s">
        <v>176</v>
      </c>
      <c r="M87" s="2" t="e">
        <f>IF(AND(E87&gt;='入围价70%'!E87,E87&lt;='入围价110%'!E87),1,0)</f>
        <v>#DIV/0!</v>
      </c>
      <c r="N87" s="2" t="e">
        <f>IF(AND(F87&gt;='入围价70%'!F87,F87&lt;='入围价110%'!F87),1,0)</f>
        <v>#DIV/0!</v>
      </c>
      <c r="O87" s="2" t="e">
        <f>IF(AND(G87&gt;='入围价70%'!G87,G87&lt;='入围价110%'!G87),1,0)</f>
        <v>#DIV/0!</v>
      </c>
      <c r="P87" s="2" t="e">
        <f>IF(AND(H87&gt;='入围价70%'!H87,H87&lt;='入围价110%'!H87),1,0)</f>
        <v>#DIV/0!</v>
      </c>
      <c r="Q87" s="2" t="e">
        <f>IF(AND(I87&gt;='入围价70%'!I87,I87&lt;='入围价110%'!I87),1,0)</f>
        <v>#DIV/0!</v>
      </c>
      <c r="R87" s="2" t="e">
        <f>IF(AND(J87&gt;='入围价70%'!J87,J87&lt;='入围价110%'!J87),1,0)</f>
        <v>#DIV/0!</v>
      </c>
      <c r="S87" s="2" t="e">
        <f>IF(AND(K87&gt;='入围价70%'!K87,K87&lt;='入围价110%'!K87),1,0)</f>
        <v>#DIV/0!</v>
      </c>
      <c r="U87" s="23" t="e">
        <f>IF(E87=入围最低价!E87,1,0)</f>
        <v>#DIV/0!</v>
      </c>
      <c r="V87" s="23" t="e">
        <f>IF(F87=入围最低价!F87,1,0)</f>
        <v>#DIV/0!</v>
      </c>
      <c r="W87" s="23" t="e">
        <f>IF(G87=入围最低价!G87,1,0)</f>
        <v>#DIV/0!</v>
      </c>
      <c r="X87" s="23" t="e">
        <f>IF(H87=入围最低价!H87,1,0)</f>
        <v>#DIV/0!</v>
      </c>
      <c r="Y87" s="23" t="e">
        <f>IF(I87=入围最低价!I87,1,0)</f>
        <v>#DIV/0!</v>
      </c>
      <c r="Z87" s="23" t="e">
        <f>IF(J87=入围最低价!J87,1,0)</f>
        <v>#DIV/0!</v>
      </c>
      <c r="AA87" s="23" t="e">
        <f>IF(K87=入围最低价!K87,1,0)</f>
        <v>#DIV/0!</v>
      </c>
    </row>
    <row r="88" s="2" customFormat="1" ht="20.1" customHeight="1" spans="1:27">
      <c r="A88" s="19">
        <f t="shared" si="1"/>
        <v>84</v>
      </c>
      <c r="B88" s="19" t="s">
        <v>116</v>
      </c>
      <c r="C88" s="20" t="s">
        <v>119</v>
      </c>
      <c r="D88" s="21">
        <v>1637.8</v>
      </c>
      <c r="E88" s="22" t="s">
        <v>176</v>
      </c>
      <c r="F88" s="22" t="s">
        <v>176</v>
      </c>
      <c r="G88" s="22" t="s">
        <v>176</v>
      </c>
      <c r="H88" s="22" t="s">
        <v>176</v>
      </c>
      <c r="I88" s="22" t="s">
        <v>176</v>
      </c>
      <c r="J88" s="22" t="s">
        <v>176</v>
      </c>
      <c r="K88" s="22" t="s">
        <v>176</v>
      </c>
      <c r="M88" s="2" t="e">
        <f>IF(AND(E88&gt;='入围价70%'!E88,E88&lt;='入围价110%'!E88),1,0)</f>
        <v>#DIV/0!</v>
      </c>
      <c r="N88" s="2" t="e">
        <f>IF(AND(F88&gt;='入围价70%'!F88,F88&lt;='入围价110%'!F88),1,0)</f>
        <v>#DIV/0!</v>
      </c>
      <c r="O88" s="2" t="e">
        <f>IF(AND(G88&gt;='入围价70%'!G88,G88&lt;='入围价110%'!G88),1,0)</f>
        <v>#DIV/0!</v>
      </c>
      <c r="P88" s="2" t="e">
        <f>IF(AND(H88&gt;='入围价70%'!H88,H88&lt;='入围价110%'!H88),1,0)</f>
        <v>#DIV/0!</v>
      </c>
      <c r="Q88" s="2" t="e">
        <f>IF(AND(I88&gt;='入围价70%'!I88,I88&lt;='入围价110%'!I88),1,0)</f>
        <v>#DIV/0!</v>
      </c>
      <c r="R88" s="2" t="e">
        <f>IF(AND(J88&gt;='入围价70%'!J88,J88&lt;='入围价110%'!J88),1,0)</f>
        <v>#DIV/0!</v>
      </c>
      <c r="S88" s="2" t="e">
        <f>IF(AND(K88&gt;='入围价70%'!K88,K88&lt;='入围价110%'!K88),1,0)</f>
        <v>#DIV/0!</v>
      </c>
      <c r="U88" s="23" t="e">
        <f>IF(E88=入围最低价!E88,1,0)</f>
        <v>#DIV/0!</v>
      </c>
      <c r="V88" s="23" t="e">
        <f>IF(F88=入围最低价!F88,1,0)</f>
        <v>#DIV/0!</v>
      </c>
      <c r="W88" s="23" t="e">
        <f>IF(G88=入围最低价!G88,1,0)</f>
        <v>#DIV/0!</v>
      </c>
      <c r="X88" s="23" t="e">
        <f>IF(H88=入围最低价!H88,1,0)</f>
        <v>#DIV/0!</v>
      </c>
      <c r="Y88" s="23" t="e">
        <f>IF(I88=入围最低价!I88,1,0)</f>
        <v>#DIV/0!</v>
      </c>
      <c r="Z88" s="23" t="e">
        <f>IF(J88=入围最低价!J88,1,0)</f>
        <v>#DIV/0!</v>
      </c>
      <c r="AA88" s="23" t="e">
        <f>IF(K88=入围最低价!K88,1,0)</f>
        <v>#DIV/0!</v>
      </c>
    </row>
    <row r="89" s="2" customFormat="1" ht="20.1" customHeight="1" spans="1:27">
      <c r="A89" s="19">
        <f t="shared" si="1"/>
        <v>85</v>
      </c>
      <c r="B89" s="19" t="s">
        <v>116</v>
      </c>
      <c r="C89" s="20" t="s">
        <v>120</v>
      </c>
      <c r="D89" s="21">
        <v>1346</v>
      </c>
      <c r="E89" s="22" t="s">
        <v>176</v>
      </c>
      <c r="F89" s="22" t="s">
        <v>176</v>
      </c>
      <c r="G89" s="22" t="s">
        <v>176</v>
      </c>
      <c r="H89" s="22" t="s">
        <v>176</v>
      </c>
      <c r="I89" s="22" t="s">
        <v>176</v>
      </c>
      <c r="J89" s="22" t="s">
        <v>176</v>
      </c>
      <c r="K89" s="22" t="s">
        <v>176</v>
      </c>
      <c r="M89" s="2" t="e">
        <f>IF(AND(E89&gt;='入围价70%'!E89,E89&lt;='入围价110%'!E89),1,0)</f>
        <v>#DIV/0!</v>
      </c>
      <c r="N89" s="2" t="e">
        <f>IF(AND(F89&gt;='入围价70%'!F89,F89&lt;='入围价110%'!F89),1,0)</f>
        <v>#DIV/0!</v>
      </c>
      <c r="O89" s="2" t="e">
        <f>IF(AND(G89&gt;='入围价70%'!G89,G89&lt;='入围价110%'!G89),1,0)</f>
        <v>#DIV/0!</v>
      </c>
      <c r="P89" s="2" t="e">
        <f>IF(AND(H89&gt;='入围价70%'!H89,H89&lt;='入围价110%'!H89),1,0)</f>
        <v>#DIV/0!</v>
      </c>
      <c r="Q89" s="2" t="e">
        <f>IF(AND(I89&gt;='入围价70%'!I89,I89&lt;='入围价110%'!I89),1,0)</f>
        <v>#DIV/0!</v>
      </c>
      <c r="R89" s="2" t="e">
        <f>IF(AND(J89&gt;='入围价70%'!J89,J89&lt;='入围价110%'!J89),1,0)</f>
        <v>#DIV/0!</v>
      </c>
      <c r="S89" s="2" t="e">
        <f>IF(AND(K89&gt;='入围价70%'!K89,K89&lt;='入围价110%'!K89),1,0)</f>
        <v>#DIV/0!</v>
      </c>
      <c r="U89" s="23" t="e">
        <f>IF(E89=入围最低价!E89,1,0)</f>
        <v>#DIV/0!</v>
      </c>
      <c r="V89" s="23" t="e">
        <f>IF(F89=入围最低价!F89,1,0)</f>
        <v>#DIV/0!</v>
      </c>
      <c r="W89" s="23" t="e">
        <f>IF(G89=入围最低价!G89,1,0)</f>
        <v>#DIV/0!</v>
      </c>
      <c r="X89" s="23" t="e">
        <f>IF(H89=入围最低价!H89,1,0)</f>
        <v>#DIV/0!</v>
      </c>
      <c r="Y89" s="23" t="e">
        <f>IF(I89=入围最低价!I89,1,0)</f>
        <v>#DIV/0!</v>
      </c>
      <c r="Z89" s="23" t="e">
        <f>IF(J89=入围最低价!J89,1,0)</f>
        <v>#DIV/0!</v>
      </c>
      <c r="AA89" s="23" t="e">
        <f>IF(K89=入围最低价!K89,1,0)</f>
        <v>#DIV/0!</v>
      </c>
    </row>
    <row r="90" s="2" customFormat="1" ht="20.1" customHeight="1" spans="1:27">
      <c r="A90" s="19">
        <f t="shared" si="1"/>
        <v>86</v>
      </c>
      <c r="B90" s="19" t="s">
        <v>116</v>
      </c>
      <c r="C90" s="20" t="s">
        <v>121</v>
      </c>
      <c r="D90" s="21">
        <v>1654</v>
      </c>
      <c r="E90" s="22" t="s">
        <v>176</v>
      </c>
      <c r="F90" s="22" t="s">
        <v>176</v>
      </c>
      <c r="G90" s="22" t="s">
        <v>176</v>
      </c>
      <c r="H90" s="22" t="s">
        <v>176</v>
      </c>
      <c r="I90" s="22" t="s">
        <v>176</v>
      </c>
      <c r="J90" s="22" t="s">
        <v>176</v>
      </c>
      <c r="K90" s="22" t="s">
        <v>176</v>
      </c>
      <c r="M90" s="2" t="e">
        <f>IF(AND(E90&gt;='入围价70%'!E90,E90&lt;='入围价110%'!E90),1,0)</f>
        <v>#DIV/0!</v>
      </c>
      <c r="N90" s="2" t="e">
        <f>IF(AND(F90&gt;='入围价70%'!F90,F90&lt;='入围价110%'!F90),1,0)</f>
        <v>#DIV/0!</v>
      </c>
      <c r="O90" s="2" t="e">
        <f>IF(AND(G90&gt;='入围价70%'!G90,G90&lt;='入围价110%'!G90),1,0)</f>
        <v>#DIV/0!</v>
      </c>
      <c r="P90" s="2" t="e">
        <f>IF(AND(H90&gt;='入围价70%'!H90,H90&lt;='入围价110%'!H90),1,0)</f>
        <v>#DIV/0!</v>
      </c>
      <c r="Q90" s="2" t="e">
        <f>IF(AND(I90&gt;='入围价70%'!I90,I90&lt;='入围价110%'!I90),1,0)</f>
        <v>#DIV/0!</v>
      </c>
      <c r="R90" s="2" t="e">
        <f>IF(AND(J90&gt;='入围价70%'!J90,J90&lt;='入围价110%'!J90),1,0)</f>
        <v>#DIV/0!</v>
      </c>
      <c r="S90" s="2" t="e">
        <f>IF(AND(K90&gt;='入围价70%'!K90,K90&lt;='入围价110%'!K90),1,0)</f>
        <v>#DIV/0!</v>
      </c>
      <c r="U90" s="23" t="e">
        <f>IF(E90=入围最低价!E90,1,0)</f>
        <v>#DIV/0!</v>
      </c>
      <c r="V90" s="23" t="e">
        <f>IF(F90=入围最低价!F90,1,0)</f>
        <v>#DIV/0!</v>
      </c>
      <c r="W90" s="23" t="e">
        <f>IF(G90=入围最低价!G90,1,0)</f>
        <v>#DIV/0!</v>
      </c>
      <c r="X90" s="23" t="e">
        <f>IF(H90=入围最低价!H90,1,0)</f>
        <v>#DIV/0!</v>
      </c>
      <c r="Y90" s="23" t="e">
        <f>IF(I90=入围最低价!I90,1,0)</f>
        <v>#DIV/0!</v>
      </c>
      <c r="Z90" s="23" t="e">
        <f>IF(J90=入围最低价!J90,1,0)</f>
        <v>#DIV/0!</v>
      </c>
      <c r="AA90" s="23" t="e">
        <f>IF(K90=入围最低价!K90,1,0)</f>
        <v>#DIV/0!</v>
      </c>
    </row>
    <row r="91" s="2" customFormat="1" ht="20.1" customHeight="1" spans="1:27">
      <c r="A91" s="19">
        <f t="shared" si="1"/>
        <v>87</v>
      </c>
      <c r="B91" s="19" t="s">
        <v>122</v>
      </c>
      <c r="C91" s="20" t="s">
        <v>123</v>
      </c>
      <c r="D91" s="21">
        <v>1098</v>
      </c>
      <c r="E91" s="22" t="s">
        <v>176</v>
      </c>
      <c r="F91" s="22" t="s">
        <v>176</v>
      </c>
      <c r="G91" s="22" t="s">
        <v>176</v>
      </c>
      <c r="H91" s="22" t="s">
        <v>176</v>
      </c>
      <c r="I91" s="22" t="s">
        <v>176</v>
      </c>
      <c r="J91" s="22" t="s">
        <v>176</v>
      </c>
      <c r="K91" s="22" t="s">
        <v>176</v>
      </c>
      <c r="M91" s="2" t="e">
        <f>IF(AND(E91&gt;='入围价70%'!E91,E91&lt;='入围价110%'!E91),1,0)</f>
        <v>#DIV/0!</v>
      </c>
      <c r="N91" s="2" t="e">
        <f>IF(AND(F91&gt;='入围价70%'!F91,F91&lt;='入围价110%'!F91),1,0)</f>
        <v>#DIV/0!</v>
      </c>
      <c r="O91" s="2" t="e">
        <f>IF(AND(G91&gt;='入围价70%'!G91,G91&lt;='入围价110%'!G91),1,0)</f>
        <v>#DIV/0!</v>
      </c>
      <c r="P91" s="2" t="e">
        <f>IF(AND(H91&gt;='入围价70%'!H91,H91&lt;='入围价110%'!H91),1,0)</f>
        <v>#DIV/0!</v>
      </c>
      <c r="Q91" s="2" t="e">
        <f>IF(AND(I91&gt;='入围价70%'!I91,I91&lt;='入围价110%'!I91),1,0)</f>
        <v>#DIV/0!</v>
      </c>
      <c r="R91" s="2" t="e">
        <f>IF(AND(J91&gt;='入围价70%'!J91,J91&lt;='入围价110%'!J91),1,0)</f>
        <v>#DIV/0!</v>
      </c>
      <c r="S91" s="2" t="e">
        <f>IF(AND(K91&gt;='入围价70%'!K91,K91&lt;='入围价110%'!K91),1,0)</f>
        <v>#DIV/0!</v>
      </c>
      <c r="U91" s="23" t="e">
        <f>IF(E91=入围最低价!E91,1,0)</f>
        <v>#DIV/0!</v>
      </c>
      <c r="V91" s="23" t="e">
        <f>IF(F91=入围最低价!F91,1,0)</f>
        <v>#DIV/0!</v>
      </c>
      <c r="W91" s="23" t="e">
        <f>IF(G91=入围最低价!G91,1,0)</f>
        <v>#DIV/0!</v>
      </c>
      <c r="X91" s="23" t="e">
        <f>IF(H91=入围最低价!H91,1,0)</f>
        <v>#DIV/0!</v>
      </c>
      <c r="Y91" s="23" t="e">
        <f>IF(I91=入围最低价!I91,1,0)</f>
        <v>#DIV/0!</v>
      </c>
      <c r="Z91" s="23" t="e">
        <f>IF(J91=入围最低价!J91,1,0)</f>
        <v>#DIV/0!</v>
      </c>
      <c r="AA91" s="23" t="e">
        <f>IF(K91=入围最低价!K91,1,0)</f>
        <v>#DIV/0!</v>
      </c>
    </row>
    <row r="92" s="2" customFormat="1" ht="20.1" customHeight="1" spans="1:27">
      <c r="A92" s="19">
        <f t="shared" si="1"/>
        <v>88</v>
      </c>
      <c r="B92" s="19" t="s">
        <v>122</v>
      </c>
      <c r="C92" s="20" t="s">
        <v>124</v>
      </c>
      <c r="D92" s="21">
        <v>1008</v>
      </c>
      <c r="E92" s="22" t="s">
        <v>176</v>
      </c>
      <c r="F92" s="22" t="s">
        <v>176</v>
      </c>
      <c r="G92" s="22" t="s">
        <v>176</v>
      </c>
      <c r="H92" s="22" t="s">
        <v>176</v>
      </c>
      <c r="I92" s="22" t="s">
        <v>176</v>
      </c>
      <c r="J92" s="22" t="s">
        <v>176</v>
      </c>
      <c r="K92" s="22" t="s">
        <v>176</v>
      </c>
      <c r="M92" s="2" t="e">
        <f>IF(AND(E92&gt;='入围价70%'!E92,E92&lt;='入围价110%'!E92),1,0)</f>
        <v>#DIV/0!</v>
      </c>
      <c r="N92" s="2" t="e">
        <f>IF(AND(F92&gt;='入围价70%'!F92,F92&lt;='入围价110%'!F92),1,0)</f>
        <v>#DIV/0!</v>
      </c>
      <c r="O92" s="2" t="e">
        <f>IF(AND(G92&gt;='入围价70%'!G92,G92&lt;='入围价110%'!G92),1,0)</f>
        <v>#DIV/0!</v>
      </c>
      <c r="P92" s="2" t="e">
        <f>IF(AND(H92&gt;='入围价70%'!H92,H92&lt;='入围价110%'!H92),1,0)</f>
        <v>#DIV/0!</v>
      </c>
      <c r="Q92" s="2" t="e">
        <f>IF(AND(I92&gt;='入围价70%'!I92,I92&lt;='入围价110%'!I92),1,0)</f>
        <v>#DIV/0!</v>
      </c>
      <c r="R92" s="2" t="e">
        <f>IF(AND(J92&gt;='入围价70%'!J92,J92&lt;='入围价110%'!J92),1,0)</f>
        <v>#DIV/0!</v>
      </c>
      <c r="S92" s="2" t="e">
        <f>IF(AND(K92&gt;='入围价70%'!K92,K92&lt;='入围价110%'!K92),1,0)</f>
        <v>#DIV/0!</v>
      </c>
      <c r="U92" s="23" t="e">
        <f>IF(E92=入围最低价!E92,1,0)</f>
        <v>#DIV/0!</v>
      </c>
      <c r="V92" s="23" t="e">
        <f>IF(F92=入围最低价!F92,1,0)</f>
        <v>#DIV/0!</v>
      </c>
      <c r="W92" s="23" t="e">
        <f>IF(G92=入围最低价!G92,1,0)</f>
        <v>#DIV/0!</v>
      </c>
      <c r="X92" s="23" t="e">
        <f>IF(H92=入围最低价!H92,1,0)</f>
        <v>#DIV/0!</v>
      </c>
      <c r="Y92" s="23" t="e">
        <f>IF(I92=入围最低价!I92,1,0)</f>
        <v>#DIV/0!</v>
      </c>
      <c r="Z92" s="23" t="e">
        <f>IF(J92=入围最低价!J92,1,0)</f>
        <v>#DIV/0!</v>
      </c>
      <c r="AA92" s="23" t="e">
        <f>IF(K92=入围最低价!K92,1,0)</f>
        <v>#DIV/0!</v>
      </c>
    </row>
    <row r="93" s="2" customFormat="1" ht="20.1" customHeight="1" spans="1:27">
      <c r="A93" s="19">
        <f t="shared" si="1"/>
        <v>89</v>
      </c>
      <c r="B93" s="19" t="s">
        <v>122</v>
      </c>
      <c r="C93" s="20" t="s">
        <v>125</v>
      </c>
      <c r="D93" s="21">
        <v>994</v>
      </c>
      <c r="E93" s="22" t="s">
        <v>176</v>
      </c>
      <c r="F93" s="22" t="s">
        <v>176</v>
      </c>
      <c r="G93" s="22" t="s">
        <v>176</v>
      </c>
      <c r="H93" s="22" t="s">
        <v>176</v>
      </c>
      <c r="I93" s="22" t="s">
        <v>176</v>
      </c>
      <c r="J93" s="22" t="s">
        <v>176</v>
      </c>
      <c r="K93" s="22" t="s">
        <v>176</v>
      </c>
      <c r="M93" s="2" t="e">
        <f>IF(AND(E93&gt;='入围价70%'!E93,E93&lt;='入围价110%'!E93),1,0)</f>
        <v>#DIV/0!</v>
      </c>
      <c r="N93" s="2" t="e">
        <f>IF(AND(F93&gt;='入围价70%'!F93,F93&lt;='入围价110%'!F93),1,0)</f>
        <v>#DIV/0!</v>
      </c>
      <c r="O93" s="2" t="e">
        <f>IF(AND(G93&gt;='入围价70%'!G93,G93&lt;='入围价110%'!G93),1,0)</f>
        <v>#DIV/0!</v>
      </c>
      <c r="P93" s="2" t="e">
        <f>IF(AND(H93&gt;='入围价70%'!H93,H93&lt;='入围价110%'!H93),1,0)</f>
        <v>#DIV/0!</v>
      </c>
      <c r="Q93" s="2" t="e">
        <f>IF(AND(I93&gt;='入围价70%'!I93,I93&lt;='入围价110%'!I93),1,0)</f>
        <v>#DIV/0!</v>
      </c>
      <c r="R93" s="2" t="e">
        <f>IF(AND(J93&gt;='入围价70%'!J93,J93&lt;='入围价110%'!J93),1,0)</f>
        <v>#DIV/0!</v>
      </c>
      <c r="S93" s="2" t="e">
        <f>IF(AND(K93&gt;='入围价70%'!K93,K93&lt;='入围价110%'!K93),1,0)</f>
        <v>#DIV/0!</v>
      </c>
      <c r="U93" s="23" t="e">
        <f>IF(E93=入围最低价!E93,1,0)</f>
        <v>#DIV/0!</v>
      </c>
      <c r="V93" s="23" t="e">
        <f>IF(F93=入围最低价!F93,1,0)</f>
        <v>#DIV/0!</v>
      </c>
      <c r="W93" s="23" t="e">
        <f>IF(G93=入围最低价!G93,1,0)</f>
        <v>#DIV/0!</v>
      </c>
      <c r="X93" s="23" t="e">
        <f>IF(H93=入围最低价!H93,1,0)</f>
        <v>#DIV/0!</v>
      </c>
      <c r="Y93" s="23" t="e">
        <f>IF(I93=入围最低价!I93,1,0)</f>
        <v>#DIV/0!</v>
      </c>
      <c r="Z93" s="23" t="e">
        <f>IF(J93=入围最低价!J93,1,0)</f>
        <v>#DIV/0!</v>
      </c>
      <c r="AA93" s="23" t="e">
        <f>IF(K93=入围最低价!K93,1,0)</f>
        <v>#DIV/0!</v>
      </c>
    </row>
    <row r="94" s="2" customFormat="1" ht="20.1" customHeight="1" spans="1:27">
      <c r="A94" s="19">
        <f t="shared" si="1"/>
        <v>90</v>
      </c>
      <c r="B94" s="19" t="s">
        <v>122</v>
      </c>
      <c r="C94" s="20" t="s">
        <v>126</v>
      </c>
      <c r="D94" s="21">
        <v>1091.7</v>
      </c>
      <c r="E94" s="22" t="s">
        <v>176</v>
      </c>
      <c r="F94" s="22" t="s">
        <v>176</v>
      </c>
      <c r="G94" s="22" t="s">
        <v>176</v>
      </c>
      <c r="H94" s="22" t="s">
        <v>176</v>
      </c>
      <c r="I94" s="22" t="s">
        <v>176</v>
      </c>
      <c r="J94" s="22" t="s">
        <v>176</v>
      </c>
      <c r="K94" s="22" t="s">
        <v>176</v>
      </c>
      <c r="M94" s="2" t="e">
        <f>IF(AND(E94&gt;='入围价70%'!E94,E94&lt;='入围价110%'!E94),1,0)</f>
        <v>#DIV/0!</v>
      </c>
      <c r="N94" s="2" t="e">
        <f>IF(AND(F94&gt;='入围价70%'!F94,F94&lt;='入围价110%'!F94),1,0)</f>
        <v>#DIV/0!</v>
      </c>
      <c r="O94" s="2" t="e">
        <f>IF(AND(G94&gt;='入围价70%'!G94,G94&lt;='入围价110%'!G94),1,0)</f>
        <v>#DIV/0!</v>
      </c>
      <c r="P94" s="2" t="e">
        <f>IF(AND(H94&gt;='入围价70%'!H94,H94&lt;='入围价110%'!H94),1,0)</f>
        <v>#DIV/0!</v>
      </c>
      <c r="Q94" s="2" t="e">
        <f>IF(AND(I94&gt;='入围价70%'!I94,I94&lt;='入围价110%'!I94),1,0)</f>
        <v>#DIV/0!</v>
      </c>
      <c r="R94" s="2" t="e">
        <f>IF(AND(J94&gt;='入围价70%'!J94,J94&lt;='入围价110%'!J94),1,0)</f>
        <v>#DIV/0!</v>
      </c>
      <c r="S94" s="2" t="e">
        <f>IF(AND(K94&gt;='入围价70%'!K94,K94&lt;='入围价110%'!K94),1,0)</f>
        <v>#DIV/0!</v>
      </c>
      <c r="U94" s="23" t="e">
        <f>IF(E94=入围最低价!E94,1,0)</f>
        <v>#DIV/0!</v>
      </c>
      <c r="V94" s="23" t="e">
        <f>IF(F94=入围最低价!F94,1,0)</f>
        <v>#DIV/0!</v>
      </c>
      <c r="W94" s="23" t="e">
        <f>IF(G94=入围最低价!G94,1,0)</f>
        <v>#DIV/0!</v>
      </c>
      <c r="X94" s="23" t="e">
        <f>IF(H94=入围最低价!H94,1,0)</f>
        <v>#DIV/0!</v>
      </c>
      <c r="Y94" s="23" t="e">
        <f>IF(I94=入围最低价!I94,1,0)</f>
        <v>#DIV/0!</v>
      </c>
      <c r="Z94" s="23" t="e">
        <f>IF(J94=入围最低价!J94,1,0)</f>
        <v>#DIV/0!</v>
      </c>
      <c r="AA94" s="23" t="e">
        <f>IF(K94=入围最低价!K94,1,0)</f>
        <v>#DIV/0!</v>
      </c>
    </row>
    <row r="95" s="2" customFormat="1" ht="20.1" customHeight="1" spans="1:27">
      <c r="A95" s="19">
        <f t="shared" si="1"/>
        <v>91</v>
      </c>
      <c r="B95" s="19" t="s">
        <v>122</v>
      </c>
      <c r="C95" s="20" t="s">
        <v>127</v>
      </c>
      <c r="D95" s="21">
        <v>1133.6</v>
      </c>
      <c r="E95" s="22" t="s">
        <v>176</v>
      </c>
      <c r="F95" s="22" t="s">
        <v>176</v>
      </c>
      <c r="G95" s="22" t="s">
        <v>176</v>
      </c>
      <c r="H95" s="22" t="s">
        <v>176</v>
      </c>
      <c r="I95" s="22" t="s">
        <v>176</v>
      </c>
      <c r="J95" s="22" t="s">
        <v>176</v>
      </c>
      <c r="K95" s="22" t="s">
        <v>176</v>
      </c>
      <c r="M95" s="2" t="e">
        <f>IF(AND(E95&gt;='入围价70%'!E95,E95&lt;='入围价110%'!E95),1,0)</f>
        <v>#DIV/0!</v>
      </c>
      <c r="N95" s="2" t="e">
        <f>IF(AND(F95&gt;='入围价70%'!F95,F95&lt;='入围价110%'!F95),1,0)</f>
        <v>#DIV/0!</v>
      </c>
      <c r="O95" s="2" t="e">
        <f>IF(AND(G95&gt;='入围价70%'!G95,G95&lt;='入围价110%'!G95),1,0)</f>
        <v>#DIV/0!</v>
      </c>
      <c r="P95" s="2" t="e">
        <f>IF(AND(H95&gt;='入围价70%'!H95,H95&lt;='入围价110%'!H95),1,0)</f>
        <v>#DIV/0!</v>
      </c>
      <c r="Q95" s="2" t="e">
        <f>IF(AND(I95&gt;='入围价70%'!I95,I95&lt;='入围价110%'!I95),1,0)</f>
        <v>#DIV/0!</v>
      </c>
      <c r="R95" s="2" t="e">
        <f>IF(AND(J95&gt;='入围价70%'!J95,J95&lt;='入围价110%'!J95),1,0)</f>
        <v>#DIV/0!</v>
      </c>
      <c r="S95" s="2" t="e">
        <f>IF(AND(K95&gt;='入围价70%'!K95,K95&lt;='入围价110%'!K95),1,0)</f>
        <v>#DIV/0!</v>
      </c>
      <c r="U95" s="23" t="e">
        <f>IF(E95=入围最低价!E95,1,0)</f>
        <v>#DIV/0!</v>
      </c>
      <c r="V95" s="23" t="e">
        <f>IF(F95=入围最低价!F95,1,0)</f>
        <v>#DIV/0!</v>
      </c>
      <c r="W95" s="23" t="e">
        <f>IF(G95=入围最低价!G95,1,0)</f>
        <v>#DIV/0!</v>
      </c>
      <c r="X95" s="23" t="e">
        <f>IF(H95=入围最低价!H95,1,0)</f>
        <v>#DIV/0!</v>
      </c>
      <c r="Y95" s="23" t="e">
        <f>IF(I95=入围最低价!I95,1,0)</f>
        <v>#DIV/0!</v>
      </c>
      <c r="Z95" s="23" t="e">
        <f>IF(J95=入围最低价!J95,1,0)</f>
        <v>#DIV/0!</v>
      </c>
      <c r="AA95" s="23" t="e">
        <f>IF(K95=入围最低价!K95,1,0)</f>
        <v>#DIV/0!</v>
      </c>
    </row>
    <row r="96" s="2" customFormat="1" ht="20.1" customHeight="1" spans="1:27">
      <c r="A96" s="19">
        <f t="shared" si="1"/>
        <v>92</v>
      </c>
      <c r="B96" s="19" t="s">
        <v>122</v>
      </c>
      <c r="C96" s="20" t="s">
        <v>128</v>
      </c>
      <c r="D96" s="21">
        <v>1250</v>
      </c>
      <c r="E96" s="22" t="s">
        <v>176</v>
      </c>
      <c r="F96" s="22" t="s">
        <v>176</v>
      </c>
      <c r="G96" s="22" t="s">
        <v>176</v>
      </c>
      <c r="H96" s="22" t="s">
        <v>176</v>
      </c>
      <c r="I96" s="22" t="s">
        <v>176</v>
      </c>
      <c r="J96" s="22" t="s">
        <v>176</v>
      </c>
      <c r="K96" s="22" t="s">
        <v>176</v>
      </c>
      <c r="M96" s="2" t="e">
        <f>IF(AND(E96&gt;='入围价70%'!E96,E96&lt;='入围价110%'!E96),1,0)</f>
        <v>#DIV/0!</v>
      </c>
      <c r="N96" s="2" t="e">
        <f>IF(AND(F96&gt;='入围价70%'!F96,F96&lt;='入围价110%'!F96),1,0)</f>
        <v>#DIV/0!</v>
      </c>
      <c r="O96" s="2" t="e">
        <f>IF(AND(G96&gt;='入围价70%'!G96,G96&lt;='入围价110%'!G96),1,0)</f>
        <v>#DIV/0!</v>
      </c>
      <c r="P96" s="2" t="e">
        <f>IF(AND(H96&gt;='入围价70%'!H96,H96&lt;='入围价110%'!H96),1,0)</f>
        <v>#DIV/0!</v>
      </c>
      <c r="Q96" s="2" t="e">
        <f>IF(AND(I96&gt;='入围价70%'!I96,I96&lt;='入围价110%'!I96),1,0)</f>
        <v>#DIV/0!</v>
      </c>
      <c r="R96" s="2" t="e">
        <f>IF(AND(J96&gt;='入围价70%'!J96,J96&lt;='入围价110%'!J96),1,0)</f>
        <v>#DIV/0!</v>
      </c>
      <c r="S96" s="2" t="e">
        <f>IF(AND(K96&gt;='入围价70%'!K96,K96&lt;='入围价110%'!K96),1,0)</f>
        <v>#DIV/0!</v>
      </c>
      <c r="U96" s="23" t="e">
        <f>IF(E96=入围最低价!E96,1,0)</f>
        <v>#DIV/0!</v>
      </c>
      <c r="V96" s="23" t="e">
        <f>IF(F96=入围最低价!F96,1,0)</f>
        <v>#DIV/0!</v>
      </c>
      <c r="W96" s="23" t="e">
        <f>IF(G96=入围最低价!G96,1,0)</f>
        <v>#DIV/0!</v>
      </c>
      <c r="X96" s="23" t="e">
        <f>IF(H96=入围最低价!H96,1,0)</f>
        <v>#DIV/0!</v>
      </c>
      <c r="Y96" s="23" t="e">
        <f>IF(I96=入围最低价!I96,1,0)</f>
        <v>#DIV/0!</v>
      </c>
      <c r="Z96" s="23" t="e">
        <f>IF(J96=入围最低价!J96,1,0)</f>
        <v>#DIV/0!</v>
      </c>
      <c r="AA96" s="23" t="e">
        <f>IF(K96=入围最低价!K96,1,0)</f>
        <v>#DIV/0!</v>
      </c>
    </row>
    <row r="97" s="2" customFormat="1" ht="20.1" customHeight="1" spans="1:27">
      <c r="A97" s="19">
        <f t="shared" si="1"/>
        <v>93</v>
      </c>
      <c r="B97" s="19" t="s">
        <v>129</v>
      </c>
      <c r="C97" s="20" t="s">
        <v>130</v>
      </c>
      <c r="D97" s="21">
        <v>1243</v>
      </c>
      <c r="E97" s="22" t="s">
        <v>176</v>
      </c>
      <c r="F97" s="22" t="s">
        <v>176</v>
      </c>
      <c r="G97" s="22" t="s">
        <v>176</v>
      </c>
      <c r="H97" s="22" t="s">
        <v>176</v>
      </c>
      <c r="I97" s="22" t="s">
        <v>176</v>
      </c>
      <c r="J97" s="22" t="s">
        <v>176</v>
      </c>
      <c r="K97" s="22" t="s">
        <v>176</v>
      </c>
      <c r="M97" s="2" t="e">
        <f>IF(AND(E97&gt;='入围价70%'!E97,E97&lt;='入围价110%'!E97),1,0)</f>
        <v>#DIV/0!</v>
      </c>
      <c r="N97" s="2" t="e">
        <f>IF(AND(F97&gt;='入围价70%'!F97,F97&lt;='入围价110%'!F97),1,0)</f>
        <v>#DIV/0!</v>
      </c>
      <c r="O97" s="2" t="e">
        <f>IF(AND(G97&gt;='入围价70%'!G97,G97&lt;='入围价110%'!G97),1,0)</f>
        <v>#DIV/0!</v>
      </c>
      <c r="P97" s="2" t="e">
        <f>IF(AND(H97&gt;='入围价70%'!H97,H97&lt;='入围价110%'!H97),1,0)</f>
        <v>#DIV/0!</v>
      </c>
      <c r="Q97" s="2" t="e">
        <f>IF(AND(I97&gt;='入围价70%'!I97,I97&lt;='入围价110%'!I97),1,0)</f>
        <v>#DIV/0!</v>
      </c>
      <c r="R97" s="2" t="e">
        <f>IF(AND(J97&gt;='入围价70%'!J97,J97&lt;='入围价110%'!J97),1,0)</f>
        <v>#DIV/0!</v>
      </c>
      <c r="S97" s="2" t="e">
        <f>IF(AND(K97&gt;='入围价70%'!K97,K97&lt;='入围价110%'!K97),1,0)</f>
        <v>#DIV/0!</v>
      </c>
      <c r="U97" s="23" t="e">
        <f>IF(E97=入围最低价!E97,1,0)</f>
        <v>#DIV/0!</v>
      </c>
      <c r="V97" s="23" t="e">
        <f>IF(F97=入围最低价!F97,1,0)</f>
        <v>#DIV/0!</v>
      </c>
      <c r="W97" s="23" t="e">
        <f>IF(G97=入围最低价!G97,1,0)</f>
        <v>#DIV/0!</v>
      </c>
      <c r="X97" s="23" t="e">
        <f>IF(H97=入围最低价!H97,1,0)</f>
        <v>#DIV/0!</v>
      </c>
      <c r="Y97" s="23" t="e">
        <f>IF(I97=入围最低价!I97,1,0)</f>
        <v>#DIV/0!</v>
      </c>
      <c r="Z97" s="23" t="e">
        <f>IF(J97=入围最低价!J97,1,0)</f>
        <v>#DIV/0!</v>
      </c>
      <c r="AA97" s="23" t="e">
        <f>IF(K97=入围最低价!K97,1,0)</f>
        <v>#DIV/0!</v>
      </c>
    </row>
    <row r="98" s="2" customFormat="1" ht="20.1" customHeight="1" spans="1:27">
      <c r="A98" s="19">
        <f t="shared" si="1"/>
        <v>94</v>
      </c>
      <c r="B98" s="19" t="s">
        <v>129</v>
      </c>
      <c r="C98" s="20" t="s">
        <v>131</v>
      </c>
      <c r="D98" s="21">
        <v>866.7</v>
      </c>
      <c r="E98" s="22" t="s">
        <v>176</v>
      </c>
      <c r="F98" s="22" t="s">
        <v>176</v>
      </c>
      <c r="G98" s="22" t="s">
        <v>176</v>
      </c>
      <c r="H98" s="22" t="s">
        <v>176</v>
      </c>
      <c r="I98" s="22" t="s">
        <v>176</v>
      </c>
      <c r="J98" s="22" t="s">
        <v>176</v>
      </c>
      <c r="K98" s="22" t="s">
        <v>176</v>
      </c>
      <c r="M98" s="2" t="e">
        <f>IF(AND(E98&gt;='入围价70%'!E98,E98&lt;='入围价110%'!E98),1,0)</f>
        <v>#DIV/0!</v>
      </c>
      <c r="N98" s="2" t="e">
        <f>IF(AND(F98&gt;='入围价70%'!F98,F98&lt;='入围价110%'!F98),1,0)</f>
        <v>#DIV/0!</v>
      </c>
      <c r="O98" s="2" t="e">
        <f>IF(AND(G98&gt;='入围价70%'!G98,G98&lt;='入围价110%'!G98),1,0)</f>
        <v>#DIV/0!</v>
      </c>
      <c r="P98" s="2" t="e">
        <f>IF(AND(H98&gt;='入围价70%'!H98,H98&lt;='入围价110%'!H98),1,0)</f>
        <v>#DIV/0!</v>
      </c>
      <c r="Q98" s="2" t="e">
        <f>IF(AND(I98&gt;='入围价70%'!I98,I98&lt;='入围价110%'!I98),1,0)</f>
        <v>#DIV/0!</v>
      </c>
      <c r="R98" s="2" t="e">
        <f>IF(AND(J98&gt;='入围价70%'!J98,J98&lt;='入围价110%'!J98),1,0)</f>
        <v>#DIV/0!</v>
      </c>
      <c r="S98" s="2" t="e">
        <f>IF(AND(K98&gt;='入围价70%'!K98,K98&lt;='入围价110%'!K98),1,0)</f>
        <v>#DIV/0!</v>
      </c>
      <c r="U98" s="23" t="e">
        <f>IF(E98=入围最低价!E98,1,0)</f>
        <v>#DIV/0!</v>
      </c>
      <c r="V98" s="23" t="e">
        <f>IF(F98=入围最低价!F98,1,0)</f>
        <v>#DIV/0!</v>
      </c>
      <c r="W98" s="23" t="e">
        <f>IF(G98=入围最低价!G98,1,0)</f>
        <v>#DIV/0!</v>
      </c>
      <c r="X98" s="23" t="e">
        <f>IF(H98=入围最低价!H98,1,0)</f>
        <v>#DIV/0!</v>
      </c>
      <c r="Y98" s="23" t="e">
        <f>IF(I98=入围最低价!I98,1,0)</f>
        <v>#DIV/0!</v>
      </c>
      <c r="Z98" s="23" t="e">
        <f>IF(J98=入围最低价!J98,1,0)</f>
        <v>#DIV/0!</v>
      </c>
      <c r="AA98" s="23" t="e">
        <f>IF(K98=入围最低价!K98,1,0)</f>
        <v>#DIV/0!</v>
      </c>
    </row>
    <row r="99" s="2" customFormat="1" ht="20.1" customHeight="1" spans="1:27">
      <c r="A99" s="19">
        <f t="shared" si="1"/>
        <v>95</v>
      </c>
      <c r="B99" s="19" t="s">
        <v>129</v>
      </c>
      <c r="C99" s="20" t="s">
        <v>132</v>
      </c>
      <c r="D99" s="21">
        <v>1210.5</v>
      </c>
      <c r="E99" s="22" t="s">
        <v>176</v>
      </c>
      <c r="F99" s="22" t="s">
        <v>176</v>
      </c>
      <c r="G99" s="22" t="s">
        <v>176</v>
      </c>
      <c r="H99" s="22" t="s">
        <v>176</v>
      </c>
      <c r="I99" s="22" t="s">
        <v>176</v>
      </c>
      <c r="J99" s="22" t="s">
        <v>176</v>
      </c>
      <c r="K99" s="22" t="s">
        <v>176</v>
      </c>
      <c r="M99" s="2" t="e">
        <f>IF(AND(E99&gt;='入围价70%'!E99,E99&lt;='入围价110%'!E99),1,0)</f>
        <v>#DIV/0!</v>
      </c>
      <c r="N99" s="2" t="e">
        <f>IF(AND(F99&gt;='入围价70%'!F99,F99&lt;='入围价110%'!F99),1,0)</f>
        <v>#DIV/0!</v>
      </c>
      <c r="O99" s="2" t="e">
        <f>IF(AND(G99&gt;='入围价70%'!G99,G99&lt;='入围价110%'!G99),1,0)</f>
        <v>#DIV/0!</v>
      </c>
      <c r="P99" s="2" t="e">
        <f>IF(AND(H99&gt;='入围价70%'!H99,H99&lt;='入围价110%'!H99),1,0)</f>
        <v>#DIV/0!</v>
      </c>
      <c r="Q99" s="2" t="e">
        <f>IF(AND(I99&gt;='入围价70%'!I99,I99&lt;='入围价110%'!I99),1,0)</f>
        <v>#DIV/0!</v>
      </c>
      <c r="R99" s="2" t="e">
        <f>IF(AND(J99&gt;='入围价70%'!J99,J99&lt;='入围价110%'!J99),1,0)</f>
        <v>#DIV/0!</v>
      </c>
      <c r="S99" s="2" t="e">
        <f>IF(AND(K99&gt;='入围价70%'!K99,K99&lt;='入围价110%'!K99),1,0)</f>
        <v>#DIV/0!</v>
      </c>
      <c r="U99" s="23" t="e">
        <f>IF(E99=入围最低价!E99,1,0)</f>
        <v>#DIV/0!</v>
      </c>
      <c r="V99" s="23" t="e">
        <f>IF(F99=入围最低价!F99,1,0)</f>
        <v>#DIV/0!</v>
      </c>
      <c r="W99" s="23" t="e">
        <f>IF(G99=入围最低价!G99,1,0)</f>
        <v>#DIV/0!</v>
      </c>
      <c r="X99" s="23" t="e">
        <f>IF(H99=入围最低价!H99,1,0)</f>
        <v>#DIV/0!</v>
      </c>
      <c r="Y99" s="23" t="e">
        <f>IF(I99=入围最低价!I99,1,0)</f>
        <v>#DIV/0!</v>
      </c>
      <c r="Z99" s="23" t="e">
        <f>IF(J99=入围最低价!J99,1,0)</f>
        <v>#DIV/0!</v>
      </c>
      <c r="AA99" s="23" t="e">
        <f>IF(K99=入围最低价!K99,1,0)</f>
        <v>#DIV/0!</v>
      </c>
    </row>
    <row r="100" s="2" customFormat="1" ht="20.1" customHeight="1" spans="1:27">
      <c r="A100" s="19">
        <f t="shared" si="1"/>
        <v>96</v>
      </c>
      <c r="B100" s="19" t="s">
        <v>133</v>
      </c>
      <c r="C100" s="20" t="s">
        <v>134</v>
      </c>
      <c r="D100" s="21">
        <v>2931.6</v>
      </c>
      <c r="E100" s="22" t="s">
        <v>176</v>
      </c>
      <c r="F100" s="22" t="s">
        <v>176</v>
      </c>
      <c r="G100" s="22" t="s">
        <v>176</v>
      </c>
      <c r="H100" s="22" t="s">
        <v>176</v>
      </c>
      <c r="I100" s="22" t="s">
        <v>176</v>
      </c>
      <c r="J100" s="22" t="s">
        <v>176</v>
      </c>
      <c r="K100" s="22" t="s">
        <v>176</v>
      </c>
      <c r="M100" s="2" t="e">
        <f>IF(AND(E100&gt;='入围价70%'!E100,E100&lt;='入围价110%'!E100),1,0)</f>
        <v>#DIV/0!</v>
      </c>
      <c r="N100" s="2" t="e">
        <f>IF(AND(F100&gt;='入围价70%'!F100,F100&lt;='入围价110%'!F100),1,0)</f>
        <v>#DIV/0!</v>
      </c>
      <c r="O100" s="2" t="e">
        <f>IF(AND(G100&gt;='入围价70%'!G100,G100&lt;='入围价110%'!G100),1,0)</f>
        <v>#DIV/0!</v>
      </c>
      <c r="P100" s="2" t="e">
        <f>IF(AND(H100&gt;='入围价70%'!H100,H100&lt;='入围价110%'!H100),1,0)</f>
        <v>#DIV/0!</v>
      </c>
      <c r="Q100" s="2" t="e">
        <f>IF(AND(I100&gt;='入围价70%'!I100,I100&lt;='入围价110%'!I100),1,0)</f>
        <v>#DIV/0!</v>
      </c>
      <c r="R100" s="2" t="e">
        <f>IF(AND(J100&gt;='入围价70%'!J100,J100&lt;='入围价110%'!J100),1,0)</f>
        <v>#DIV/0!</v>
      </c>
      <c r="S100" s="2" t="e">
        <f>IF(AND(K100&gt;='入围价70%'!K100,K100&lt;='入围价110%'!K100),1,0)</f>
        <v>#DIV/0!</v>
      </c>
      <c r="U100" s="23" t="e">
        <f>IF(E100=入围最低价!E100,1,0)</f>
        <v>#DIV/0!</v>
      </c>
      <c r="V100" s="23" t="e">
        <f>IF(F100=入围最低价!F100,1,0)</f>
        <v>#DIV/0!</v>
      </c>
      <c r="W100" s="23" t="e">
        <f>IF(G100=入围最低价!G100,1,0)</f>
        <v>#DIV/0!</v>
      </c>
      <c r="X100" s="23" t="e">
        <f>IF(H100=入围最低价!H100,1,0)</f>
        <v>#DIV/0!</v>
      </c>
      <c r="Y100" s="23" t="e">
        <f>IF(I100=入围最低价!I100,1,0)</f>
        <v>#DIV/0!</v>
      </c>
      <c r="Z100" s="23" t="e">
        <f>IF(J100=入围最低价!J100,1,0)</f>
        <v>#DIV/0!</v>
      </c>
      <c r="AA100" s="23" t="e">
        <f>IF(K100=入围最低价!K100,1,0)</f>
        <v>#DIV/0!</v>
      </c>
    </row>
    <row r="101" s="2" customFormat="1" ht="20.1" customHeight="1" spans="1:27">
      <c r="A101" s="19">
        <f t="shared" si="1"/>
        <v>97</v>
      </c>
      <c r="B101" s="19" t="s">
        <v>133</v>
      </c>
      <c r="C101" s="20" t="s">
        <v>135</v>
      </c>
      <c r="D101" s="21">
        <v>2968</v>
      </c>
      <c r="E101" s="22" t="s">
        <v>176</v>
      </c>
      <c r="F101" s="22" t="s">
        <v>176</v>
      </c>
      <c r="G101" s="22" t="s">
        <v>176</v>
      </c>
      <c r="H101" s="22" t="s">
        <v>176</v>
      </c>
      <c r="I101" s="22" t="s">
        <v>176</v>
      </c>
      <c r="J101" s="22" t="s">
        <v>176</v>
      </c>
      <c r="K101" s="22" t="s">
        <v>176</v>
      </c>
      <c r="M101" s="2" t="e">
        <f>IF(AND(E101&gt;='入围价70%'!E101,E101&lt;='入围价110%'!E101),1,0)</f>
        <v>#DIV/0!</v>
      </c>
      <c r="N101" s="2" t="e">
        <f>IF(AND(F101&gt;='入围价70%'!F101,F101&lt;='入围价110%'!F101),1,0)</f>
        <v>#DIV/0!</v>
      </c>
      <c r="O101" s="2" t="e">
        <f>IF(AND(G101&gt;='入围价70%'!G101,G101&lt;='入围价110%'!G101),1,0)</f>
        <v>#DIV/0!</v>
      </c>
      <c r="P101" s="2" t="e">
        <f>IF(AND(H101&gt;='入围价70%'!H101,H101&lt;='入围价110%'!H101),1,0)</f>
        <v>#DIV/0!</v>
      </c>
      <c r="Q101" s="2" t="e">
        <f>IF(AND(I101&gt;='入围价70%'!I101,I101&lt;='入围价110%'!I101),1,0)</f>
        <v>#DIV/0!</v>
      </c>
      <c r="R101" s="2" t="e">
        <f>IF(AND(J101&gt;='入围价70%'!J101,J101&lt;='入围价110%'!J101),1,0)</f>
        <v>#DIV/0!</v>
      </c>
      <c r="S101" s="2" t="e">
        <f>IF(AND(K101&gt;='入围价70%'!K101,K101&lt;='入围价110%'!K101),1,0)</f>
        <v>#DIV/0!</v>
      </c>
      <c r="U101" s="23" t="e">
        <f>IF(E101=入围最低价!E101,1,0)</f>
        <v>#DIV/0!</v>
      </c>
      <c r="V101" s="23" t="e">
        <f>IF(F101=入围最低价!F101,1,0)</f>
        <v>#DIV/0!</v>
      </c>
      <c r="W101" s="23" t="e">
        <f>IF(G101=入围最低价!G101,1,0)</f>
        <v>#DIV/0!</v>
      </c>
      <c r="X101" s="23" t="e">
        <f>IF(H101=入围最低价!H101,1,0)</f>
        <v>#DIV/0!</v>
      </c>
      <c r="Y101" s="23" t="e">
        <f>IF(I101=入围最低价!I101,1,0)</f>
        <v>#DIV/0!</v>
      </c>
      <c r="Z101" s="23" t="e">
        <f>IF(J101=入围最低价!J101,1,0)</f>
        <v>#DIV/0!</v>
      </c>
      <c r="AA101" s="23" t="e">
        <f>IF(K101=入围最低价!K101,1,0)</f>
        <v>#DIV/0!</v>
      </c>
    </row>
    <row r="102" s="2" customFormat="1" ht="20.1" customHeight="1" spans="1:27">
      <c r="A102" s="19">
        <f t="shared" si="1"/>
        <v>98</v>
      </c>
      <c r="B102" s="19" t="s">
        <v>133</v>
      </c>
      <c r="C102" s="20" t="s">
        <v>136</v>
      </c>
      <c r="D102" s="21">
        <v>3115.6</v>
      </c>
      <c r="E102" s="22" t="s">
        <v>176</v>
      </c>
      <c r="F102" s="22" t="s">
        <v>176</v>
      </c>
      <c r="G102" s="22" t="s">
        <v>176</v>
      </c>
      <c r="H102" s="22" t="s">
        <v>176</v>
      </c>
      <c r="I102" s="22" t="s">
        <v>176</v>
      </c>
      <c r="J102" s="22" t="s">
        <v>176</v>
      </c>
      <c r="K102" s="22" t="s">
        <v>176</v>
      </c>
      <c r="M102" s="2" t="e">
        <f>IF(AND(E102&gt;='入围价70%'!E102,E102&lt;='入围价110%'!E102),1,0)</f>
        <v>#DIV/0!</v>
      </c>
      <c r="N102" s="2" t="e">
        <f>IF(AND(F102&gt;='入围价70%'!F102,F102&lt;='入围价110%'!F102),1,0)</f>
        <v>#DIV/0!</v>
      </c>
      <c r="O102" s="2" t="e">
        <f>IF(AND(G102&gt;='入围价70%'!G102,G102&lt;='入围价110%'!G102),1,0)</f>
        <v>#DIV/0!</v>
      </c>
      <c r="P102" s="2" t="e">
        <f>IF(AND(H102&gt;='入围价70%'!H102,H102&lt;='入围价110%'!H102),1,0)</f>
        <v>#DIV/0!</v>
      </c>
      <c r="Q102" s="2" t="e">
        <f>IF(AND(I102&gt;='入围价70%'!I102,I102&lt;='入围价110%'!I102),1,0)</f>
        <v>#DIV/0!</v>
      </c>
      <c r="R102" s="2" t="e">
        <f>IF(AND(J102&gt;='入围价70%'!J102,J102&lt;='入围价110%'!J102),1,0)</f>
        <v>#DIV/0!</v>
      </c>
      <c r="S102" s="2" t="e">
        <f>IF(AND(K102&gt;='入围价70%'!K102,K102&lt;='入围价110%'!K102),1,0)</f>
        <v>#DIV/0!</v>
      </c>
      <c r="U102" s="23" t="e">
        <f>IF(E102=入围最低价!E102,1,0)</f>
        <v>#DIV/0!</v>
      </c>
      <c r="V102" s="23" t="e">
        <f>IF(F102=入围最低价!F102,1,0)</f>
        <v>#DIV/0!</v>
      </c>
      <c r="W102" s="23" t="e">
        <f>IF(G102=入围最低价!G102,1,0)</f>
        <v>#DIV/0!</v>
      </c>
      <c r="X102" s="23" t="e">
        <f>IF(H102=入围最低价!H102,1,0)</f>
        <v>#DIV/0!</v>
      </c>
      <c r="Y102" s="23" t="e">
        <f>IF(I102=入围最低价!I102,1,0)</f>
        <v>#DIV/0!</v>
      </c>
      <c r="Z102" s="23" t="e">
        <f>IF(J102=入围最低价!J102,1,0)</f>
        <v>#DIV/0!</v>
      </c>
      <c r="AA102" s="23" t="e">
        <f>IF(K102=入围最低价!K102,1,0)</f>
        <v>#DIV/0!</v>
      </c>
    </row>
    <row r="103" s="2" customFormat="1" ht="20.1" customHeight="1" spans="1:27">
      <c r="A103" s="19">
        <f t="shared" si="1"/>
        <v>99</v>
      </c>
      <c r="B103" s="19" t="s">
        <v>137</v>
      </c>
      <c r="C103" s="20" t="s">
        <v>138</v>
      </c>
      <c r="D103" s="21">
        <v>2787</v>
      </c>
      <c r="E103" s="22" t="s">
        <v>176</v>
      </c>
      <c r="F103" s="22" t="s">
        <v>176</v>
      </c>
      <c r="G103" s="22" t="s">
        <v>176</v>
      </c>
      <c r="H103" s="22" t="s">
        <v>176</v>
      </c>
      <c r="I103" s="22" t="s">
        <v>176</v>
      </c>
      <c r="J103" s="22" t="s">
        <v>176</v>
      </c>
      <c r="K103" s="22" t="s">
        <v>176</v>
      </c>
      <c r="M103" s="2" t="e">
        <f>IF(AND(E103&gt;='入围价70%'!E103,E103&lt;='入围价110%'!E103),1,0)</f>
        <v>#DIV/0!</v>
      </c>
      <c r="N103" s="2" t="e">
        <f>IF(AND(F103&gt;='入围价70%'!F103,F103&lt;='入围价110%'!F103),1,0)</f>
        <v>#DIV/0!</v>
      </c>
      <c r="O103" s="2" t="e">
        <f>IF(AND(G103&gt;='入围价70%'!G103,G103&lt;='入围价110%'!G103),1,0)</f>
        <v>#DIV/0!</v>
      </c>
      <c r="P103" s="2" t="e">
        <f>IF(AND(H103&gt;='入围价70%'!H103,H103&lt;='入围价110%'!H103),1,0)</f>
        <v>#DIV/0!</v>
      </c>
      <c r="Q103" s="2" t="e">
        <f>IF(AND(I103&gt;='入围价70%'!I103,I103&lt;='入围价110%'!I103),1,0)</f>
        <v>#DIV/0!</v>
      </c>
      <c r="R103" s="2" t="e">
        <f>IF(AND(J103&gt;='入围价70%'!J103,J103&lt;='入围价110%'!J103),1,0)</f>
        <v>#DIV/0!</v>
      </c>
      <c r="S103" s="2" t="e">
        <f>IF(AND(K103&gt;='入围价70%'!K103,K103&lt;='入围价110%'!K103),1,0)</f>
        <v>#DIV/0!</v>
      </c>
      <c r="U103" s="23" t="e">
        <f>IF(E103=入围最低价!E103,1,0)</f>
        <v>#DIV/0!</v>
      </c>
      <c r="V103" s="23" t="e">
        <f>IF(F103=入围最低价!F103,1,0)</f>
        <v>#DIV/0!</v>
      </c>
      <c r="W103" s="23" t="e">
        <f>IF(G103=入围最低价!G103,1,0)</f>
        <v>#DIV/0!</v>
      </c>
      <c r="X103" s="23" t="e">
        <f>IF(H103=入围最低价!H103,1,0)</f>
        <v>#DIV/0!</v>
      </c>
      <c r="Y103" s="23" t="e">
        <f>IF(I103=入围最低价!I103,1,0)</f>
        <v>#DIV/0!</v>
      </c>
      <c r="Z103" s="23" t="e">
        <f>IF(J103=入围最低价!J103,1,0)</f>
        <v>#DIV/0!</v>
      </c>
      <c r="AA103" s="23" t="e">
        <f>IF(K103=入围最低价!K103,1,0)</f>
        <v>#DIV/0!</v>
      </c>
    </row>
    <row r="104" s="2" customFormat="1" ht="20.1" customHeight="1" spans="1:27">
      <c r="A104" s="19">
        <f t="shared" si="1"/>
        <v>100</v>
      </c>
      <c r="B104" s="19" t="s">
        <v>137</v>
      </c>
      <c r="C104" s="20" t="s">
        <v>139</v>
      </c>
      <c r="D104" s="21">
        <v>2821.5</v>
      </c>
      <c r="E104" s="22" t="s">
        <v>176</v>
      </c>
      <c r="F104" s="22" t="s">
        <v>176</v>
      </c>
      <c r="G104" s="22" t="s">
        <v>176</v>
      </c>
      <c r="H104" s="22" t="s">
        <v>176</v>
      </c>
      <c r="I104" s="22" t="s">
        <v>176</v>
      </c>
      <c r="J104" s="22" t="s">
        <v>176</v>
      </c>
      <c r="K104" s="22" t="s">
        <v>176</v>
      </c>
      <c r="M104" s="2" t="e">
        <f>IF(AND(E104&gt;='入围价70%'!E104,E104&lt;='入围价110%'!E104),1,0)</f>
        <v>#DIV/0!</v>
      </c>
      <c r="N104" s="2" t="e">
        <f>IF(AND(F104&gt;='入围价70%'!F104,F104&lt;='入围价110%'!F104),1,0)</f>
        <v>#DIV/0!</v>
      </c>
      <c r="O104" s="2" t="e">
        <f>IF(AND(G104&gt;='入围价70%'!G104,G104&lt;='入围价110%'!G104),1,0)</f>
        <v>#DIV/0!</v>
      </c>
      <c r="P104" s="2" t="e">
        <f>IF(AND(H104&gt;='入围价70%'!H104,H104&lt;='入围价110%'!H104),1,0)</f>
        <v>#DIV/0!</v>
      </c>
      <c r="Q104" s="2" t="e">
        <f>IF(AND(I104&gt;='入围价70%'!I104,I104&lt;='入围价110%'!I104),1,0)</f>
        <v>#DIV/0!</v>
      </c>
      <c r="R104" s="2" t="e">
        <f>IF(AND(J104&gt;='入围价70%'!J104,J104&lt;='入围价110%'!J104),1,0)</f>
        <v>#DIV/0!</v>
      </c>
      <c r="S104" s="2" t="e">
        <f>IF(AND(K104&gt;='入围价70%'!K104,K104&lt;='入围价110%'!K104),1,0)</f>
        <v>#DIV/0!</v>
      </c>
      <c r="U104" s="23" t="e">
        <f>IF(E104=入围最低价!E104,1,0)</f>
        <v>#DIV/0!</v>
      </c>
      <c r="V104" s="23" t="e">
        <f>IF(F104=入围最低价!F104,1,0)</f>
        <v>#DIV/0!</v>
      </c>
      <c r="W104" s="23" t="e">
        <f>IF(G104=入围最低价!G104,1,0)</f>
        <v>#DIV/0!</v>
      </c>
      <c r="X104" s="23" t="e">
        <f>IF(H104=入围最低价!H104,1,0)</f>
        <v>#DIV/0!</v>
      </c>
      <c r="Y104" s="23" t="e">
        <f>IF(I104=入围最低价!I104,1,0)</f>
        <v>#DIV/0!</v>
      </c>
      <c r="Z104" s="23" t="e">
        <f>IF(J104=入围最低价!J104,1,0)</f>
        <v>#DIV/0!</v>
      </c>
      <c r="AA104" s="23" t="e">
        <f>IF(K104=入围最低价!K104,1,0)</f>
        <v>#DIV/0!</v>
      </c>
    </row>
    <row r="105" s="2" customFormat="1" ht="20.1" customHeight="1" spans="1:27">
      <c r="A105" s="19">
        <f t="shared" si="1"/>
        <v>101</v>
      </c>
      <c r="B105" s="19" t="s">
        <v>137</v>
      </c>
      <c r="C105" s="20" t="s">
        <v>140</v>
      </c>
      <c r="D105" s="21">
        <v>2742</v>
      </c>
      <c r="E105" s="22" t="s">
        <v>176</v>
      </c>
      <c r="F105" s="22" t="s">
        <v>176</v>
      </c>
      <c r="G105" s="22" t="s">
        <v>176</v>
      </c>
      <c r="H105" s="22" t="s">
        <v>176</v>
      </c>
      <c r="I105" s="22" t="s">
        <v>176</v>
      </c>
      <c r="J105" s="22" t="s">
        <v>176</v>
      </c>
      <c r="K105" s="22" t="s">
        <v>176</v>
      </c>
      <c r="M105" s="2" t="e">
        <f>IF(AND(E105&gt;='入围价70%'!E105,E105&lt;='入围价110%'!E105),1,0)</f>
        <v>#DIV/0!</v>
      </c>
      <c r="N105" s="2" t="e">
        <f>IF(AND(F105&gt;='入围价70%'!F105,F105&lt;='入围价110%'!F105),1,0)</f>
        <v>#DIV/0!</v>
      </c>
      <c r="O105" s="2" t="e">
        <f>IF(AND(G105&gt;='入围价70%'!G105,G105&lt;='入围价110%'!G105),1,0)</f>
        <v>#DIV/0!</v>
      </c>
      <c r="P105" s="2" t="e">
        <f>IF(AND(H105&gt;='入围价70%'!H105,H105&lt;='入围价110%'!H105),1,0)</f>
        <v>#DIV/0!</v>
      </c>
      <c r="Q105" s="2" t="e">
        <f>IF(AND(I105&gt;='入围价70%'!I105,I105&lt;='入围价110%'!I105),1,0)</f>
        <v>#DIV/0!</v>
      </c>
      <c r="R105" s="2" t="e">
        <f>IF(AND(J105&gt;='入围价70%'!J105,J105&lt;='入围价110%'!J105),1,0)</f>
        <v>#DIV/0!</v>
      </c>
      <c r="S105" s="2" t="e">
        <f>IF(AND(K105&gt;='入围价70%'!K105,K105&lt;='入围价110%'!K105),1,0)</f>
        <v>#DIV/0!</v>
      </c>
      <c r="U105" s="23" t="e">
        <f>IF(E105=入围最低价!E105,1,0)</f>
        <v>#DIV/0!</v>
      </c>
      <c r="V105" s="23" t="e">
        <f>IF(F105=入围最低价!F105,1,0)</f>
        <v>#DIV/0!</v>
      </c>
      <c r="W105" s="23" t="e">
        <f>IF(G105=入围最低价!G105,1,0)</f>
        <v>#DIV/0!</v>
      </c>
      <c r="X105" s="23" t="e">
        <f>IF(H105=入围最低价!H105,1,0)</f>
        <v>#DIV/0!</v>
      </c>
      <c r="Y105" s="23" t="e">
        <f>IF(I105=入围最低价!I105,1,0)</f>
        <v>#DIV/0!</v>
      </c>
      <c r="Z105" s="23" t="e">
        <f>IF(J105=入围最低价!J105,1,0)</f>
        <v>#DIV/0!</v>
      </c>
      <c r="AA105" s="23" t="e">
        <f>IF(K105=入围最低价!K105,1,0)</f>
        <v>#DIV/0!</v>
      </c>
    </row>
    <row r="106" s="2" customFormat="1" ht="20.1" customHeight="1" spans="1:27">
      <c r="A106" s="19">
        <f t="shared" si="1"/>
        <v>102</v>
      </c>
      <c r="B106" s="19" t="s">
        <v>141</v>
      </c>
      <c r="C106" s="25" t="s">
        <v>142</v>
      </c>
      <c r="D106" s="21">
        <v>2393.6</v>
      </c>
      <c r="E106" s="22" t="s">
        <v>176</v>
      </c>
      <c r="F106" s="22" t="s">
        <v>176</v>
      </c>
      <c r="G106" s="22" t="s">
        <v>176</v>
      </c>
      <c r="H106" s="22" t="s">
        <v>176</v>
      </c>
      <c r="I106" s="22" t="s">
        <v>176</v>
      </c>
      <c r="J106" s="22" t="s">
        <v>176</v>
      </c>
      <c r="K106" s="22" t="s">
        <v>176</v>
      </c>
      <c r="M106" s="2" t="e">
        <f>IF(AND(E106&gt;='入围价70%'!E106,E106&lt;='入围价110%'!E106),1,0)</f>
        <v>#DIV/0!</v>
      </c>
      <c r="N106" s="2" t="e">
        <f>IF(AND(F106&gt;='入围价70%'!F106,F106&lt;='入围价110%'!F106),1,0)</f>
        <v>#DIV/0!</v>
      </c>
      <c r="O106" s="2" t="e">
        <f>IF(AND(G106&gt;='入围价70%'!G106,G106&lt;='入围价110%'!G106),1,0)</f>
        <v>#DIV/0!</v>
      </c>
      <c r="P106" s="2" t="e">
        <f>IF(AND(H106&gt;='入围价70%'!H106,H106&lt;='入围价110%'!H106),1,0)</f>
        <v>#DIV/0!</v>
      </c>
      <c r="Q106" s="2" t="e">
        <f>IF(AND(I106&gt;='入围价70%'!I106,I106&lt;='入围价110%'!I106),1,0)</f>
        <v>#DIV/0!</v>
      </c>
      <c r="R106" s="2" t="e">
        <f>IF(AND(J106&gt;='入围价70%'!J106,J106&lt;='入围价110%'!J106),1,0)</f>
        <v>#DIV/0!</v>
      </c>
      <c r="S106" s="2" t="e">
        <f>IF(AND(K106&gt;='入围价70%'!K106,K106&lt;='入围价110%'!K106),1,0)</f>
        <v>#DIV/0!</v>
      </c>
      <c r="U106" s="23" t="e">
        <f>IF(E106=入围最低价!E106,1,0)</f>
        <v>#DIV/0!</v>
      </c>
      <c r="V106" s="23" t="e">
        <f>IF(F106=入围最低价!F106,1,0)</f>
        <v>#DIV/0!</v>
      </c>
      <c r="W106" s="23" t="e">
        <f>IF(G106=入围最低价!G106,1,0)</f>
        <v>#DIV/0!</v>
      </c>
      <c r="X106" s="23" t="e">
        <f>IF(H106=入围最低价!H106,1,0)</f>
        <v>#DIV/0!</v>
      </c>
      <c r="Y106" s="23" t="e">
        <f>IF(I106=入围最低价!I106,1,0)</f>
        <v>#DIV/0!</v>
      </c>
      <c r="Z106" s="23" t="e">
        <f>IF(J106=入围最低价!J106,1,0)</f>
        <v>#DIV/0!</v>
      </c>
      <c r="AA106" s="23" t="e">
        <f>IF(K106=入围最低价!K106,1,0)</f>
        <v>#DIV/0!</v>
      </c>
    </row>
    <row r="107" s="2" customFormat="1" ht="20.1" customHeight="1" spans="1:27">
      <c r="A107" s="19">
        <f t="shared" si="1"/>
        <v>103</v>
      </c>
      <c r="B107" s="19" t="s">
        <v>141</v>
      </c>
      <c r="C107" s="25" t="s">
        <v>143</v>
      </c>
      <c r="D107" s="21">
        <v>2548</v>
      </c>
      <c r="E107" s="22" t="s">
        <v>176</v>
      </c>
      <c r="F107" s="22" t="s">
        <v>176</v>
      </c>
      <c r="G107" s="22" t="s">
        <v>176</v>
      </c>
      <c r="H107" s="22" t="s">
        <v>176</v>
      </c>
      <c r="I107" s="22" t="s">
        <v>176</v>
      </c>
      <c r="J107" s="22" t="s">
        <v>176</v>
      </c>
      <c r="K107" s="22" t="s">
        <v>176</v>
      </c>
      <c r="M107" s="2" t="e">
        <f>IF(AND(E107&gt;='入围价70%'!E107,E107&lt;='入围价110%'!E107),1,0)</f>
        <v>#DIV/0!</v>
      </c>
      <c r="N107" s="2" t="e">
        <f>IF(AND(F107&gt;='入围价70%'!F107,F107&lt;='入围价110%'!F107),1,0)</f>
        <v>#DIV/0!</v>
      </c>
      <c r="O107" s="2" t="e">
        <f>IF(AND(G107&gt;='入围价70%'!G107,G107&lt;='入围价110%'!G107),1,0)</f>
        <v>#DIV/0!</v>
      </c>
      <c r="P107" s="2" t="e">
        <f>IF(AND(H107&gt;='入围价70%'!H107,H107&lt;='入围价110%'!H107),1,0)</f>
        <v>#DIV/0!</v>
      </c>
      <c r="Q107" s="2" t="e">
        <f>IF(AND(I107&gt;='入围价70%'!I107,I107&lt;='入围价110%'!I107),1,0)</f>
        <v>#DIV/0!</v>
      </c>
      <c r="R107" s="2" t="e">
        <f>IF(AND(J107&gt;='入围价70%'!J107,J107&lt;='入围价110%'!J107),1,0)</f>
        <v>#DIV/0!</v>
      </c>
      <c r="S107" s="2" t="e">
        <f>IF(AND(K107&gt;='入围价70%'!K107,K107&lt;='入围价110%'!K107),1,0)</f>
        <v>#DIV/0!</v>
      </c>
      <c r="U107" s="23" t="e">
        <f>IF(E107=入围最低价!E107,1,0)</f>
        <v>#DIV/0!</v>
      </c>
      <c r="V107" s="23" t="e">
        <f>IF(F107=入围最低价!F107,1,0)</f>
        <v>#DIV/0!</v>
      </c>
      <c r="W107" s="23" t="e">
        <f>IF(G107=入围最低价!G107,1,0)</f>
        <v>#DIV/0!</v>
      </c>
      <c r="X107" s="23" t="e">
        <f>IF(H107=入围最低价!H107,1,0)</f>
        <v>#DIV/0!</v>
      </c>
      <c r="Y107" s="23" t="e">
        <f>IF(I107=入围最低价!I107,1,0)</f>
        <v>#DIV/0!</v>
      </c>
      <c r="Z107" s="23" t="e">
        <f>IF(J107=入围最低价!J107,1,0)</f>
        <v>#DIV/0!</v>
      </c>
      <c r="AA107" s="23" t="e">
        <f>IF(K107=入围最低价!K107,1,0)</f>
        <v>#DIV/0!</v>
      </c>
    </row>
    <row r="108" s="2" customFormat="1" ht="20.1" customHeight="1" spans="1:27">
      <c r="A108" s="19">
        <f t="shared" si="1"/>
        <v>104</v>
      </c>
      <c r="B108" s="19" t="s">
        <v>141</v>
      </c>
      <c r="C108" s="25" t="s">
        <v>144</v>
      </c>
      <c r="D108" s="21">
        <v>2256.6</v>
      </c>
      <c r="E108" s="22" t="s">
        <v>176</v>
      </c>
      <c r="F108" s="22" t="s">
        <v>176</v>
      </c>
      <c r="G108" s="22" t="s">
        <v>176</v>
      </c>
      <c r="H108" s="22" t="s">
        <v>176</v>
      </c>
      <c r="I108" s="22" t="s">
        <v>176</v>
      </c>
      <c r="J108" s="22" t="s">
        <v>176</v>
      </c>
      <c r="K108" s="22" t="s">
        <v>176</v>
      </c>
      <c r="M108" s="2" t="e">
        <f>IF(AND(E108&gt;='入围价70%'!E108,E108&lt;='入围价110%'!E108),1,0)</f>
        <v>#DIV/0!</v>
      </c>
      <c r="N108" s="2" t="e">
        <f>IF(AND(F108&gt;='入围价70%'!F108,F108&lt;='入围价110%'!F108),1,0)</f>
        <v>#DIV/0!</v>
      </c>
      <c r="O108" s="2" t="e">
        <f>IF(AND(G108&gt;='入围价70%'!G108,G108&lt;='入围价110%'!G108),1,0)</f>
        <v>#DIV/0!</v>
      </c>
      <c r="P108" s="2" t="e">
        <f>IF(AND(H108&gt;='入围价70%'!H108,H108&lt;='入围价110%'!H108),1,0)</f>
        <v>#DIV/0!</v>
      </c>
      <c r="Q108" s="2" t="e">
        <f>IF(AND(I108&gt;='入围价70%'!I108,I108&lt;='入围价110%'!I108),1,0)</f>
        <v>#DIV/0!</v>
      </c>
      <c r="R108" s="2" t="e">
        <f>IF(AND(J108&gt;='入围价70%'!J108,J108&lt;='入围价110%'!J108),1,0)</f>
        <v>#DIV/0!</v>
      </c>
      <c r="S108" s="2" t="e">
        <f>IF(AND(K108&gt;='入围价70%'!K108,K108&lt;='入围价110%'!K108),1,0)</f>
        <v>#DIV/0!</v>
      </c>
      <c r="U108" s="23" t="e">
        <f>IF(E108=入围最低价!E108,1,0)</f>
        <v>#DIV/0!</v>
      </c>
      <c r="V108" s="23" t="e">
        <f>IF(F108=入围最低价!F108,1,0)</f>
        <v>#DIV/0!</v>
      </c>
      <c r="W108" s="23" t="e">
        <f>IF(G108=入围最低价!G108,1,0)</f>
        <v>#DIV/0!</v>
      </c>
      <c r="X108" s="23" t="e">
        <f>IF(H108=入围最低价!H108,1,0)</f>
        <v>#DIV/0!</v>
      </c>
      <c r="Y108" s="23" t="e">
        <f>IF(I108=入围最低价!I108,1,0)</f>
        <v>#DIV/0!</v>
      </c>
      <c r="Z108" s="23" t="e">
        <f>IF(J108=入围最低价!J108,1,0)</f>
        <v>#DIV/0!</v>
      </c>
      <c r="AA108" s="23" t="e">
        <f>IF(K108=入围最低价!K108,1,0)</f>
        <v>#DIV/0!</v>
      </c>
    </row>
    <row r="109" s="2" customFormat="1" ht="20.1" customHeight="1" spans="1:27">
      <c r="A109" s="19">
        <f t="shared" si="1"/>
        <v>105</v>
      </c>
      <c r="B109" s="19" t="s">
        <v>145</v>
      </c>
      <c r="C109" s="25" t="s">
        <v>146</v>
      </c>
      <c r="D109" s="21">
        <v>1745</v>
      </c>
      <c r="E109" s="22" t="s">
        <v>176</v>
      </c>
      <c r="F109" s="22" t="s">
        <v>176</v>
      </c>
      <c r="G109" s="22" t="s">
        <v>176</v>
      </c>
      <c r="H109" s="22" t="s">
        <v>176</v>
      </c>
      <c r="I109" s="22" t="s">
        <v>176</v>
      </c>
      <c r="J109" s="22" t="s">
        <v>176</v>
      </c>
      <c r="K109" s="22" t="s">
        <v>176</v>
      </c>
      <c r="M109" s="2" t="e">
        <f>IF(AND(E109&gt;='入围价70%'!E109,E109&lt;='入围价110%'!E109),1,0)</f>
        <v>#DIV/0!</v>
      </c>
      <c r="N109" s="2" t="e">
        <f>IF(AND(F109&gt;='入围价70%'!F109,F109&lt;='入围价110%'!F109),1,0)</f>
        <v>#DIV/0!</v>
      </c>
      <c r="O109" s="2" t="e">
        <f>IF(AND(G109&gt;='入围价70%'!G109,G109&lt;='入围价110%'!G109),1,0)</f>
        <v>#DIV/0!</v>
      </c>
      <c r="P109" s="2" t="e">
        <f>IF(AND(H109&gt;='入围价70%'!H109,H109&lt;='入围价110%'!H109),1,0)</f>
        <v>#DIV/0!</v>
      </c>
      <c r="Q109" s="2" t="e">
        <f>IF(AND(I109&gt;='入围价70%'!I109,I109&lt;='入围价110%'!I109),1,0)</f>
        <v>#DIV/0!</v>
      </c>
      <c r="R109" s="2" t="e">
        <f>IF(AND(J109&gt;='入围价70%'!J109,J109&lt;='入围价110%'!J109),1,0)</f>
        <v>#DIV/0!</v>
      </c>
      <c r="S109" s="2" t="e">
        <f>IF(AND(K109&gt;='入围价70%'!K109,K109&lt;='入围价110%'!K109),1,0)</f>
        <v>#DIV/0!</v>
      </c>
      <c r="U109" s="23" t="e">
        <f>IF(E109=入围最低价!E109,1,0)</f>
        <v>#DIV/0!</v>
      </c>
      <c r="V109" s="23" t="e">
        <f>IF(F109=入围最低价!F109,1,0)</f>
        <v>#DIV/0!</v>
      </c>
      <c r="W109" s="23" t="e">
        <f>IF(G109=入围最低价!G109,1,0)</f>
        <v>#DIV/0!</v>
      </c>
      <c r="X109" s="23" t="e">
        <f>IF(H109=入围最低价!H109,1,0)</f>
        <v>#DIV/0!</v>
      </c>
      <c r="Y109" s="23" t="e">
        <f>IF(I109=入围最低价!I109,1,0)</f>
        <v>#DIV/0!</v>
      </c>
      <c r="Z109" s="23" t="e">
        <f>IF(J109=入围最低价!J109,1,0)</f>
        <v>#DIV/0!</v>
      </c>
      <c r="AA109" s="23" t="e">
        <f>IF(K109=入围最低价!K109,1,0)</f>
        <v>#DIV/0!</v>
      </c>
    </row>
    <row r="110" s="2" customFormat="1" ht="20.1" customHeight="1" spans="1:27">
      <c r="A110" s="19">
        <f t="shared" si="1"/>
        <v>106</v>
      </c>
      <c r="B110" s="19" t="s">
        <v>147</v>
      </c>
      <c r="C110" s="25" t="s">
        <v>148</v>
      </c>
      <c r="D110" s="21">
        <v>1776.4</v>
      </c>
      <c r="E110" s="22" t="s">
        <v>176</v>
      </c>
      <c r="F110" s="22" t="s">
        <v>176</v>
      </c>
      <c r="G110" s="22" t="s">
        <v>176</v>
      </c>
      <c r="H110" s="22" t="s">
        <v>176</v>
      </c>
      <c r="I110" s="22" t="s">
        <v>176</v>
      </c>
      <c r="J110" s="22" t="s">
        <v>176</v>
      </c>
      <c r="K110" s="22" t="s">
        <v>176</v>
      </c>
      <c r="M110" s="2" t="e">
        <f>IF(AND(E110&gt;='入围价70%'!E110,E110&lt;='入围价110%'!E110),1,0)</f>
        <v>#DIV/0!</v>
      </c>
      <c r="N110" s="2" t="e">
        <f>IF(AND(F110&gt;='入围价70%'!F110,F110&lt;='入围价110%'!F110),1,0)</f>
        <v>#DIV/0!</v>
      </c>
      <c r="O110" s="2" t="e">
        <f>IF(AND(G110&gt;='入围价70%'!G110,G110&lt;='入围价110%'!G110),1,0)</f>
        <v>#DIV/0!</v>
      </c>
      <c r="P110" s="2" t="e">
        <f>IF(AND(H110&gt;='入围价70%'!H110,H110&lt;='入围价110%'!H110),1,0)</f>
        <v>#DIV/0!</v>
      </c>
      <c r="Q110" s="2" t="e">
        <f>IF(AND(I110&gt;='入围价70%'!I110,I110&lt;='入围价110%'!I110),1,0)</f>
        <v>#DIV/0!</v>
      </c>
      <c r="R110" s="2" t="e">
        <f>IF(AND(J110&gt;='入围价70%'!J110,J110&lt;='入围价110%'!J110),1,0)</f>
        <v>#DIV/0!</v>
      </c>
      <c r="S110" s="2" t="e">
        <f>IF(AND(K110&gt;='入围价70%'!K110,K110&lt;='入围价110%'!K110),1,0)</f>
        <v>#DIV/0!</v>
      </c>
      <c r="U110" s="23" t="e">
        <f>IF(E110=入围最低价!E110,1,0)</f>
        <v>#DIV/0!</v>
      </c>
      <c r="V110" s="23" t="e">
        <f>IF(F110=入围最低价!F110,1,0)</f>
        <v>#DIV/0!</v>
      </c>
      <c r="W110" s="23" t="e">
        <f>IF(G110=入围最低价!G110,1,0)</f>
        <v>#DIV/0!</v>
      </c>
      <c r="X110" s="23" t="e">
        <f>IF(H110=入围最低价!H110,1,0)</f>
        <v>#DIV/0!</v>
      </c>
      <c r="Y110" s="23" t="e">
        <f>IF(I110=入围最低价!I110,1,0)</f>
        <v>#DIV/0!</v>
      </c>
      <c r="Z110" s="23" t="e">
        <f>IF(J110=入围最低价!J110,1,0)</f>
        <v>#DIV/0!</v>
      </c>
      <c r="AA110" s="23" t="e">
        <f>IF(K110=入围最低价!K110,1,0)</f>
        <v>#DIV/0!</v>
      </c>
    </row>
    <row r="111" s="2" customFormat="1" ht="20.1" customHeight="1" spans="1:27">
      <c r="A111" s="19">
        <f t="shared" si="1"/>
        <v>107</v>
      </c>
      <c r="B111" s="19" t="s">
        <v>147</v>
      </c>
      <c r="C111" s="25" t="s">
        <v>149</v>
      </c>
      <c r="D111" s="21">
        <v>1736.6</v>
      </c>
      <c r="E111" s="22" t="s">
        <v>176</v>
      </c>
      <c r="F111" s="22" t="s">
        <v>176</v>
      </c>
      <c r="G111" s="22" t="s">
        <v>176</v>
      </c>
      <c r="H111" s="22" t="s">
        <v>176</v>
      </c>
      <c r="I111" s="22" t="s">
        <v>176</v>
      </c>
      <c r="J111" s="22" t="s">
        <v>176</v>
      </c>
      <c r="K111" s="22" t="s">
        <v>176</v>
      </c>
      <c r="M111" s="2" t="e">
        <f>IF(AND(E111&gt;='入围价70%'!E111,E111&lt;='入围价110%'!E111),1,0)</f>
        <v>#DIV/0!</v>
      </c>
      <c r="N111" s="2" t="e">
        <f>IF(AND(F111&gt;='入围价70%'!F111,F111&lt;='入围价110%'!F111),1,0)</f>
        <v>#DIV/0!</v>
      </c>
      <c r="O111" s="2" t="e">
        <f>IF(AND(G111&gt;='入围价70%'!G111,G111&lt;='入围价110%'!G111),1,0)</f>
        <v>#DIV/0!</v>
      </c>
      <c r="P111" s="2" t="e">
        <f>IF(AND(H111&gt;='入围价70%'!H111,H111&lt;='入围价110%'!H111),1,0)</f>
        <v>#DIV/0!</v>
      </c>
      <c r="Q111" s="2" t="e">
        <f>IF(AND(I111&gt;='入围价70%'!I111,I111&lt;='入围价110%'!I111),1,0)</f>
        <v>#DIV/0!</v>
      </c>
      <c r="R111" s="2" t="e">
        <f>IF(AND(J111&gt;='入围价70%'!J111,J111&lt;='入围价110%'!J111),1,0)</f>
        <v>#DIV/0!</v>
      </c>
      <c r="S111" s="2" t="e">
        <f>IF(AND(K111&gt;='入围价70%'!K111,K111&lt;='入围价110%'!K111),1,0)</f>
        <v>#DIV/0!</v>
      </c>
      <c r="U111" s="23" t="e">
        <f>IF(E111=入围最低价!E111,1,0)</f>
        <v>#DIV/0!</v>
      </c>
      <c r="V111" s="23" t="e">
        <f>IF(F111=入围最低价!F111,1,0)</f>
        <v>#DIV/0!</v>
      </c>
      <c r="W111" s="23" t="e">
        <f>IF(G111=入围最低价!G111,1,0)</f>
        <v>#DIV/0!</v>
      </c>
      <c r="X111" s="23" t="e">
        <f>IF(H111=入围最低价!H111,1,0)</f>
        <v>#DIV/0!</v>
      </c>
      <c r="Y111" s="23" t="e">
        <f>IF(I111=入围最低价!I111,1,0)</f>
        <v>#DIV/0!</v>
      </c>
      <c r="Z111" s="23" t="e">
        <f>IF(J111=入围最低价!J111,1,0)</f>
        <v>#DIV/0!</v>
      </c>
      <c r="AA111" s="23" t="e">
        <f>IF(K111=入围最低价!K111,1,0)</f>
        <v>#DIV/0!</v>
      </c>
    </row>
    <row r="112" s="2" customFormat="1" ht="20.1" customHeight="1" spans="1:27">
      <c r="A112" s="19">
        <f t="shared" si="1"/>
        <v>108</v>
      </c>
      <c r="B112" s="19" t="s">
        <v>150</v>
      </c>
      <c r="C112" s="25" t="s">
        <v>151</v>
      </c>
      <c r="D112" s="21">
        <v>1609</v>
      </c>
      <c r="E112" s="22" t="s">
        <v>176</v>
      </c>
      <c r="F112" s="22" t="s">
        <v>176</v>
      </c>
      <c r="G112" s="22" t="s">
        <v>176</v>
      </c>
      <c r="H112" s="22" t="s">
        <v>176</v>
      </c>
      <c r="I112" s="22" t="s">
        <v>176</v>
      </c>
      <c r="J112" s="22" t="s">
        <v>176</v>
      </c>
      <c r="K112" s="22" t="s">
        <v>176</v>
      </c>
      <c r="M112" s="2" t="e">
        <f>IF(AND(E112&gt;='入围价70%'!E112,E112&lt;='入围价110%'!E112),1,0)</f>
        <v>#DIV/0!</v>
      </c>
      <c r="N112" s="2" t="e">
        <f>IF(AND(F112&gt;='入围价70%'!F112,F112&lt;='入围价110%'!F112),1,0)</f>
        <v>#DIV/0!</v>
      </c>
      <c r="O112" s="2" t="e">
        <f>IF(AND(G112&gt;='入围价70%'!G112,G112&lt;='入围价110%'!G112),1,0)</f>
        <v>#DIV/0!</v>
      </c>
      <c r="P112" s="2" t="e">
        <f>IF(AND(H112&gt;='入围价70%'!H112,H112&lt;='入围价110%'!H112),1,0)</f>
        <v>#DIV/0!</v>
      </c>
      <c r="Q112" s="2" t="e">
        <f>IF(AND(I112&gt;='入围价70%'!I112,I112&lt;='入围价110%'!I112),1,0)</f>
        <v>#DIV/0!</v>
      </c>
      <c r="R112" s="2" t="e">
        <f>IF(AND(J112&gt;='入围价70%'!J112,J112&lt;='入围价110%'!J112),1,0)</f>
        <v>#DIV/0!</v>
      </c>
      <c r="S112" s="2" t="e">
        <f>IF(AND(K112&gt;='入围价70%'!K112,K112&lt;='入围价110%'!K112),1,0)</f>
        <v>#DIV/0!</v>
      </c>
      <c r="U112" s="23" t="e">
        <f>IF(E112=入围最低价!E112,1,0)</f>
        <v>#DIV/0!</v>
      </c>
      <c r="V112" s="23" t="e">
        <f>IF(F112=入围最低价!F112,1,0)</f>
        <v>#DIV/0!</v>
      </c>
      <c r="W112" s="23" t="e">
        <f>IF(G112=入围最低价!G112,1,0)</f>
        <v>#DIV/0!</v>
      </c>
      <c r="X112" s="23" t="e">
        <f>IF(H112=入围最低价!H112,1,0)</f>
        <v>#DIV/0!</v>
      </c>
      <c r="Y112" s="23" t="e">
        <f>IF(I112=入围最低价!I112,1,0)</f>
        <v>#DIV/0!</v>
      </c>
      <c r="Z112" s="23" t="e">
        <f>IF(J112=入围最低价!J112,1,0)</f>
        <v>#DIV/0!</v>
      </c>
      <c r="AA112" s="23" t="e">
        <f>IF(K112=入围最低价!K112,1,0)</f>
        <v>#DIV/0!</v>
      </c>
    </row>
    <row r="113" s="2" customFormat="1" ht="20.1" customHeight="1" spans="1:28">
      <c r="A113" s="19">
        <f t="shared" si="1"/>
        <v>109</v>
      </c>
      <c r="B113" s="19" t="s">
        <v>150</v>
      </c>
      <c r="C113" s="25" t="s">
        <v>152</v>
      </c>
      <c r="D113" s="21">
        <v>1486</v>
      </c>
      <c r="E113" s="22" t="s">
        <v>176</v>
      </c>
      <c r="F113" s="22" t="s">
        <v>176</v>
      </c>
      <c r="G113" s="22" t="s">
        <v>176</v>
      </c>
      <c r="H113" s="22" t="s">
        <v>176</v>
      </c>
      <c r="I113" s="22" t="s">
        <v>176</v>
      </c>
      <c r="J113" s="22" t="s">
        <v>176</v>
      </c>
      <c r="K113" s="22" t="s">
        <v>176</v>
      </c>
      <c r="M113" s="2" t="e">
        <f>IF(AND(E113&gt;='入围价70%'!E113,E113&lt;='入围价110%'!E113),1,0)</f>
        <v>#DIV/0!</v>
      </c>
      <c r="N113" s="2" t="e">
        <f>IF(AND(F113&gt;='入围价70%'!F113,F113&lt;='入围价110%'!F113),1,0)</f>
        <v>#DIV/0!</v>
      </c>
      <c r="O113" s="2" t="e">
        <f>IF(AND(G113&gt;='入围价70%'!G113,G113&lt;='入围价110%'!G113),1,0)</f>
        <v>#DIV/0!</v>
      </c>
      <c r="P113" s="2" t="e">
        <f>IF(AND(H113&gt;='入围价70%'!H113,H113&lt;='入围价110%'!H113),1,0)</f>
        <v>#DIV/0!</v>
      </c>
      <c r="Q113" s="2" t="e">
        <f>IF(AND(I113&gt;='入围价70%'!I113,I113&lt;='入围价110%'!I113),1,0)</f>
        <v>#DIV/0!</v>
      </c>
      <c r="R113" s="2" t="e">
        <f>IF(AND(J113&gt;='入围价70%'!J113,J113&lt;='入围价110%'!J113),1,0)</f>
        <v>#DIV/0!</v>
      </c>
      <c r="S113" s="2" t="e">
        <f>IF(AND(K113&gt;='入围价70%'!K113,K113&lt;='入围价110%'!K113),1,0)</f>
        <v>#DIV/0!</v>
      </c>
      <c r="U113" s="23" t="e">
        <f>IF(E113=入围最低价!E113,1,0)</f>
        <v>#DIV/0!</v>
      </c>
      <c r="V113" s="23" t="e">
        <f>IF(F113=入围最低价!F113,1,0)</f>
        <v>#DIV/0!</v>
      </c>
      <c r="W113" s="23" t="e">
        <f>IF(G113=入围最低价!G113,1,0)</f>
        <v>#DIV/0!</v>
      </c>
      <c r="X113" s="23" t="e">
        <f>IF(H113=入围最低价!H113,1,0)</f>
        <v>#DIV/0!</v>
      </c>
      <c r="Y113" s="23" t="e">
        <f>IF(I113=入围最低价!I113,1,0)</f>
        <v>#DIV/0!</v>
      </c>
      <c r="Z113" s="23" t="e">
        <f>IF(J113=入围最低价!J113,1,0)</f>
        <v>#DIV/0!</v>
      </c>
      <c r="AA113" s="23" t="e">
        <f>IF(K113=入围最低价!K113,1,0)</f>
        <v>#DIV/0!</v>
      </c>
    </row>
    <row r="114" s="2" customFormat="1" ht="20.1" customHeight="1" spans="1:28">
      <c r="A114" s="19">
        <f t="shared" si="1"/>
        <v>110</v>
      </c>
      <c r="B114" s="19" t="s">
        <v>150</v>
      </c>
      <c r="C114" s="25" t="s">
        <v>153</v>
      </c>
      <c r="D114" s="21">
        <v>1642</v>
      </c>
      <c r="E114" s="22" t="s">
        <v>176</v>
      </c>
      <c r="F114" s="22" t="s">
        <v>176</v>
      </c>
      <c r="G114" s="22" t="s">
        <v>176</v>
      </c>
      <c r="H114" s="22" t="s">
        <v>176</v>
      </c>
      <c r="I114" s="22" t="s">
        <v>176</v>
      </c>
      <c r="J114" s="22" t="s">
        <v>176</v>
      </c>
      <c r="K114" s="22" t="s">
        <v>176</v>
      </c>
      <c r="M114" s="2" t="e">
        <f>IF(AND(E114&gt;='入围价70%'!E114,E114&lt;='入围价110%'!E114),1,0)</f>
        <v>#DIV/0!</v>
      </c>
      <c r="N114" s="2" t="e">
        <f>IF(AND(F114&gt;='入围价70%'!F114,F114&lt;='入围价110%'!F114),1,0)</f>
        <v>#DIV/0!</v>
      </c>
      <c r="O114" s="2" t="e">
        <f>IF(AND(G114&gt;='入围价70%'!G114,G114&lt;='入围价110%'!G114),1,0)</f>
        <v>#DIV/0!</v>
      </c>
      <c r="P114" s="2" t="e">
        <f>IF(AND(H114&gt;='入围价70%'!H114,H114&lt;='入围价110%'!H114),1,0)</f>
        <v>#DIV/0!</v>
      </c>
      <c r="Q114" s="2" t="e">
        <f>IF(AND(I114&gt;='入围价70%'!I114,I114&lt;='入围价110%'!I114),1,0)</f>
        <v>#DIV/0!</v>
      </c>
      <c r="R114" s="2" t="e">
        <f>IF(AND(J114&gt;='入围价70%'!J114,J114&lt;='入围价110%'!J114),1,0)</f>
        <v>#DIV/0!</v>
      </c>
      <c r="S114" s="2" t="e">
        <f>IF(AND(K114&gt;='入围价70%'!K114,K114&lt;='入围价110%'!K114),1,0)</f>
        <v>#DIV/0!</v>
      </c>
      <c r="U114" s="23" t="e">
        <f>IF(E114=入围最低价!E114,1,0)</f>
        <v>#DIV/0!</v>
      </c>
      <c r="V114" s="23" t="e">
        <f>IF(F114=入围最低价!F114,1,0)</f>
        <v>#DIV/0!</v>
      </c>
      <c r="W114" s="23" t="e">
        <f>IF(G114=入围最低价!G114,1,0)</f>
        <v>#DIV/0!</v>
      </c>
      <c r="X114" s="23" t="e">
        <f>IF(H114=入围最低价!H114,1,0)</f>
        <v>#DIV/0!</v>
      </c>
      <c r="Y114" s="23" t="e">
        <f>IF(I114=入围最低价!I114,1,0)</f>
        <v>#DIV/0!</v>
      </c>
      <c r="Z114" s="23" t="e">
        <f>IF(J114=入围最低价!J114,1,0)</f>
        <v>#DIV/0!</v>
      </c>
      <c r="AA114" s="23" t="e">
        <f>IF(K114=入围最低价!K114,1,0)</f>
        <v>#DIV/0!</v>
      </c>
    </row>
    <row r="115" s="2" customFormat="1" ht="20.1" customHeight="1" spans="1:28">
      <c r="A115" s="19">
        <f t="shared" si="1"/>
        <v>111</v>
      </c>
      <c r="B115" s="19" t="s">
        <v>154</v>
      </c>
      <c r="C115" s="20" t="s">
        <v>155</v>
      </c>
      <c r="D115" s="21">
        <v>639.5</v>
      </c>
      <c r="E115" s="22" t="s">
        <v>176</v>
      </c>
      <c r="F115" s="22" t="s">
        <v>176</v>
      </c>
      <c r="G115" s="22" t="s">
        <v>176</v>
      </c>
      <c r="H115" s="22" t="s">
        <v>176</v>
      </c>
      <c r="I115" s="22" t="s">
        <v>176</v>
      </c>
      <c r="J115" s="22" t="s">
        <v>176</v>
      </c>
      <c r="K115" s="22" t="s">
        <v>176</v>
      </c>
      <c r="M115" s="2" t="e">
        <f>IF(AND(E115&gt;='入围价70%'!E115,E115&lt;='入围价110%'!E115),1,0)</f>
        <v>#DIV/0!</v>
      </c>
      <c r="N115" s="2" t="e">
        <f>IF(AND(F115&gt;='入围价70%'!F115,F115&lt;='入围价110%'!F115),1,0)</f>
        <v>#DIV/0!</v>
      </c>
      <c r="O115" s="2" t="e">
        <f>IF(AND(G115&gt;='入围价70%'!G115,G115&lt;='入围价110%'!G115),1,0)</f>
        <v>#DIV/0!</v>
      </c>
      <c r="P115" s="2" t="e">
        <f>IF(AND(H115&gt;='入围价70%'!H115,H115&lt;='入围价110%'!H115),1,0)</f>
        <v>#DIV/0!</v>
      </c>
      <c r="Q115" s="2" t="e">
        <f>IF(AND(I115&gt;='入围价70%'!I115,I115&lt;='入围价110%'!I115),1,0)</f>
        <v>#DIV/0!</v>
      </c>
      <c r="R115" s="2" t="e">
        <f>IF(AND(J115&gt;='入围价70%'!J115,J115&lt;='入围价110%'!J115),1,0)</f>
        <v>#DIV/0!</v>
      </c>
      <c r="S115" s="2" t="e">
        <f>IF(AND(K115&gt;='入围价70%'!K115,K115&lt;='入围价110%'!K115),1,0)</f>
        <v>#DIV/0!</v>
      </c>
      <c r="U115" s="23" t="e">
        <f>IF(E115=入围最低价!E115,1,0)</f>
        <v>#DIV/0!</v>
      </c>
      <c r="V115" s="23" t="e">
        <f>IF(F115=入围最低价!F115,1,0)</f>
        <v>#DIV/0!</v>
      </c>
      <c r="W115" s="23" t="e">
        <f>IF(G115=入围最低价!G115,1,0)</f>
        <v>#DIV/0!</v>
      </c>
      <c r="X115" s="23" t="e">
        <f>IF(H115=入围最低价!H115,1,0)</f>
        <v>#DIV/0!</v>
      </c>
      <c r="Y115" s="23" t="e">
        <f>IF(I115=入围最低价!I115,1,0)</f>
        <v>#DIV/0!</v>
      </c>
      <c r="Z115" s="23" t="e">
        <f>IF(J115=入围最低价!J115,1,0)</f>
        <v>#DIV/0!</v>
      </c>
      <c r="AA115" s="23" t="e">
        <f>IF(K115=入围最低价!K115,1,0)</f>
        <v>#DIV/0!</v>
      </c>
    </row>
    <row r="116" s="2" customFormat="1" ht="20.1" customHeight="1" spans="1:28">
      <c r="A116" s="19">
        <f t="shared" si="1"/>
        <v>112</v>
      </c>
      <c r="B116" s="19" t="s">
        <v>154</v>
      </c>
      <c r="C116" s="20" t="s">
        <v>156</v>
      </c>
      <c r="D116" s="21">
        <v>641</v>
      </c>
      <c r="E116" s="22" t="s">
        <v>176</v>
      </c>
      <c r="F116" s="22" t="s">
        <v>176</v>
      </c>
      <c r="G116" s="22" t="s">
        <v>176</v>
      </c>
      <c r="H116" s="22" t="s">
        <v>176</v>
      </c>
      <c r="I116" s="22" t="s">
        <v>176</v>
      </c>
      <c r="J116" s="22" t="s">
        <v>176</v>
      </c>
      <c r="K116" s="22" t="s">
        <v>176</v>
      </c>
      <c r="M116" s="2" t="e">
        <f>IF(AND(E116&gt;='入围价70%'!E116,E116&lt;='入围价110%'!E116),1,0)</f>
        <v>#DIV/0!</v>
      </c>
      <c r="N116" s="2" t="e">
        <f>IF(AND(F116&gt;='入围价70%'!F116,F116&lt;='入围价110%'!F116),1,0)</f>
        <v>#DIV/0!</v>
      </c>
      <c r="O116" s="2" t="e">
        <f>IF(AND(G116&gt;='入围价70%'!G116,G116&lt;='入围价110%'!G116),1,0)</f>
        <v>#DIV/0!</v>
      </c>
      <c r="P116" s="2" t="e">
        <f>IF(AND(H116&gt;='入围价70%'!H116,H116&lt;='入围价110%'!H116),1,0)</f>
        <v>#DIV/0!</v>
      </c>
      <c r="Q116" s="2" t="e">
        <f>IF(AND(I116&gt;='入围价70%'!I116,I116&lt;='入围价110%'!I116),1,0)</f>
        <v>#DIV/0!</v>
      </c>
      <c r="R116" s="2" t="e">
        <f>IF(AND(J116&gt;='入围价70%'!J116,J116&lt;='入围价110%'!J116),1,0)</f>
        <v>#DIV/0!</v>
      </c>
      <c r="S116" s="2" t="e">
        <f>IF(AND(K116&gt;='入围价70%'!K116,K116&lt;='入围价110%'!K116),1,0)</f>
        <v>#DIV/0!</v>
      </c>
      <c r="U116" s="23" t="e">
        <f>IF(E116=入围最低价!E116,1,0)</f>
        <v>#DIV/0!</v>
      </c>
      <c r="V116" s="23" t="e">
        <f>IF(F116=入围最低价!F116,1,0)</f>
        <v>#DIV/0!</v>
      </c>
      <c r="W116" s="23" t="e">
        <f>IF(G116=入围最低价!G116,1,0)</f>
        <v>#DIV/0!</v>
      </c>
      <c r="X116" s="23" t="e">
        <f>IF(H116=入围最低价!H116,1,0)</f>
        <v>#DIV/0!</v>
      </c>
      <c r="Y116" s="23" t="e">
        <f>IF(I116=入围最低价!I116,1,0)</f>
        <v>#DIV/0!</v>
      </c>
      <c r="Z116" s="23" t="e">
        <f>IF(J116=入围最低价!J116,1,0)</f>
        <v>#DIV/0!</v>
      </c>
      <c r="AA116" s="23" t="e">
        <f>IF(K116=入围最低价!K116,1,0)</f>
        <v>#DIV/0!</v>
      </c>
    </row>
    <row r="117" s="2" customFormat="1" ht="20.1" customHeight="1" spans="1:28">
      <c r="A117" s="19">
        <f t="shared" si="1"/>
        <v>113</v>
      </c>
      <c r="B117" s="19" t="s">
        <v>154</v>
      </c>
      <c r="C117" s="20" t="s">
        <v>157</v>
      </c>
      <c r="D117" s="21">
        <v>477.4</v>
      </c>
      <c r="E117" s="22" t="s">
        <v>176</v>
      </c>
      <c r="F117" s="22" t="s">
        <v>176</v>
      </c>
      <c r="G117" s="22" t="s">
        <v>176</v>
      </c>
      <c r="H117" s="22" t="s">
        <v>176</v>
      </c>
      <c r="I117" s="22" t="s">
        <v>176</v>
      </c>
      <c r="J117" s="22" t="s">
        <v>176</v>
      </c>
      <c r="K117" s="22" t="s">
        <v>176</v>
      </c>
      <c r="M117" s="2" t="e">
        <f>IF(AND(E117&gt;='入围价70%'!E117,E117&lt;='入围价110%'!E117),1,0)</f>
        <v>#DIV/0!</v>
      </c>
      <c r="N117" s="2" t="e">
        <f>IF(AND(F117&gt;='入围价70%'!F117,F117&lt;='入围价110%'!F117),1,0)</f>
        <v>#DIV/0!</v>
      </c>
      <c r="O117" s="2" t="e">
        <f>IF(AND(G117&gt;='入围价70%'!G117,G117&lt;='入围价110%'!G117),1,0)</f>
        <v>#DIV/0!</v>
      </c>
      <c r="P117" s="2" t="e">
        <f>IF(AND(H117&gt;='入围价70%'!H117,H117&lt;='入围价110%'!H117),1,0)</f>
        <v>#DIV/0!</v>
      </c>
      <c r="Q117" s="2" t="e">
        <f>IF(AND(I117&gt;='入围价70%'!I117,I117&lt;='入围价110%'!I117),1,0)</f>
        <v>#DIV/0!</v>
      </c>
      <c r="R117" s="2" t="e">
        <f>IF(AND(J117&gt;='入围价70%'!J117,J117&lt;='入围价110%'!J117),1,0)</f>
        <v>#DIV/0!</v>
      </c>
      <c r="S117" s="2" t="e">
        <f>IF(AND(K117&gt;='入围价70%'!K117,K117&lt;='入围价110%'!K117),1,0)</f>
        <v>#DIV/0!</v>
      </c>
      <c r="U117" s="23" t="e">
        <f>IF(E117=入围最低价!E117,1,0)</f>
        <v>#DIV/0!</v>
      </c>
      <c r="V117" s="23" t="e">
        <f>IF(F117=入围最低价!F117,1,0)</f>
        <v>#DIV/0!</v>
      </c>
      <c r="W117" s="23" t="e">
        <f>IF(G117=入围最低价!G117,1,0)</f>
        <v>#DIV/0!</v>
      </c>
      <c r="X117" s="23" t="e">
        <f>IF(H117=入围最低价!H117,1,0)</f>
        <v>#DIV/0!</v>
      </c>
      <c r="Y117" s="23" t="e">
        <f>IF(I117=入围最低价!I117,1,0)</f>
        <v>#DIV/0!</v>
      </c>
      <c r="Z117" s="23" t="e">
        <f>IF(J117=入围最低价!J117,1,0)</f>
        <v>#DIV/0!</v>
      </c>
      <c r="AA117" s="23" t="e">
        <f>IF(K117=入围最低价!K117,1,0)</f>
        <v>#DIV/0!</v>
      </c>
    </row>
    <row r="118" s="2" customFormat="1" ht="20.1" customHeight="1" spans="1:28">
      <c r="A118" s="19">
        <f t="shared" si="1"/>
        <v>114</v>
      </c>
      <c r="B118" s="19" t="s">
        <v>158</v>
      </c>
      <c r="C118" s="20" t="s">
        <v>159</v>
      </c>
      <c r="D118" s="21">
        <v>1002</v>
      </c>
      <c r="E118" s="22" t="s">
        <v>176</v>
      </c>
      <c r="F118" s="22" t="s">
        <v>176</v>
      </c>
      <c r="G118" s="22" t="s">
        <v>176</v>
      </c>
      <c r="H118" s="22" t="s">
        <v>176</v>
      </c>
      <c r="I118" s="22" t="s">
        <v>176</v>
      </c>
      <c r="J118" s="22" t="s">
        <v>176</v>
      </c>
      <c r="K118" s="22" t="s">
        <v>176</v>
      </c>
      <c r="M118" s="2" t="e">
        <f>IF(AND(E118&gt;='入围价70%'!E118,E118&lt;='入围价110%'!E118),1,0)</f>
        <v>#DIV/0!</v>
      </c>
      <c r="N118" s="2" t="e">
        <f>IF(AND(F118&gt;='入围价70%'!F118,F118&lt;='入围价110%'!F118),1,0)</f>
        <v>#DIV/0!</v>
      </c>
      <c r="O118" s="2" t="e">
        <f>IF(AND(G118&gt;='入围价70%'!G118,G118&lt;='入围价110%'!G118),1,0)</f>
        <v>#DIV/0!</v>
      </c>
      <c r="P118" s="2" t="e">
        <f>IF(AND(H118&gt;='入围价70%'!H118,H118&lt;='入围价110%'!H118),1,0)</f>
        <v>#DIV/0!</v>
      </c>
      <c r="Q118" s="2" t="e">
        <f>IF(AND(I118&gt;='入围价70%'!I118,I118&lt;='入围价110%'!I118),1,0)</f>
        <v>#DIV/0!</v>
      </c>
      <c r="R118" s="2" t="e">
        <f>IF(AND(J118&gt;='入围价70%'!J118,J118&lt;='入围价110%'!J118),1,0)</f>
        <v>#DIV/0!</v>
      </c>
      <c r="S118" s="2" t="e">
        <f>IF(AND(K118&gt;='入围价70%'!K118,K118&lt;='入围价110%'!K118),1,0)</f>
        <v>#DIV/0!</v>
      </c>
      <c r="U118" s="23" t="e">
        <f>IF(E118=入围最低价!E118,1,0)</f>
        <v>#DIV/0!</v>
      </c>
      <c r="V118" s="23" t="e">
        <f>IF(F118=入围最低价!F118,1,0)</f>
        <v>#DIV/0!</v>
      </c>
      <c r="W118" s="23" t="e">
        <f>IF(G118=入围最低价!G118,1,0)</f>
        <v>#DIV/0!</v>
      </c>
      <c r="X118" s="23" t="e">
        <f>IF(H118=入围最低价!H118,1,0)</f>
        <v>#DIV/0!</v>
      </c>
      <c r="Y118" s="23" t="e">
        <f>IF(I118=入围最低价!I118,1,0)</f>
        <v>#DIV/0!</v>
      </c>
      <c r="Z118" s="23" t="e">
        <f>IF(J118=入围最低价!J118,1,0)</f>
        <v>#DIV/0!</v>
      </c>
      <c r="AA118" s="23" t="e">
        <f>IF(K118=入围最低价!K118,1,0)</f>
        <v>#DIV/0!</v>
      </c>
    </row>
    <row r="119" s="2" customFormat="1" ht="20.1" customHeight="1" spans="1:28">
      <c r="A119" s="19">
        <f t="shared" si="1"/>
        <v>115</v>
      </c>
      <c r="B119" s="19" t="s">
        <v>158</v>
      </c>
      <c r="C119" s="20" t="s">
        <v>160</v>
      </c>
      <c r="D119" s="21">
        <v>1357.8</v>
      </c>
      <c r="E119" s="22" t="s">
        <v>176</v>
      </c>
      <c r="F119" s="22" t="s">
        <v>176</v>
      </c>
      <c r="G119" s="22" t="s">
        <v>176</v>
      </c>
      <c r="H119" s="22" t="s">
        <v>176</v>
      </c>
      <c r="I119" s="22" t="s">
        <v>176</v>
      </c>
      <c r="J119" s="22" t="s">
        <v>176</v>
      </c>
      <c r="K119" s="22" t="s">
        <v>176</v>
      </c>
      <c r="M119" s="2" t="e">
        <f>IF(AND(E119&gt;='入围价70%'!E119,E119&lt;='入围价110%'!E119),1,0)</f>
        <v>#DIV/0!</v>
      </c>
      <c r="N119" s="2" t="e">
        <f>IF(AND(F119&gt;='入围价70%'!F119,F119&lt;='入围价110%'!F119),1,0)</f>
        <v>#DIV/0!</v>
      </c>
      <c r="O119" s="2" t="e">
        <f>IF(AND(G119&gt;='入围价70%'!G119,G119&lt;='入围价110%'!G119),1,0)</f>
        <v>#DIV/0!</v>
      </c>
      <c r="P119" s="2" t="e">
        <f>IF(AND(H119&gt;='入围价70%'!H119,H119&lt;='入围价110%'!H119),1,0)</f>
        <v>#DIV/0!</v>
      </c>
      <c r="Q119" s="2" t="e">
        <f>IF(AND(I119&gt;='入围价70%'!I119,I119&lt;='入围价110%'!I119),1,0)</f>
        <v>#DIV/0!</v>
      </c>
      <c r="R119" s="2" t="e">
        <f>IF(AND(J119&gt;='入围价70%'!J119,J119&lt;='入围价110%'!J119),1,0)</f>
        <v>#DIV/0!</v>
      </c>
      <c r="S119" s="2" t="e">
        <f>IF(AND(K119&gt;='入围价70%'!K119,K119&lt;='入围价110%'!K119),1,0)</f>
        <v>#DIV/0!</v>
      </c>
      <c r="U119" s="23" t="e">
        <f>IF(E119=入围最低价!E119,1,0)</f>
        <v>#DIV/0!</v>
      </c>
      <c r="V119" s="23" t="e">
        <f>IF(F119=入围最低价!F119,1,0)</f>
        <v>#DIV/0!</v>
      </c>
      <c r="W119" s="23" t="e">
        <f>IF(G119=入围最低价!G119,1,0)</f>
        <v>#DIV/0!</v>
      </c>
      <c r="X119" s="23" t="e">
        <f>IF(H119=入围最低价!H119,1,0)</f>
        <v>#DIV/0!</v>
      </c>
      <c r="Y119" s="23" t="e">
        <f>IF(I119=入围最低价!I119,1,0)</f>
        <v>#DIV/0!</v>
      </c>
      <c r="Z119" s="23" t="e">
        <f>IF(J119=入围最低价!J119,1,0)</f>
        <v>#DIV/0!</v>
      </c>
      <c r="AA119" s="23" t="e">
        <f>IF(K119=入围最低价!K119,1,0)</f>
        <v>#DIV/0!</v>
      </c>
    </row>
    <row r="120" s="2" customFormat="1" ht="20.1" customHeight="1" spans="1:28">
      <c r="A120" s="19">
        <f t="shared" si="1"/>
        <v>116</v>
      </c>
      <c r="B120" s="19" t="s">
        <v>158</v>
      </c>
      <c r="C120" s="20" t="s">
        <v>161</v>
      </c>
      <c r="D120" s="21">
        <v>1167.7</v>
      </c>
      <c r="E120" s="22" t="s">
        <v>176</v>
      </c>
      <c r="F120" s="22" t="s">
        <v>176</v>
      </c>
      <c r="G120" s="22" t="s">
        <v>176</v>
      </c>
      <c r="H120" s="22" t="s">
        <v>176</v>
      </c>
      <c r="I120" s="22" t="s">
        <v>176</v>
      </c>
      <c r="J120" s="22" t="s">
        <v>176</v>
      </c>
      <c r="K120" s="22" t="s">
        <v>176</v>
      </c>
      <c r="M120" s="2" t="e">
        <f>IF(AND(E120&gt;='入围价70%'!E120,E120&lt;='入围价110%'!E120),1,0)</f>
        <v>#DIV/0!</v>
      </c>
      <c r="N120" s="2" t="e">
        <f>IF(AND(F120&gt;='入围价70%'!F120,F120&lt;='入围价110%'!F120),1,0)</f>
        <v>#DIV/0!</v>
      </c>
      <c r="O120" s="2" t="e">
        <f>IF(AND(G120&gt;='入围价70%'!G120,G120&lt;='入围价110%'!G120),1,0)</f>
        <v>#DIV/0!</v>
      </c>
      <c r="P120" s="2" t="e">
        <f>IF(AND(H120&gt;='入围价70%'!H120,H120&lt;='入围价110%'!H120),1,0)</f>
        <v>#DIV/0!</v>
      </c>
      <c r="Q120" s="2" t="e">
        <f>IF(AND(I120&gt;='入围价70%'!I120,I120&lt;='入围价110%'!I120),1,0)</f>
        <v>#DIV/0!</v>
      </c>
      <c r="R120" s="2" t="e">
        <f>IF(AND(J120&gt;='入围价70%'!J120,J120&lt;='入围价110%'!J120),1,0)</f>
        <v>#DIV/0!</v>
      </c>
      <c r="S120" s="2" t="e">
        <f>IF(AND(K120&gt;='入围价70%'!K120,K120&lt;='入围价110%'!K120),1,0)</f>
        <v>#DIV/0!</v>
      </c>
      <c r="U120" s="23" t="e">
        <f>IF(E120=入围最低价!E120,1,0)</f>
        <v>#DIV/0!</v>
      </c>
      <c r="V120" s="23" t="e">
        <f>IF(F120=入围最低价!F120,1,0)</f>
        <v>#DIV/0!</v>
      </c>
      <c r="W120" s="23" t="e">
        <f>IF(G120=入围最低价!G120,1,0)</f>
        <v>#DIV/0!</v>
      </c>
      <c r="X120" s="23" t="e">
        <f>IF(H120=入围最低价!H120,1,0)</f>
        <v>#DIV/0!</v>
      </c>
      <c r="Y120" s="23" t="e">
        <f>IF(I120=入围最低价!I120,1,0)</f>
        <v>#DIV/0!</v>
      </c>
      <c r="Z120" s="23" t="e">
        <f>IF(J120=入围最低价!J120,1,0)</f>
        <v>#DIV/0!</v>
      </c>
      <c r="AA120" s="23" t="e">
        <f>IF(K120=入围最低价!K120,1,0)</f>
        <v>#DIV/0!</v>
      </c>
    </row>
    <row r="121" s="2" customFormat="1" ht="20.1" customHeight="1" spans="1:28">
      <c r="A121" s="19">
        <f t="shared" si="1"/>
        <v>117</v>
      </c>
      <c r="B121" s="19" t="s">
        <v>158</v>
      </c>
      <c r="C121" s="20" t="s">
        <v>162</v>
      </c>
      <c r="D121" s="21">
        <v>1012</v>
      </c>
      <c r="E121" s="22" t="s">
        <v>176</v>
      </c>
      <c r="F121" s="22" t="s">
        <v>176</v>
      </c>
      <c r="G121" s="22" t="s">
        <v>176</v>
      </c>
      <c r="H121" s="22" t="s">
        <v>176</v>
      </c>
      <c r="I121" s="22" t="s">
        <v>176</v>
      </c>
      <c r="J121" s="22" t="s">
        <v>176</v>
      </c>
      <c r="K121" s="22" t="s">
        <v>176</v>
      </c>
      <c r="M121" s="2" t="e">
        <f>IF(AND(E121&gt;='入围价70%'!E121,E121&lt;='入围价110%'!E121),1,0)</f>
        <v>#DIV/0!</v>
      </c>
      <c r="N121" s="2" t="e">
        <f>IF(AND(F121&gt;='入围价70%'!F121,F121&lt;='入围价110%'!F121),1,0)</f>
        <v>#DIV/0!</v>
      </c>
      <c r="O121" s="2" t="e">
        <f>IF(AND(G121&gt;='入围价70%'!G121,G121&lt;='入围价110%'!G121),1,0)</f>
        <v>#DIV/0!</v>
      </c>
      <c r="P121" s="2" t="e">
        <f>IF(AND(H121&gt;='入围价70%'!H121,H121&lt;='入围价110%'!H121),1,0)</f>
        <v>#DIV/0!</v>
      </c>
      <c r="Q121" s="2" t="e">
        <f>IF(AND(I121&gt;='入围价70%'!I121,I121&lt;='入围价110%'!I121),1,0)</f>
        <v>#DIV/0!</v>
      </c>
      <c r="R121" s="2" t="e">
        <f>IF(AND(J121&gt;='入围价70%'!J121,J121&lt;='入围价110%'!J121),1,0)</f>
        <v>#DIV/0!</v>
      </c>
      <c r="S121" s="2" t="e">
        <f>IF(AND(K121&gt;='入围价70%'!K121,K121&lt;='入围价110%'!K121),1,0)</f>
        <v>#DIV/0!</v>
      </c>
      <c r="U121" s="23" t="e">
        <f>IF(E121=入围最低价!E121,1,0)</f>
        <v>#DIV/0!</v>
      </c>
      <c r="V121" s="23" t="e">
        <f>IF(F121=入围最低价!F121,1,0)</f>
        <v>#DIV/0!</v>
      </c>
      <c r="W121" s="23" t="e">
        <f>IF(G121=入围最低价!G121,1,0)</f>
        <v>#DIV/0!</v>
      </c>
      <c r="X121" s="23" t="e">
        <f>IF(H121=入围最低价!H121,1,0)</f>
        <v>#DIV/0!</v>
      </c>
      <c r="Y121" s="23" t="e">
        <f>IF(I121=入围最低价!I121,1,0)</f>
        <v>#DIV/0!</v>
      </c>
      <c r="Z121" s="23" t="e">
        <f>IF(J121=入围最低价!J121,1,0)</f>
        <v>#DIV/0!</v>
      </c>
      <c r="AA121" s="23" t="e">
        <f>IF(K121=入围最低价!K121,1,0)</f>
        <v>#DIV/0!</v>
      </c>
    </row>
    <row r="122" s="2" customFormat="1" ht="20.1" customHeight="1" spans="1:28">
      <c r="A122" s="19">
        <f t="shared" si="1"/>
        <v>118</v>
      </c>
      <c r="B122" s="19" t="s">
        <v>163</v>
      </c>
      <c r="C122" s="20" t="s">
        <v>164</v>
      </c>
      <c r="D122" s="21">
        <v>1210</v>
      </c>
      <c r="E122" s="22" t="s">
        <v>176</v>
      </c>
      <c r="F122" s="22" t="s">
        <v>176</v>
      </c>
      <c r="G122" s="22" t="s">
        <v>176</v>
      </c>
      <c r="H122" s="22" t="s">
        <v>176</v>
      </c>
      <c r="I122" s="22" t="s">
        <v>176</v>
      </c>
      <c r="J122" s="22" t="s">
        <v>176</v>
      </c>
      <c r="K122" s="22" t="s">
        <v>176</v>
      </c>
      <c r="M122" s="2" t="e">
        <f>IF(AND(E122&gt;='入围价70%'!E122,E122&lt;='入围价110%'!E122),1,0)</f>
        <v>#DIV/0!</v>
      </c>
      <c r="N122" s="2" t="e">
        <f>IF(AND(F122&gt;='入围价70%'!F122,F122&lt;='入围价110%'!F122),1,0)</f>
        <v>#DIV/0!</v>
      </c>
      <c r="O122" s="2" t="e">
        <f>IF(AND(G122&gt;='入围价70%'!G122,G122&lt;='入围价110%'!G122),1,0)</f>
        <v>#DIV/0!</v>
      </c>
      <c r="P122" s="2" t="e">
        <f>IF(AND(H122&gt;='入围价70%'!H122,H122&lt;='入围价110%'!H122),1,0)</f>
        <v>#DIV/0!</v>
      </c>
      <c r="Q122" s="2" t="e">
        <f>IF(AND(I122&gt;='入围价70%'!I122,I122&lt;='入围价110%'!I122),1,0)</f>
        <v>#DIV/0!</v>
      </c>
      <c r="R122" s="2" t="e">
        <f>IF(AND(J122&gt;='入围价70%'!J122,J122&lt;='入围价110%'!J122),1,0)</f>
        <v>#DIV/0!</v>
      </c>
      <c r="S122" s="2" t="e">
        <f>IF(AND(K122&gt;='入围价70%'!K122,K122&lt;='入围价110%'!K122),1,0)</f>
        <v>#DIV/0!</v>
      </c>
      <c r="U122" s="23" t="e">
        <f>IF(E122=入围最低价!E122,1,0)</f>
        <v>#DIV/0!</v>
      </c>
      <c r="V122" s="23" t="e">
        <f>IF(F122=入围最低价!F122,1,0)</f>
        <v>#DIV/0!</v>
      </c>
      <c r="W122" s="23" t="e">
        <f>IF(G122=入围最低价!G122,1,0)</f>
        <v>#DIV/0!</v>
      </c>
      <c r="X122" s="23" t="e">
        <f>IF(H122=入围最低价!H122,1,0)</f>
        <v>#DIV/0!</v>
      </c>
      <c r="Y122" s="23" t="e">
        <f>IF(I122=入围最低价!I122,1,0)</f>
        <v>#DIV/0!</v>
      </c>
      <c r="Z122" s="23" t="e">
        <f>IF(J122=入围最低价!J122,1,0)</f>
        <v>#DIV/0!</v>
      </c>
      <c r="AA122" s="23" t="e">
        <f>IF(K122=入围最低价!K122,1,0)</f>
        <v>#DIV/0!</v>
      </c>
    </row>
    <row r="123" s="2" customFormat="1" ht="20.1" customHeight="1" spans="1:28">
      <c r="A123" s="19">
        <f t="shared" si="1"/>
        <v>119</v>
      </c>
      <c r="B123" s="19" t="s">
        <v>163</v>
      </c>
      <c r="C123" s="20" t="s">
        <v>165</v>
      </c>
      <c r="D123" s="21">
        <v>1242.8</v>
      </c>
      <c r="E123" s="22" t="s">
        <v>176</v>
      </c>
      <c r="F123" s="22" t="s">
        <v>176</v>
      </c>
      <c r="G123" s="22" t="s">
        <v>176</v>
      </c>
      <c r="H123" s="22" t="s">
        <v>176</v>
      </c>
      <c r="I123" s="22" t="s">
        <v>176</v>
      </c>
      <c r="J123" s="22" t="s">
        <v>176</v>
      </c>
      <c r="K123" s="22" t="s">
        <v>176</v>
      </c>
      <c r="M123" s="2" t="e">
        <f>IF(AND(E123&gt;='入围价70%'!E123,E123&lt;='入围价110%'!E123),1,0)</f>
        <v>#DIV/0!</v>
      </c>
      <c r="N123" s="2" t="e">
        <f>IF(AND(F123&gt;='入围价70%'!F123,F123&lt;='入围价110%'!F123),1,0)</f>
        <v>#DIV/0!</v>
      </c>
      <c r="O123" s="2" t="e">
        <f>IF(AND(G123&gt;='入围价70%'!G123,G123&lt;='入围价110%'!G123),1,0)</f>
        <v>#DIV/0!</v>
      </c>
      <c r="P123" s="2" t="e">
        <f>IF(AND(H123&gt;='入围价70%'!H123,H123&lt;='入围价110%'!H123),1,0)</f>
        <v>#DIV/0!</v>
      </c>
      <c r="Q123" s="2" t="e">
        <f>IF(AND(I123&gt;='入围价70%'!I123,I123&lt;='入围价110%'!I123),1,0)</f>
        <v>#DIV/0!</v>
      </c>
      <c r="R123" s="2" t="e">
        <f>IF(AND(J123&gt;='入围价70%'!J123,J123&lt;='入围价110%'!J123),1,0)</f>
        <v>#DIV/0!</v>
      </c>
      <c r="S123" s="2" t="e">
        <f>IF(AND(K123&gt;='入围价70%'!K123,K123&lt;='入围价110%'!K123),1,0)</f>
        <v>#DIV/0!</v>
      </c>
      <c r="U123" s="23" t="e">
        <f>IF(E123=入围最低价!E123,1,0)</f>
        <v>#DIV/0!</v>
      </c>
      <c r="V123" s="23" t="e">
        <f>IF(F123=入围最低价!F123,1,0)</f>
        <v>#DIV/0!</v>
      </c>
      <c r="W123" s="23" t="e">
        <f>IF(G123=入围最低价!G123,1,0)</f>
        <v>#DIV/0!</v>
      </c>
      <c r="X123" s="23" t="e">
        <f>IF(H123=入围最低价!H123,1,0)</f>
        <v>#DIV/0!</v>
      </c>
      <c r="Y123" s="23" t="e">
        <f>IF(I123=入围最低价!I123,1,0)</f>
        <v>#DIV/0!</v>
      </c>
      <c r="Z123" s="23" t="e">
        <f>IF(J123=入围最低价!J123,1,0)</f>
        <v>#DIV/0!</v>
      </c>
      <c r="AA123" s="23" t="e">
        <f>IF(K123=入围最低价!K123,1,0)</f>
        <v>#DIV/0!</v>
      </c>
    </row>
    <row r="124" s="2" customFormat="1" ht="20.1" customHeight="1" spans="1:28">
      <c r="A124" s="19">
        <f t="shared" si="1"/>
        <v>120</v>
      </c>
      <c r="B124" s="19" t="s">
        <v>166</v>
      </c>
      <c r="C124" s="20" t="s">
        <v>167</v>
      </c>
      <c r="D124" s="21">
        <v>1140</v>
      </c>
      <c r="E124" s="22" t="s">
        <v>176</v>
      </c>
      <c r="F124" s="22" t="s">
        <v>176</v>
      </c>
      <c r="G124" s="22" t="s">
        <v>176</v>
      </c>
      <c r="H124" s="22" t="s">
        <v>176</v>
      </c>
      <c r="I124" s="22" t="s">
        <v>176</v>
      </c>
      <c r="J124" s="22" t="s">
        <v>176</v>
      </c>
      <c r="K124" s="22" t="s">
        <v>176</v>
      </c>
      <c r="M124" s="2" t="e">
        <f>IF(AND(E124&gt;='入围价70%'!E124,E124&lt;='入围价110%'!E124),1,0)</f>
        <v>#DIV/0!</v>
      </c>
      <c r="N124" s="2" t="e">
        <f>IF(AND(F124&gt;='入围价70%'!F124,F124&lt;='入围价110%'!F124),1,0)</f>
        <v>#DIV/0!</v>
      </c>
      <c r="O124" s="2" t="e">
        <f>IF(AND(G124&gt;='入围价70%'!G124,G124&lt;='入围价110%'!G124),1,0)</f>
        <v>#DIV/0!</v>
      </c>
      <c r="P124" s="2" t="e">
        <f>IF(AND(H124&gt;='入围价70%'!H124,H124&lt;='入围价110%'!H124),1,0)</f>
        <v>#DIV/0!</v>
      </c>
      <c r="Q124" s="2" t="e">
        <f>IF(AND(I124&gt;='入围价70%'!I124,I124&lt;='入围价110%'!I124),1,0)</f>
        <v>#DIV/0!</v>
      </c>
      <c r="R124" s="2" t="e">
        <f>IF(AND(J124&gt;='入围价70%'!J124,J124&lt;='入围价110%'!J124),1,0)</f>
        <v>#DIV/0!</v>
      </c>
      <c r="S124" s="2" t="e">
        <f>IF(AND(K124&gt;='入围价70%'!K124,K124&lt;='入围价110%'!K124),1,0)</f>
        <v>#DIV/0!</v>
      </c>
      <c r="U124" s="23" t="e">
        <f>IF(E124=入围最低价!E124,1,0)</f>
        <v>#DIV/0!</v>
      </c>
      <c r="V124" s="23" t="e">
        <f>IF(F124=入围最低价!F124,1,0)</f>
        <v>#DIV/0!</v>
      </c>
      <c r="W124" s="23" t="e">
        <f>IF(G124=入围最低价!G124,1,0)</f>
        <v>#DIV/0!</v>
      </c>
      <c r="X124" s="23" t="e">
        <f>IF(H124=入围最低价!H124,1,0)</f>
        <v>#DIV/0!</v>
      </c>
      <c r="Y124" s="23" t="e">
        <f>IF(I124=入围最低价!I124,1,0)</f>
        <v>#DIV/0!</v>
      </c>
      <c r="Z124" s="23" t="e">
        <f>IF(J124=入围最低价!J124,1,0)</f>
        <v>#DIV/0!</v>
      </c>
      <c r="AA124" s="23" t="e">
        <f>IF(K124=入围最低价!K124,1,0)</f>
        <v>#DIV/0!</v>
      </c>
    </row>
    <row r="125" s="2" customFormat="1" ht="20.1" customHeight="1" spans="1:28">
      <c r="A125" s="19">
        <f t="shared" si="1"/>
        <v>121</v>
      </c>
      <c r="B125" s="19" t="s">
        <v>166</v>
      </c>
      <c r="C125" s="20" t="s">
        <v>168</v>
      </c>
      <c r="D125" s="21">
        <v>1204.5</v>
      </c>
      <c r="E125" s="22" t="s">
        <v>176</v>
      </c>
      <c r="F125" s="22" t="s">
        <v>176</v>
      </c>
      <c r="G125" s="22" t="s">
        <v>176</v>
      </c>
      <c r="H125" s="22" t="s">
        <v>176</v>
      </c>
      <c r="I125" s="22" t="s">
        <v>176</v>
      </c>
      <c r="J125" s="22" t="s">
        <v>176</v>
      </c>
      <c r="K125" s="22" t="s">
        <v>176</v>
      </c>
      <c r="M125" s="2" t="e">
        <f>IF(AND(E125&gt;='入围价70%'!E125,E125&lt;='入围价110%'!E125),1,0)</f>
        <v>#DIV/0!</v>
      </c>
      <c r="N125" s="2" t="e">
        <f>IF(AND(F125&gt;='入围价70%'!F125,F125&lt;='入围价110%'!F125),1,0)</f>
        <v>#DIV/0!</v>
      </c>
      <c r="O125" s="2" t="e">
        <f>IF(AND(G125&gt;='入围价70%'!G125,G125&lt;='入围价110%'!G125),1,0)</f>
        <v>#DIV/0!</v>
      </c>
      <c r="P125" s="2" t="e">
        <f>IF(AND(H125&gt;='入围价70%'!H125,H125&lt;='入围价110%'!H125),1,0)</f>
        <v>#DIV/0!</v>
      </c>
      <c r="Q125" s="2" t="e">
        <f>IF(AND(I125&gt;='入围价70%'!I125,I125&lt;='入围价110%'!I125),1,0)</f>
        <v>#DIV/0!</v>
      </c>
      <c r="R125" s="2" t="e">
        <f>IF(AND(J125&gt;='入围价70%'!J125,J125&lt;='入围价110%'!J125),1,0)</f>
        <v>#DIV/0!</v>
      </c>
      <c r="S125" s="2" t="e">
        <f>IF(AND(K125&gt;='入围价70%'!K125,K125&lt;='入围价110%'!K125),1,0)</f>
        <v>#DIV/0!</v>
      </c>
      <c r="U125" s="23" t="e">
        <f>IF(E125=入围最低价!E125,1,0)</f>
        <v>#DIV/0!</v>
      </c>
      <c r="V125" s="23" t="e">
        <f>IF(F125=入围最低价!F125,1,0)</f>
        <v>#DIV/0!</v>
      </c>
      <c r="W125" s="23" t="e">
        <f>IF(G125=入围最低价!G125,1,0)</f>
        <v>#DIV/0!</v>
      </c>
      <c r="X125" s="23" t="e">
        <f>IF(H125=入围最低价!H125,1,0)</f>
        <v>#DIV/0!</v>
      </c>
      <c r="Y125" s="23" t="e">
        <f>IF(I125=入围最低价!I125,1,0)</f>
        <v>#DIV/0!</v>
      </c>
      <c r="Z125" s="23" t="e">
        <f>IF(J125=入围最低价!J125,1,0)</f>
        <v>#DIV/0!</v>
      </c>
      <c r="AA125" s="23" t="e">
        <f>IF(K125=入围最低价!K125,1,0)</f>
        <v>#DIV/0!</v>
      </c>
    </row>
    <row r="126" s="2" customFormat="1" ht="20.1" customHeight="1" spans="1:28">
      <c r="A126" s="19">
        <f t="shared" si="1"/>
        <v>122</v>
      </c>
      <c r="B126" s="19" t="s">
        <v>166</v>
      </c>
      <c r="C126" s="20" t="s">
        <v>169</v>
      </c>
      <c r="D126" s="21">
        <v>1099.6</v>
      </c>
      <c r="E126" s="22" t="s">
        <v>176</v>
      </c>
      <c r="F126" s="22" t="s">
        <v>176</v>
      </c>
      <c r="G126" s="22" t="s">
        <v>176</v>
      </c>
      <c r="H126" s="22" t="s">
        <v>176</v>
      </c>
      <c r="I126" s="22" t="s">
        <v>176</v>
      </c>
      <c r="J126" s="22" t="s">
        <v>176</v>
      </c>
      <c r="K126" s="22" t="s">
        <v>176</v>
      </c>
      <c r="M126" s="2" t="e">
        <f>IF(AND(E126&gt;='入围价70%'!E126,E126&lt;='入围价110%'!E126),1,0)</f>
        <v>#DIV/0!</v>
      </c>
      <c r="N126" s="2" t="e">
        <f>IF(AND(F126&gt;='入围价70%'!F126,F126&lt;='入围价110%'!F126),1,0)</f>
        <v>#DIV/0!</v>
      </c>
      <c r="O126" s="2" t="e">
        <f>IF(AND(G126&gt;='入围价70%'!G126,G126&lt;='入围价110%'!G126),1,0)</f>
        <v>#DIV/0!</v>
      </c>
      <c r="P126" s="2" t="e">
        <f>IF(AND(H126&gt;='入围价70%'!H126,H126&lt;='入围价110%'!H126),1,0)</f>
        <v>#DIV/0!</v>
      </c>
      <c r="Q126" s="2" t="e">
        <f>IF(AND(I126&gt;='入围价70%'!I126,I126&lt;='入围价110%'!I126),1,0)</f>
        <v>#DIV/0!</v>
      </c>
      <c r="R126" s="2" t="e">
        <f>IF(AND(J126&gt;='入围价70%'!J126,J126&lt;='入围价110%'!J126),1,0)</f>
        <v>#DIV/0!</v>
      </c>
      <c r="S126" s="2" t="e">
        <f>IF(AND(K126&gt;='入围价70%'!K126,K126&lt;='入围价110%'!K126),1,0)</f>
        <v>#DIV/0!</v>
      </c>
      <c r="U126" s="23" t="e">
        <f>IF(E126=入围最低价!E126,1,0)</f>
        <v>#DIV/0!</v>
      </c>
      <c r="V126" s="23" t="e">
        <f>IF(F126=入围最低价!F126,1,0)</f>
        <v>#DIV/0!</v>
      </c>
      <c r="W126" s="23" t="e">
        <f>IF(G126=入围最低价!G126,1,0)</f>
        <v>#DIV/0!</v>
      </c>
      <c r="X126" s="23" t="e">
        <f>IF(H126=入围最低价!H126,1,0)</f>
        <v>#DIV/0!</v>
      </c>
      <c r="Y126" s="23" t="e">
        <f>IF(I126=入围最低价!I126,1,0)</f>
        <v>#DIV/0!</v>
      </c>
      <c r="Z126" s="23" t="e">
        <f>IF(J126=入围最低价!J126,1,0)</f>
        <v>#DIV/0!</v>
      </c>
      <c r="AA126" s="23" t="e">
        <f>IF(K126=入围最低价!K126,1,0)</f>
        <v>#DIV/0!</v>
      </c>
    </row>
    <row r="127" s="2" customFormat="1" ht="20.1" customHeight="1" spans="1:28">
      <c r="A127" s="19">
        <f t="shared" si="1"/>
        <v>123</v>
      </c>
      <c r="B127" s="19" t="s">
        <v>170</v>
      </c>
      <c r="C127" s="20" t="s">
        <v>171</v>
      </c>
      <c r="D127" s="21">
        <v>2899.5</v>
      </c>
      <c r="E127" s="22" t="s">
        <v>176</v>
      </c>
      <c r="F127" s="22" t="s">
        <v>176</v>
      </c>
      <c r="G127" s="22" t="s">
        <v>176</v>
      </c>
      <c r="H127" s="22" t="s">
        <v>176</v>
      </c>
      <c r="I127" s="22" t="s">
        <v>176</v>
      </c>
      <c r="J127" s="22" t="s">
        <v>176</v>
      </c>
      <c r="K127" s="22" t="s">
        <v>176</v>
      </c>
      <c r="M127" s="2" t="e">
        <f>IF(AND(E127&gt;='入围价70%'!E127,E127&lt;='入围价110%'!E127),1,0)</f>
        <v>#DIV/0!</v>
      </c>
      <c r="N127" s="2" t="e">
        <f>IF(AND(F127&gt;='入围价70%'!F127,F127&lt;='入围价110%'!F127),1,0)</f>
        <v>#DIV/0!</v>
      </c>
      <c r="O127" s="2" t="e">
        <f>IF(AND(G127&gt;='入围价70%'!G127,G127&lt;='入围价110%'!G127),1,0)</f>
        <v>#DIV/0!</v>
      </c>
      <c r="P127" s="2" t="e">
        <f>IF(AND(H127&gt;='入围价70%'!H127,H127&lt;='入围价110%'!H127),1,0)</f>
        <v>#DIV/0!</v>
      </c>
      <c r="Q127" s="2" t="e">
        <f>IF(AND(I127&gt;='入围价70%'!I127,I127&lt;='入围价110%'!I127),1,0)</f>
        <v>#DIV/0!</v>
      </c>
      <c r="R127" s="2" t="e">
        <f>IF(AND(J127&gt;='入围价70%'!J127,J127&lt;='入围价110%'!J127),1,0)</f>
        <v>#DIV/0!</v>
      </c>
      <c r="S127" s="2" t="e">
        <f>IF(AND(K127&gt;='入围价70%'!K127,K127&lt;='入围价110%'!K127),1,0)</f>
        <v>#DIV/0!</v>
      </c>
      <c r="U127" s="23" t="e">
        <f>IF(E127=入围最低价!E127,1,0)</f>
        <v>#DIV/0!</v>
      </c>
      <c r="V127" s="23" t="e">
        <f>IF(F127=入围最低价!F127,1,0)</f>
        <v>#DIV/0!</v>
      </c>
      <c r="W127" s="23" t="e">
        <f>IF(G127=入围最低价!G127,1,0)</f>
        <v>#DIV/0!</v>
      </c>
      <c r="X127" s="23" t="e">
        <f>IF(H127=入围最低价!H127,1,0)</f>
        <v>#DIV/0!</v>
      </c>
      <c r="Y127" s="23" t="e">
        <f>IF(I127=入围最低价!I127,1,0)</f>
        <v>#DIV/0!</v>
      </c>
      <c r="Z127" s="23" t="e">
        <f>IF(J127=入围最低价!J127,1,0)</f>
        <v>#DIV/0!</v>
      </c>
      <c r="AA127" s="23" t="e">
        <f>IF(K127=入围最低价!K127,1,0)</f>
        <v>#DIV/0!</v>
      </c>
    </row>
    <row r="128" s="1" customFormat="1" ht="23" customHeight="1" spans="1:28">
      <c r="A128" s="4"/>
      <c r="B128" s="4"/>
      <c r="C128" s="5"/>
      <c r="D128" s="6"/>
      <c r="E128" s="26">
        <f t="shared" ref="E128:K128" si="2">COUNT(E5:E127,"&gt;0")</f>
        <v>0</v>
      </c>
      <c r="F128" s="26">
        <f t="shared" si="2"/>
        <v>0</v>
      </c>
      <c r="G128" s="26">
        <f t="shared" si="2"/>
        <v>0</v>
      </c>
      <c r="H128" s="26">
        <f t="shared" si="2"/>
        <v>0</v>
      </c>
      <c r="I128" s="26">
        <f t="shared" si="2"/>
        <v>0</v>
      </c>
      <c r="J128" s="26">
        <f t="shared" si="2"/>
        <v>0</v>
      </c>
      <c r="K128" s="26">
        <f t="shared" si="2"/>
        <v>0</v>
      </c>
      <c r="L128" s="1">
        <f>IFERROR(SUM(E128:K128),0)</f>
        <v>0</v>
      </c>
      <c r="M128" s="1" t="e">
        <f t="shared" ref="M128:S128" si="3">SUM(M5:M127)</f>
        <v>#DIV/0!</v>
      </c>
      <c r="N128" s="1" t="e">
        <f t="shared" si="3"/>
        <v>#DIV/0!</v>
      </c>
      <c r="O128" s="1" t="e">
        <f t="shared" si="3"/>
        <v>#DIV/0!</v>
      </c>
      <c r="P128" s="1" t="e">
        <f t="shared" si="3"/>
        <v>#DIV/0!</v>
      </c>
      <c r="Q128" s="1" t="e">
        <f t="shared" si="3"/>
        <v>#DIV/0!</v>
      </c>
      <c r="R128" s="1" t="e">
        <f t="shared" si="3"/>
        <v>#DIV/0!</v>
      </c>
      <c r="S128" s="1" t="e">
        <f t="shared" si="3"/>
        <v>#DIV/0!</v>
      </c>
      <c r="T128" s="1">
        <f>IFERROR(SUM(M128:S128),0)</f>
        <v>0</v>
      </c>
      <c r="U128" s="1" t="e">
        <f t="shared" ref="U128:AA128" si="4">SUM(U5:U127)</f>
        <v>#DIV/0!</v>
      </c>
      <c r="V128" s="1" t="e">
        <f t="shared" si="4"/>
        <v>#DIV/0!</v>
      </c>
      <c r="W128" s="1" t="e">
        <f t="shared" si="4"/>
        <v>#DIV/0!</v>
      </c>
      <c r="X128" s="1" t="e">
        <f t="shared" si="4"/>
        <v>#DIV/0!</v>
      </c>
      <c r="Y128" s="1" t="e">
        <f t="shared" si="4"/>
        <v>#DIV/0!</v>
      </c>
      <c r="Z128" s="1" t="e">
        <f t="shared" si="4"/>
        <v>#DIV/0!</v>
      </c>
      <c r="AA128" s="1" t="e">
        <f t="shared" si="4"/>
        <v>#DIV/0!</v>
      </c>
      <c r="AB128" s="1">
        <f>IFERROR(SUM(U128:AA128),0)</f>
        <v>0</v>
      </c>
    </row>
    <row r="129" s="3" customFormat="1" ht="27" customHeight="1" spans="1:11">
      <c r="A129" s="27"/>
      <c r="B129" s="28"/>
      <c r="C129" s="28"/>
      <c r="D129" s="28"/>
      <c r="E129" s="29" t="s">
        <v>172</v>
      </c>
      <c r="F129" s="29"/>
      <c r="G129" s="29"/>
      <c r="H129" s="29"/>
      <c r="I129" s="29"/>
      <c r="J129" s="29"/>
      <c r="K129" s="29"/>
    </row>
    <row r="130" s="3" customFormat="1" ht="24" customHeight="1" spans="1:11">
      <c r="A130" s="27"/>
      <c r="B130" s="30"/>
      <c r="C130" s="30"/>
      <c r="D130" s="30"/>
      <c r="E130" s="31" t="s">
        <v>173</v>
      </c>
      <c r="F130" s="31"/>
      <c r="G130" s="31"/>
      <c r="H130" s="31"/>
      <c r="I130" s="31"/>
      <c r="J130" s="31"/>
      <c r="K130" s="31"/>
    </row>
  </sheetData>
  <protectedRanges>
    <protectedRange sqref="E6:K126 E127:J127 E128:K130" name="区域1"/>
    <protectedRange sqref="E5:K5" name="区域1_1"/>
    <protectedRange sqref="K127" name="区域1_2"/>
  </protectedRanges>
  <mergeCells count="5">
    <mergeCell ref="A1:K1"/>
    <mergeCell ref="A2:K2"/>
    <mergeCell ref="A3:K3"/>
    <mergeCell ref="E129:K129"/>
    <mergeCell ref="E130:K130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30"/>
  <sheetViews>
    <sheetView workbookViewId="0">
      <selection activeCell="K127" sqref="K127"/>
    </sheetView>
  </sheetViews>
  <sheetFormatPr defaultColWidth="9" defaultRowHeight="13.5"/>
  <cols>
    <col min="1" max="1" width="5.20833333333333" style="4" customWidth="1"/>
    <col min="2" max="2" width="6.08333333333333" style="4" customWidth="1"/>
    <col min="3" max="3" width="10.625" style="5" customWidth="1"/>
    <col min="4" max="4" width="7.5" style="6" customWidth="1"/>
    <col min="5" max="8" width="9.625" style="7" customWidth="1"/>
    <col min="9" max="11" width="9.625" style="8" customWidth="1"/>
    <col min="12" max="16384" width="9" style="1"/>
  </cols>
  <sheetData>
    <row r="1" s="1" customFormat="1" ht="23.25" customHeight="1" spans="1:27">
      <c r="A1" s="9" t="s">
        <v>7</v>
      </c>
      <c r="B1" s="9"/>
      <c r="C1" s="9"/>
      <c r="D1" s="9"/>
      <c r="E1" s="10"/>
      <c r="F1" s="10"/>
      <c r="G1" s="10"/>
      <c r="H1" s="10"/>
      <c r="I1" s="10"/>
      <c r="J1" s="10"/>
      <c r="K1" s="10"/>
    </row>
    <row r="2" s="1" customFormat="1" ht="43" customHeight="1" spans="1:27">
      <c r="A2" s="11" t="s">
        <v>8</v>
      </c>
      <c r="B2" s="12"/>
      <c r="C2" s="12"/>
      <c r="D2" s="12"/>
      <c r="E2" s="13"/>
      <c r="F2" s="13"/>
      <c r="G2" s="13"/>
      <c r="H2" s="13"/>
      <c r="I2" s="13"/>
      <c r="J2" s="13"/>
      <c r="K2" s="13"/>
      <c r="M2" s="1" t="s">
        <v>174</v>
      </c>
      <c r="U2" s="1" t="s">
        <v>175</v>
      </c>
    </row>
    <row r="3" s="1" customFormat="1" ht="27" customHeight="1" spans="1:27">
      <c r="A3" s="12" t="s">
        <v>9</v>
      </c>
      <c r="B3" s="12"/>
      <c r="C3" s="12"/>
      <c r="D3" s="12"/>
      <c r="E3" s="13"/>
      <c r="F3" s="13"/>
      <c r="G3" s="13"/>
      <c r="H3" s="13"/>
      <c r="I3" s="13"/>
      <c r="J3" s="13"/>
      <c r="K3" s="13"/>
    </row>
    <row r="4" s="2" customFormat="1" ht="48" customHeight="1" spans="1:27">
      <c r="A4" s="14" t="s">
        <v>10</v>
      </c>
      <c r="B4" s="14" t="s">
        <v>11</v>
      </c>
      <c r="C4" s="15" t="s">
        <v>12</v>
      </c>
      <c r="D4" s="16" t="s">
        <v>13</v>
      </c>
      <c r="E4" s="17" t="s">
        <v>14</v>
      </c>
      <c r="F4" s="17" t="s">
        <v>15</v>
      </c>
      <c r="G4" s="17" t="s">
        <v>16</v>
      </c>
      <c r="H4" s="17" t="s">
        <v>17</v>
      </c>
      <c r="I4" s="17" t="s">
        <v>18</v>
      </c>
      <c r="J4" s="17" t="s">
        <v>19</v>
      </c>
      <c r="K4" s="18" t="s">
        <v>20</v>
      </c>
      <c r="M4" s="17" t="s">
        <v>14</v>
      </c>
      <c r="N4" s="17" t="s">
        <v>15</v>
      </c>
      <c r="O4" s="17" t="s">
        <v>16</v>
      </c>
      <c r="P4" s="17" t="s">
        <v>17</v>
      </c>
      <c r="Q4" s="17" t="s">
        <v>18</v>
      </c>
      <c r="R4" s="17" t="s">
        <v>19</v>
      </c>
      <c r="S4" s="18" t="s">
        <v>20</v>
      </c>
      <c r="U4" s="17" t="s">
        <v>14</v>
      </c>
      <c r="V4" s="17" t="s">
        <v>15</v>
      </c>
      <c r="W4" s="17" t="s">
        <v>16</v>
      </c>
      <c r="X4" s="17" t="s">
        <v>17</v>
      </c>
      <c r="Y4" s="17" t="s">
        <v>18</v>
      </c>
      <c r="Z4" s="17" t="s">
        <v>19</v>
      </c>
      <c r="AA4" s="18" t="s">
        <v>20</v>
      </c>
    </row>
    <row r="5" s="2" customFormat="1" ht="20.1" customHeight="1" spans="1:27">
      <c r="A5" s="19">
        <f t="shared" ref="A5:A68" si="0">ROW()-4</f>
        <v>1</v>
      </c>
      <c r="B5" s="19" t="s">
        <v>21</v>
      </c>
      <c r="C5" s="20" t="s">
        <v>22</v>
      </c>
      <c r="D5" s="21">
        <v>145</v>
      </c>
      <c r="E5" s="22" t="s">
        <v>176</v>
      </c>
      <c r="F5" s="22" t="s">
        <v>176</v>
      </c>
      <c r="G5" s="22" t="s">
        <v>176</v>
      </c>
      <c r="H5" s="22" t="s">
        <v>176</v>
      </c>
      <c r="I5" s="22" t="s">
        <v>176</v>
      </c>
      <c r="J5" s="22" t="s">
        <v>176</v>
      </c>
      <c r="K5" s="22" t="s">
        <v>176</v>
      </c>
      <c r="M5" s="2" t="e">
        <f>IF(AND(E5&gt;='入围价70%'!E5,E5&lt;='入围价110%'!E5),1,0)</f>
        <v>#DIV/0!</v>
      </c>
      <c r="N5" s="2" t="e">
        <f>IF(AND(F5&gt;='入围价70%'!F5,F5&lt;='入围价110%'!F5),1,0)</f>
        <v>#DIV/0!</v>
      </c>
      <c r="O5" s="2" t="e">
        <f>IF(AND(G5&gt;='入围价70%'!G5,G5&lt;='入围价110%'!G5),1,0)</f>
        <v>#DIV/0!</v>
      </c>
      <c r="P5" s="2" t="e">
        <f>IF(AND(H5&gt;='入围价70%'!H5,H5&lt;='入围价110%'!H5),1,0)</f>
        <v>#DIV/0!</v>
      </c>
      <c r="Q5" s="2" t="e">
        <f>IF(AND(I5&gt;='入围价70%'!I5,I5&lt;='入围价110%'!I5),1,0)</f>
        <v>#DIV/0!</v>
      </c>
      <c r="R5" s="2" t="e">
        <f>IF(AND(J5&gt;='入围价70%'!J5,J5&lt;='入围价110%'!J5),1,0)</f>
        <v>#DIV/0!</v>
      </c>
      <c r="S5" s="2" t="e">
        <f>IF(AND(K5&gt;='入围价70%'!K5,K5&lt;='入围价110%'!K5),1,0)</f>
        <v>#DIV/0!</v>
      </c>
      <c r="U5" s="23" t="e">
        <f>IF(E5=入围最低价!E5,1,0)</f>
        <v>#DIV/0!</v>
      </c>
      <c r="V5" s="23" t="e">
        <f>IF(F5=入围最低价!F5,1,0)</f>
        <v>#DIV/0!</v>
      </c>
      <c r="W5" s="23" t="e">
        <f>IF(G5=入围最低价!G5,1,0)</f>
        <v>#DIV/0!</v>
      </c>
      <c r="X5" s="23" t="e">
        <f>IF(H5=入围最低价!H5,1,0)</f>
        <v>#DIV/0!</v>
      </c>
      <c r="Y5" s="23" t="e">
        <f>IF(I5=入围最低价!I5,1,0)</f>
        <v>#DIV/0!</v>
      </c>
      <c r="Z5" s="23" t="e">
        <f>IF(J5=入围最低价!J5,1,0)</f>
        <v>#DIV/0!</v>
      </c>
      <c r="AA5" s="23" t="e">
        <f>IF(K5=入围最低价!K5,1,0)</f>
        <v>#DIV/0!</v>
      </c>
    </row>
    <row r="6" s="2" customFormat="1" ht="31" customHeight="1" spans="1:27">
      <c r="A6" s="19">
        <f t="shared" si="0"/>
        <v>2</v>
      </c>
      <c r="B6" s="19" t="s">
        <v>21</v>
      </c>
      <c r="C6" s="20" t="s">
        <v>23</v>
      </c>
      <c r="D6" s="21">
        <v>308</v>
      </c>
      <c r="E6" s="22" t="s">
        <v>176</v>
      </c>
      <c r="F6" s="22" t="s">
        <v>176</v>
      </c>
      <c r="G6" s="22" t="s">
        <v>176</v>
      </c>
      <c r="H6" s="22" t="s">
        <v>176</v>
      </c>
      <c r="I6" s="22" t="s">
        <v>176</v>
      </c>
      <c r="J6" s="22" t="s">
        <v>176</v>
      </c>
      <c r="K6" s="22" t="s">
        <v>176</v>
      </c>
      <c r="M6" s="2" t="e">
        <f>IF(AND(E6&gt;='入围价70%'!E6,E6&lt;='入围价110%'!E6),1,0)</f>
        <v>#DIV/0!</v>
      </c>
      <c r="N6" s="2" t="e">
        <f>IF(AND(F6&gt;='入围价70%'!F6,F6&lt;='入围价110%'!F6),1,0)</f>
        <v>#DIV/0!</v>
      </c>
      <c r="O6" s="2" t="e">
        <f>IF(AND(G6&gt;='入围价70%'!G6,G6&lt;='入围价110%'!G6),1,0)</f>
        <v>#DIV/0!</v>
      </c>
      <c r="P6" s="2" t="e">
        <f>IF(AND(H6&gt;='入围价70%'!H6,H6&lt;='入围价110%'!H6),1,0)</f>
        <v>#DIV/0!</v>
      </c>
      <c r="Q6" s="2" t="e">
        <f>IF(AND(I6&gt;='入围价70%'!I6,I6&lt;='入围价110%'!I6),1,0)</f>
        <v>#DIV/0!</v>
      </c>
      <c r="R6" s="2" t="e">
        <f>IF(AND(J6&gt;='入围价70%'!J6,J6&lt;='入围价110%'!J6),1,0)</f>
        <v>#DIV/0!</v>
      </c>
      <c r="S6" s="2" t="e">
        <f>IF(AND(K6&gt;='入围价70%'!K6,K6&lt;='入围价110%'!K6),1,0)</f>
        <v>#DIV/0!</v>
      </c>
      <c r="U6" s="23" t="e">
        <f>IF(E6=入围最低价!E6,1,0)</f>
        <v>#DIV/0!</v>
      </c>
      <c r="V6" s="23" t="e">
        <f>IF(F6=入围最低价!F6,1,0)</f>
        <v>#DIV/0!</v>
      </c>
      <c r="W6" s="23" t="e">
        <f>IF(G6=入围最低价!G6,1,0)</f>
        <v>#DIV/0!</v>
      </c>
      <c r="X6" s="23" t="e">
        <f>IF(H6=入围最低价!H6,1,0)</f>
        <v>#DIV/0!</v>
      </c>
      <c r="Y6" s="23" t="e">
        <f>IF(I6=入围最低价!I6,1,0)</f>
        <v>#DIV/0!</v>
      </c>
      <c r="Z6" s="23" t="e">
        <f>IF(J6=入围最低价!J6,1,0)</f>
        <v>#DIV/0!</v>
      </c>
      <c r="AA6" s="23" t="e">
        <f>IF(K6=入围最低价!K6,1,0)</f>
        <v>#DIV/0!</v>
      </c>
    </row>
    <row r="7" s="2" customFormat="1" ht="20.1" customHeight="1" spans="1:27">
      <c r="A7" s="19">
        <f t="shared" si="0"/>
        <v>3</v>
      </c>
      <c r="B7" s="19" t="s">
        <v>21</v>
      </c>
      <c r="C7" s="20" t="s">
        <v>24</v>
      </c>
      <c r="D7" s="21">
        <v>340</v>
      </c>
      <c r="E7" s="22" t="s">
        <v>176</v>
      </c>
      <c r="F7" s="22" t="s">
        <v>176</v>
      </c>
      <c r="G7" s="22" t="s">
        <v>176</v>
      </c>
      <c r="H7" s="22" t="s">
        <v>176</v>
      </c>
      <c r="I7" s="22" t="s">
        <v>176</v>
      </c>
      <c r="J7" s="22" t="s">
        <v>176</v>
      </c>
      <c r="K7" s="22" t="s">
        <v>176</v>
      </c>
      <c r="M7" s="2" t="e">
        <f>IF(AND(E7&gt;='入围价70%'!E7,E7&lt;='入围价110%'!E7),1,0)</f>
        <v>#DIV/0!</v>
      </c>
      <c r="N7" s="2" t="e">
        <f>IF(AND(F7&gt;='入围价70%'!F7,F7&lt;='入围价110%'!F7),1,0)</f>
        <v>#DIV/0!</v>
      </c>
      <c r="O7" s="2" t="e">
        <f>IF(AND(G7&gt;='入围价70%'!G7,G7&lt;='入围价110%'!G7),1,0)</f>
        <v>#DIV/0!</v>
      </c>
      <c r="P7" s="2" t="e">
        <f>IF(AND(H7&gt;='入围价70%'!H7,H7&lt;='入围价110%'!H7),1,0)</f>
        <v>#DIV/0!</v>
      </c>
      <c r="Q7" s="2" t="e">
        <f>IF(AND(I7&gt;='入围价70%'!I7,I7&lt;='入围价110%'!I7),1,0)</f>
        <v>#DIV/0!</v>
      </c>
      <c r="R7" s="2" t="e">
        <f>IF(AND(J7&gt;='入围价70%'!J7,J7&lt;='入围价110%'!J7),1,0)</f>
        <v>#DIV/0!</v>
      </c>
      <c r="S7" s="2" t="e">
        <f>IF(AND(K7&gt;='入围价70%'!K7,K7&lt;='入围价110%'!K7),1,0)</f>
        <v>#DIV/0!</v>
      </c>
      <c r="U7" s="23" t="e">
        <f>IF(E7=入围最低价!E7,1,0)</f>
        <v>#DIV/0!</v>
      </c>
      <c r="V7" s="23" t="e">
        <f>IF(F7=入围最低价!F7,1,0)</f>
        <v>#DIV/0!</v>
      </c>
      <c r="W7" s="23" t="e">
        <f>IF(G7=入围最低价!G7,1,0)</f>
        <v>#DIV/0!</v>
      </c>
      <c r="X7" s="23" t="e">
        <f>IF(H7=入围最低价!H7,1,0)</f>
        <v>#DIV/0!</v>
      </c>
      <c r="Y7" s="23" t="e">
        <f>IF(I7=入围最低价!I7,1,0)</f>
        <v>#DIV/0!</v>
      </c>
      <c r="Z7" s="23" t="e">
        <f>IF(J7=入围最低价!J7,1,0)</f>
        <v>#DIV/0!</v>
      </c>
      <c r="AA7" s="23" t="e">
        <f>IF(K7=入围最低价!K7,1,0)</f>
        <v>#DIV/0!</v>
      </c>
    </row>
    <row r="8" s="2" customFormat="1" ht="20.1" customHeight="1" spans="1:27">
      <c r="A8" s="19">
        <f t="shared" si="0"/>
        <v>4</v>
      </c>
      <c r="B8" s="19" t="s">
        <v>21</v>
      </c>
      <c r="C8" s="20" t="s">
        <v>25</v>
      </c>
      <c r="D8" s="21">
        <v>350</v>
      </c>
      <c r="E8" s="22" t="s">
        <v>176</v>
      </c>
      <c r="F8" s="22" t="s">
        <v>176</v>
      </c>
      <c r="G8" s="22" t="s">
        <v>176</v>
      </c>
      <c r="H8" s="22" t="s">
        <v>176</v>
      </c>
      <c r="I8" s="22" t="s">
        <v>176</v>
      </c>
      <c r="J8" s="22" t="s">
        <v>176</v>
      </c>
      <c r="K8" s="22" t="s">
        <v>176</v>
      </c>
      <c r="M8" s="2" t="e">
        <f>IF(AND(E8&gt;='入围价70%'!E8,E8&lt;='入围价110%'!E8),1,0)</f>
        <v>#DIV/0!</v>
      </c>
      <c r="N8" s="2" t="e">
        <f>IF(AND(F8&gt;='入围价70%'!F8,F8&lt;='入围价110%'!F8),1,0)</f>
        <v>#DIV/0!</v>
      </c>
      <c r="O8" s="2" t="e">
        <f>IF(AND(G8&gt;='入围价70%'!G8,G8&lt;='入围价110%'!G8),1,0)</f>
        <v>#DIV/0!</v>
      </c>
      <c r="P8" s="2" t="e">
        <f>IF(AND(H8&gt;='入围价70%'!H8,H8&lt;='入围价110%'!H8),1,0)</f>
        <v>#DIV/0!</v>
      </c>
      <c r="Q8" s="2" t="e">
        <f>IF(AND(I8&gt;='入围价70%'!I8,I8&lt;='入围价110%'!I8),1,0)</f>
        <v>#DIV/0!</v>
      </c>
      <c r="R8" s="2" t="e">
        <f>IF(AND(J8&gt;='入围价70%'!J8,J8&lt;='入围价110%'!J8),1,0)</f>
        <v>#DIV/0!</v>
      </c>
      <c r="S8" s="2" t="e">
        <f>IF(AND(K8&gt;='入围价70%'!K8,K8&lt;='入围价110%'!K8),1,0)</f>
        <v>#DIV/0!</v>
      </c>
      <c r="U8" s="23" t="e">
        <f>IF(E8=入围最低价!E8,1,0)</f>
        <v>#DIV/0!</v>
      </c>
      <c r="V8" s="23" t="e">
        <f>IF(F8=入围最低价!F8,1,0)</f>
        <v>#DIV/0!</v>
      </c>
      <c r="W8" s="23" t="e">
        <f>IF(G8=入围最低价!G8,1,0)</f>
        <v>#DIV/0!</v>
      </c>
      <c r="X8" s="23" t="e">
        <f>IF(H8=入围最低价!H8,1,0)</f>
        <v>#DIV/0!</v>
      </c>
      <c r="Y8" s="23" t="e">
        <f>IF(I8=入围最低价!I8,1,0)</f>
        <v>#DIV/0!</v>
      </c>
      <c r="Z8" s="23" t="e">
        <f>IF(J8=入围最低价!J8,1,0)</f>
        <v>#DIV/0!</v>
      </c>
      <c r="AA8" s="23" t="e">
        <f>IF(K8=入围最低价!K8,1,0)</f>
        <v>#DIV/0!</v>
      </c>
    </row>
    <row r="9" s="2" customFormat="1" ht="20.1" customHeight="1" spans="1:27">
      <c r="A9" s="19">
        <f t="shared" si="0"/>
        <v>5</v>
      </c>
      <c r="B9" s="19" t="s">
        <v>21</v>
      </c>
      <c r="C9" s="20" t="s">
        <v>26</v>
      </c>
      <c r="D9" s="21">
        <v>64</v>
      </c>
      <c r="E9" s="22" t="s">
        <v>176</v>
      </c>
      <c r="F9" s="22" t="s">
        <v>176</v>
      </c>
      <c r="G9" s="22" t="s">
        <v>176</v>
      </c>
      <c r="H9" s="22" t="s">
        <v>176</v>
      </c>
      <c r="I9" s="22" t="s">
        <v>176</v>
      </c>
      <c r="J9" s="22" t="s">
        <v>176</v>
      </c>
      <c r="K9" s="22" t="s">
        <v>176</v>
      </c>
      <c r="M9" s="2" t="e">
        <f>IF(AND(E9&gt;='入围价70%'!E9,E9&lt;='入围价110%'!E9),1,0)</f>
        <v>#DIV/0!</v>
      </c>
      <c r="N9" s="2" t="e">
        <f>IF(AND(F9&gt;='入围价70%'!F9,F9&lt;='入围价110%'!F9),1,0)</f>
        <v>#DIV/0!</v>
      </c>
      <c r="O9" s="2" t="e">
        <f>IF(AND(G9&gt;='入围价70%'!G9,G9&lt;='入围价110%'!G9),1,0)</f>
        <v>#DIV/0!</v>
      </c>
      <c r="P9" s="2" t="e">
        <f>IF(AND(H9&gt;='入围价70%'!H9,H9&lt;='入围价110%'!H9),1,0)</f>
        <v>#DIV/0!</v>
      </c>
      <c r="Q9" s="2" t="e">
        <f>IF(AND(I9&gt;='入围价70%'!I9,I9&lt;='入围价110%'!I9),1,0)</f>
        <v>#DIV/0!</v>
      </c>
      <c r="R9" s="2" t="e">
        <f>IF(AND(J9&gt;='入围价70%'!J9,J9&lt;='入围价110%'!J9),1,0)</f>
        <v>#DIV/0!</v>
      </c>
      <c r="S9" s="2" t="e">
        <f>IF(AND(K9&gt;='入围价70%'!K9,K9&lt;='入围价110%'!K9),1,0)</f>
        <v>#DIV/0!</v>
      </c>
      <c r="U9" s="23" t="e">
        <f>IF(E9=入围最低价!E9,1,0)</f>
        <v>#DIV/0!</v>
      </c>
      <c r="V9" s="23" t="e">
        <f>IF(F9=入围最低价!F9,1,0)</f>
        <v>#DIV/0!</v>
      </c>
      <c r="W9" s="23" t="e">
        <f>IF(G9=入围最低价!G9,1,0)</f>
        <v>#DIV/0!</v>
      </c>
      <c r="X9" s="23" t="e">
        <f>IF(H9=入围最低价!H9,1,0)</f>
        <v>#DIV/0!</v>
      </c>
      <c r="Y9" s="23" t="e">
        <f>IF(I9=入围最低价!I9,1,0)</f>
        <v>#DIV/0!</v>
      </c>
      <c r="Z9" s="23" t="e">
        <f>IF(J9=入围最低价!J9,1,0)</f>
        <v>#DIV/0!</v>
      </c>
      <c r="AA9" s="23" t="e">
        <f>IF(K9=入围最低价!K9,1,0)</f>
        <v>#DIV/0!</v>
      </c>
    </row>
    <row r="10" s="2" customFormat="1" ht="20.1" customHeight="1" spans="1:27">
      <c r="A10" s="19">
        <f t="shared" si="0"/>
        <v>6</v>
      </c>
      <c r="B10" s="19" t="s">
        <v>21</v>
      </c>
      <c r="C10" s="20" t="s">
        <v>27</v>
      </c>
      <c r="D10" s="21">
        <v>125</v>
      </c>
      <c r="E10" s="22" t="s">
        <v>176</v>
      </c>
      <c r="F10" s="22" t="s">
        <v>176</v>
      </c>
      <c r="G10" s="22" t="s">
        <v>176</v>
      </c>
      <c r="H10" s="22" t="s">
        <v>176</v>
      </c>
      <c r="I10" s="22" t="s">
        <v>176</v>
      </c>
      <c r="J10" s="22" t="s">
        <v>176</v>
      </c>
      <c r="K10" s="22" t="s">
        <v>176</v>
      </c>
      <c r="M10" s="2" t="e">
        <f>IF(AND(E10&gt;='入围价70%'!E10,E10&lt;='入围价110%'!E10),1,0)</f>
        <v>#DIV/0!</v>
      </c>
      <c r="N10" s="2" t="e">
        <f>IF(AND(F10&gt;='入围价70%'!F10,F10&lt;='入围价110%'!F10),1,0)</f>
        <v>#DIV/0!</v>
      </c>
      <c r="O10" s="2" t="e">
        <f>IF(AND(G10&gt;='入围价70%'!G10,G10&lt;='入围价110%'!G10),1,0)</f>
        <v>#DIV/0!</v>
      </c>
      <c r="P10" s="2" t="e">
        <f>IF(AND(H10&gt;='入围价70%'!H10,H10&lt;='入围价110%'!H10),1,0)</f>
        <v>#DIV/0!</v>
      </c>
      <c r="Q10" s="2" t="e">
        <f>IF(AND(I10&gt;='入围价70%'!I10,I10&lt;='入围价110%'!I10),1,0)</f>
        <v>#DIV/0!</v>
      </c>
      <c r="R10" s="2" t="e">
        <f>IF(AND(J10&gt;='入围价70%'!J10,J10&lt;='入围价110%'!J10),1,0)</f>
        <v>#DIV/0!</v>
      </c>
      <c r="S10" s="2" t="e">
        <f>IF(AND(K10&gt;='入围价70%'!K10,K10&lt;='入围价110%'!K10),1,0)</f>
        <v>#DIV/0!</v>
      </c>
      <c r="U10" s="23" t="e">
        <f>IF(E10=入围最低价!E10,1,0)</f>
        <v>#DIV/0!</v>
      </c>
      <c r="V10" s="23" t="e">
        <f>IF(F10=入围最低价!F10,1,0)</f>
        <v>#DIV/0!</v>
      </c>
      <c r="W10" s="23" t="e">
        <f>IF(G10=入围最低价!G10,1,0)</f>
        <v>#DIV/0!</v>
      </c>
      <c r="X10" s="23" t="e">
        <f>IF(H10=入围最低价!H10,1,0)</f>
        <v>#DIV/0!</v>
      </c>
      <c r="Y10" s="23" t="e">
        <f>IF(I10=入围最低价!I10,1,0)</f>
        <v>#DIV/0!</v>
      </c>
      <c r="Z10" s="23" t="e">
        <f>IF(J10=入围最低价!J10,1,0)</f>
        <v>#DIV/0!</v>
      </c>
      <c r="AA10" s="23" t="e">
        <f>IF(K10=入围最低价!K10,1,0)</f>
        <v>#DIV/0!</v>
      </c>
    </row>
    <row r="11" s="2" customFormat="1" ht="20.1" customHeight="1" spans="1:27">
      <c r="A11" s="19">
        <f t="shared" si="0"/>
        <v>7</v>
      </c>
      <c r="B11" s="19" t="s">
        <v>21</v>
      </c>
      <c r="C11" s="20" t="s">
        <v>28</v>
      </c>
      <c r="D11" s="21">
        <v>104</v>
      </c>
      <c r="E11" s="22" t="s">
        <v>176</v>
      </c>
      <c r="F11" s="22" t="s">
        <v>176</v>
      </c>
      <c r="G11" s="22" t="s">
        <v>176</v>
      </c>
      <c r="H11" s="22" t="s">
        <v>176</v>
      </c>
      <c r="I11" s="22" t="s">
        <v>176</v>
      </c>
      <c r="J11" s="22" t="s">
        <v>176</v>
      </c>
      <c r="K11" s="22" t="s">
        <v>176</v>
      </c>
      <c r="M11" s="2" t="e">
        <f>IF(AND(E11&gt;='入围价70%'!E11,E11&lt;='入围价110%'!E11),1,0)</f>
        <v>#DIV/0!</v>
      </c>
      <c r="N11" s="2" t="e">
        <f>IF(AND(F11&gt;='入围价70%'!F11,F11&lt;='入围价110%'!F11),1,0)</f>
        <v>#DIV/0!</v>
      </c>
      <c r="O11" s="2" t="e">
        <f>IF(AND(G11&gt;='入围价70%'!G11,G11&lt;='入围价110%'!G11),1,0)</f>
        <v>#DIV/0!</v>
      </c>
      <c r="P11" s="2" t="e">
        <f>IF(AND(H11&gt;='入围价70%'!H11,H11&lt;='入围价110%'!H11),1,0)</f>
        <v>#DIV/0!</v>
      </c>
      <c r="Q11" s="2" t="e">
        <f>IF(AND(I11&gt;='入围价70%'!I11,I11&lt;='入围价110%'!I11),1,0)</f>
        <v>#DIV/0!</v>
      </c>
      <c r="R11" s="2" t="e">
        <f>IF(AND(J11&gt;='入围价70%'!J11,J11&lt;='入围价110%'!J11),1,0)</f>
        <v>#DIV/0!</v>
      </c>
      <c r="S11" s="2" t="e">
        <f>IF(AND(K11&gt;='入围价70%'!K11,K11&lt;='入围价110%'!K11),1,0)</f>
        <v>#DIV/0!</v>
      </c>
      <c r="U11" s="23" t="e">
        <f>IF(E11=入围最低价!E11,1,0)</f>
        <v>#DIV/0!</v>
      </c>
      <c r="V11" s="23" t="e">
        <f>IF(F11=入围最低价!F11,1,0)</f>
        <v>#DIV/0!</v>
      </c>
      <c r="W11" s="23" t="e">
        <f>IF(G11=入围最低价!G11,1,0)</f>
        <v>#DIV/0!</v>
      </c>
      <c r="X11" s="23" t="e">
        <f>IF(H11=入围最低价!H11,1,0)</f>
        <v>#DIV/0!</v>
      </c>
      <c r="Y11" s="23" t="e">
        <f>IF(I11=入围最低价!I11,1,0)</f>
        <v>#DIV/0!</v>
      </c>
      <c r="Z11" s="23" t="e">
        <f>IF(J11=入围最低价!J11,1,0)</f>
        <v>#DIV/0!</v>
      </c>
      <c r="AA11" s="23" t="e">
        <f>IF(K11=入围最低价!K11,1,0)</f>
        <v>#DIV/0!</v>
      </c>
    </row>
    <row r="12" s="2" customFormat="1" ht="20.1" customHeight="1" spans="1:27">
      <c r="A12" s="19">
        <f t="shared" si="0"/>
        <v>8</v>
      </c>
      <c r="B12" s="19" t="s">
        <v>21</v>
      </c>
      <c r="C12" s="20" t="s">
        <v>29</v>
      </c>
      <c r="D12" s="21">
        <v>67</v>
      </c>
      <c r="E12" s="22" t="s">
        <v>176</v>
      </c>
      <c r="F12" s="22" t="s">
        <v>176</v>
      </c>
      <c r="G12" s="22" t="s">
        <v>176</v>
      </c>
      <c r="H12" s="22" t="s">
        <v>176</v>
      </c>
      <c r="I12" s="22" t="s">
        <v>176</v>
      </c>
      <c r="J12" s="22" t="s">
        <v>176</v>
      </c>
      <c r="K12" s="22" t="s">
        <v>176</v>
      </c>
      <c r="M12" s="2" t="e">
        <f>IF(AND(E12&gt;='入围价70%'!E12,E12&lt;='入围价110%'!E12),1,0)</f>
        <v>#DIV/0!</v>
      </c>
      <c r="N12" s="2" t="e">
        <f>IF(AND(F12&gt;='入围价70%'!F12,F12&lt;='入围价110%'!F12),1,0)</f>
        <v>#DIV/0!</v>
      </c>
      <c r="O12" s="2" t="e">
        <f>IF(AND(G12&gt;='入围价70%'!G12,G12&lt;='入围价110%'!G12),1,0)</f>
        <v>#DIV/0!</v>
      </c>
      <c r="P12" s="2" t="e">
        <f>IF(AND(H12&gt;='入围价70%'!H12,H12&lt;='入围价110%'!H12),1,0)</f>
        <v>#DIV/0!</v>
      </c>
      <c r="Q12" s="2" t="e">
        <f>IF(AND(I12&gt;='入围价70%'!I12,I12&lt;='入围价110%'!I12),1,0)</f>
        <v>#DIV/0!</v>
      </c>
      <c r="R12" s="2" t="e">
        <f>IF(AND(J12&gt;='入围价70%'!J12,J12&lt;='入围价110%'!J12),1,0)</f>
        <v>#DIV/0!</v>
      </c>
      <c r="S12" s="2" t="e">
        <f>IF(AND(K12&gt;='入围价70%'!K12,K12&lt;='入围价110%'!K12),1,0)</f>
        <v>#DIV/0!</v>
      </c>
      <c r="U12" s="23" t="e">
        <f>IF(E12=入围最低价!E12,1,0)</f>
        <v>#DIV/0!</v>
      </c>
      <c r="V12" s="23" t="e">
        <f>IF(F12=入围最低价!F12,1,0)</f>
        <v>#DIV/0!</v>
      </c>
      <c r="W12" s="23" t="e">
        <f>IF(G12=入围最低价!G12,1,0)</f>
        <v>#DIV/0!</v>
      </c>
      <c r="X12" s="23" t="e">
        <f>IF(H12=入围最低价!H12,1,0)</f>
        <v>#DIV/0!</v>
      </c>
      <c r="Y12" s="23" t="e">
        <f>IF(I12=入围最低价!I12,1,0)</f>
        <v>#DIV/0!</v>
      </c>
      <c r="Z12" s="23" t="e">
        <f>IF(J12=入围最低价!J12,1,0)</f>
        <v>#DIV/0!</v>
      </c>
      <c r="AA12" s="23" t="e">
        <f>IF(K12=入围最低价!K12,1,0)</f>
        <v>#DIV/0!</v>
      </c>
    </row>
    <row r="13" s="2" customFormat="1" ht="20.1" customHeight="1" spans="1:27">
      <c r="A13" s="19">
        <f t="shared" si="0"/>
        <v>9</v>
      </c>
      <c r="B13" s="19" t="s">
        <v>21</v>
      </c>
      <c r="C13" s="20" t="s">
        <v>30</v>
      </c>
      <c r="D13" s="21">
        <v>83</v>
      </c>
      <c r="E13" s="22" t="s">
        <v>176</v>
      </c>
      <c r="F13" s="22" t="s">
        <v>176</v>
      </c>
      <c r="G13" s="22" t="s">
        <v>176</v>
      </c>
      <c r="H13" s="22" t="s">
        <v>176</v>
      </c>
      <c r="I13" s="22" t="s">
        <v>176</v>
      </c>
      <c r="J13" s="22" t="s">
        <v>176</v>
      </c>
      <c r="K13" s="22" t="s">
        <v>176</v>
      </c>
      <c r="M13" s="2" t="e">
        <f>IF(AND(E13&gt;='入围价70%'!E13,E13&lt;='入围价110%'!E13),1,0)</f>
        <v>#DIV/0!</v>
      </c>
      <c r="N13" s="2" t="e">
        <f>IF(AND(F13&gt;='入围价70%'!F13,F13&lt;='入围价110%'!F13),1,0)</f>
        <v>#DIV/0!</v>
      </c>
      <c r="O13" s="2" t="e">
        <f>IF(AND(G13&gt;='入围价70%'!G13,G13&lt;='入围价110%'!G13),1,0)</f>
        <v>#DIV/0!</v>
      </c>
      <c r="P13" s="2" t="e">
        <f>IF(AND(H13&gt;='入围价70%'!H13,H13&lt;='入围价110%'!H13),1,0)</f>
        <v>#DIV/0!</v>
      </c>
      <c r="Q13" s="2" t="e">
        <f>IF(AND(I13&gt;='入围价70%'!I13,I13&lt;='入围价110%'!I13),1,0)</f>
        <v>#DIV/0!</v>
      </c>
      <c r="R13" s="2" t="e">
        <f>IF(AND(J13&gt;='入围价70%'!J13,J13&lt;='入围价110%'!J13),1,0)</f>
        <v>#DIV/0!</v>
      </c>
      <c r="S13" s="2" t="e">
        <f>IF(AND(K13&gt;='入围价70%'!K13,K13&lt;='入围价110%'!K13),1,0)</f>
        <v>#DIV/0!</v>
      </c>
      <c r="U13" s="23" t="e">
        <f>IF(E13=入围最低价!E13,1,0)</f>
        <v>#DIV/0!</v>
      </c>
      <c r="V13" s="23" t="e">
        <f>IF(F13=入围最低价!F13,1,0)</f>
        <v>#DIV/0!</v>
      </c>
      <c r="W13" s="23" t="e">
        <f>IF(G13=入围最低价!G13,1,0)</f>
        <v>#DIV/0!</v>
      </c>
      <c r="X13" s="23" t="e">
        <f>IF(H13=入围最低价!H13,1,0)</f>
        <v>#DIV/0!</v>
      </c>
      <c r="Y13" s="23" t="e">
        <f>IF(I13=入围最低价!I13,1,0)</f>
        <v>#DIV/0!</v>
      </c>
      <c r="Z13" s="23" t="e">
        <f>IF(J13=入围最低价!J13,1,0)</f>
        <v>#DIV/0!</v>
      </c>
      <c r="AA13" s="23" t="e">
        <f>IF(K13=入围最低价!K13,1,0)</f>
        <v>#DIV/0!</v>
      </c>
    </row>
    <row r="14" s="2" customFormat="1" ht="20.1" customHeight="1" spans="1:27">
      <c r="A14" s="19">
        <f t="shared" si="0"/>
        <v>10</v>
      </c>
      <c r="B14" s="19" t="s">
        <v>21</v>
      </c>
      <c r="C14" s="20" t="s">
        <v>31</v>
      </c>
      <c r="D14" s="21">
        <v>361</v>
      </c>
      <c r="E14" s="22" t="s">
        <v>176</v>
      </c>
      <c r="F14" s="22" t="s">
        <v>176</v>
      </c>
      <c r="G14" s="22" t="s">
        <v>176</v>
      </c>
      <c r="H14" s="22" t="s">
        <v>176</v>
      </c>
      <c r="I14" s="22" t="s">
        <v>176</v>
      </c>
      <c r="J14" s="22" t="s">
        <v>176</v>
      </c>
      <c r="K14" s="22" t="s">
        <v>176</v>
      </c>
      <c r="M14" s="2" t="e">
        <f>IF(AND(E14&gt;='入围价70%'!E14,E14&lt;='入围价110%'!E14),1,0)</f>
        <v>#DIV/0!</v>
      </c>
      <c r="N14" s="2" t="e">
        <f>IF(AND(F14&gt;='入围价70%'!F14,F14&lt;='入围价110%'!F14),1,0)</f>
        <v>#DIV/0!</v>
      </c>
      <c r="O14" s="2" t="e">
        <f>IF(AND(G14&gt;='入围价70%'!G14,G14&lt;='入围价110%'!G14),1,0)</f>
        <v>#DIV/0!</v>
      </c>
      <c r="P14" s="2" t="e">
        <f>IF(AND(H14&gt;='入围价70%'!H14,H14&lt;='入围价110%'!H14),1,0)</f>
        <v>#DIV/0!</v>
      </c>
      <c r="Q14" s="2" t="e">
        <f>IF(AND(I14&gt;='入围价70%'!I14,I14&lt;='入围价110%'!I14),1,0)</f>
        <v>#DIV/0!</v>
      </c>
      <c r="R14" s="2" t="e">
        <f>IF(AND(J14&gt;='入围价70%'!J14,J14&lt;='入围价110%'!J14),1,0)</f>
        <v>#DIV/0!</v>
      </c>
      <c r="S14" s="2" t="e">
        <f>IF(AND(K14&gt;='入围价70%'!K14,K14&lt;='入围价110%'!K14),1,0)</f>
        <v>#DIV/0!</v>
      </c>
      <c r="U14" s="23" t="e">
        <f>IF(E14=入围最低价!E14,1,0)</f>
        <v>#DIV/0!</v>
      </c>
      <c r="V14" s="23" t="e">
        <f>IF(F14=入围最低价!F14,1,0)</f>
        <v>#DIV/0!</v>
      </c>
      <c r="W14" s="23" t="e">
        <f>IF(G14=入围最低价!G14,1,0)</f>
        <v>#DIV/0!</v>
      </c>
      <c r="X14" s="23" t="e">
        <f>IF(H14=入围最低价!H14,1,0)</f>
        <v>#DIV/0!</v>
      </c>
      <c r="Y14" s="23" t="e">
        <f>IF(I14=入围最低价!I14,1,0)</f>
        <v>#DIV/0!</v>
      </c>
      <c r="Z14" s="23" t="e">
        <f>IF(J14=入围最低价!J14,1,0)</f>
        <v>#DIV/0!</v>
      </c>
      <c r="AA14" s="23" t="e">
        <f>IF(K14=入围最低价!K14,1,0)</f>
        <v>#DIV/0!</v>
      </c>
    </row>
    <row r="15" s="2" customFormat="1" ht="20.1" customHeight="1" spans="1:27">
      <c r="A15" s="19">
        <f t="shared" si="0"/>
        <v>11</v>
      </c>
      <c r="B15" s="19" t="s">
        <v>21</v>
      </c>
      <c r="C15" s="20" t="s">
        <v>32</v>
      </c>
      <c r="D15" s="21">
        <v>300</v>
      </c>
      <c r="E15" s="22" t="s">
        <v>176</v>
      </c>
      <c r="F15" s="22" t="s">
        <v>176</v>
      </c>
      <c r="G15" s="22" t="s">
        <v>176</v>
      </c>
      <c r="H15" s="22" t="s">
        <v>176</v>
      </c>
      <c r="I15" s="22" t="s">
        <v>176</v>
      </c>
      <c r="J15" s="22" t="s">
        <v>176</v>
      </c>
      <c r="K15" s="22" t="s">
        <v>176</v>
      </c>
      <c r="M15" s="2" t="e">
        <f>IF(AND(E15&gt;='入围价70%'!E15,E15&lt;='入围价110%'!E15),1,0)</f>
        <v>#DIV/0!</v>
      </c>
      <c r="N15" s="2" t="e">
        <f>IF(AND(F15&gt;='入围价70%'!F15,F15&lt;='入围价110%'!F15),1,0)</f>
        <v>#DIV/0!</v>
      </c>
      <c r="O15" s="2" t="e">
        <f>IF(AND(G15&gt;='入围价70%'!G15,G15&lt;='入围价110%'!G15),1,0)</f>
        <v>#DIV/0!</v>
      </c>
      <c r="P15" s="2" t="e">
        <f>IF(AND(H15&gt;='入围价70%'!H15,H15&lt;='入围价110%'!H15),1,0)</f>
        <v>#DIV/0!</v>
      </c>
      <c r="Q15" s="2" t="e">
        <f>IF(AND(I15&gt;='入围价70%'!I15,I15&lt;='入围价110%'!I15),1,0)</f>
        <v>#DIV/0!</v>
      </c>
      <c r="R15" s="2" t="e">
        <f>IF(AND(J15&gt;='入围价70%'!J15,J15&lt;='入围价110%'!J15),1,0)</f>
        <v>#DIV/0!</v>
      </c>
      <c r="S15" s="2" t="e">
        <f>IF(AND(K15&gt;='入围价70%'!K15,K15&lt;='入围价110%'!K15),1,0)</f>
        <v>#DIV/0!</v>
      </c>
      <c r="U15" s="23" t="e">
        <f>IF(E15=入围最低价!E15,1,0)</f>
        <v>#DIV/0!</v>
      </c>
      <c r="V15" s="23" t="e">
        <f>IF(F15=入围最低价!F15,1,0)</f>
        <v>#DIV/0!</v>
      </c>
      <c r="W15" s="23" t="e">
        <f>IF(G15=入围最低价!G15,1,0)</f>
        <v>#DIV/0!</v>
      </c>
      <c r="X15" s="23" t="e">
        <f>IF(H15=入围最低价!H15,1,0)</f>
        <v>#DIV/0!</v>
      </c>
      <c r="Y15" s="23" t="e">
        <f>IF(I15=入围最低价!I15,1,0)</f>
        <v>#DIV/0!</v>
      </c>
      <c r="Z15" s="23" t="e">
        <f>IF(J15=入围最低价!J15,1,0)</f>
        <v>#DIV/0!</v>
      </c>
      <c r="AA15" s="23" t="e">
        <f>IF(K15=入围最低价!K15,1,0)</f>
        <v>#DIV/0!</v>
      </c>
    </row>
    <row r="16" s="2" customFormat="1" ht="20.1" customHeight="1" spans="1:27">
      <c r="A16" s="19">
        <f t="shared" si="0"/>
        <v>12</v>
      </c>
      <c r="B16" s="19" t="s">
        <v>21</v>
      </c>
      <c r="C16" s="20" t="s">
        <v>33</v>
      </c>
      <c r="D16" s="21">
        <v>221</v>
      </c>
      <c r="E16" s="22" t="s">
        <v>176</v>
      </c>
      <c r="F16" s="22" t="s">
        <v>176</v>
      </c>
      <c r="G16" s="22" t="s">
        <v>176</v>
      </c>
      <c r="H16" s="22" t="s">
        <v>176</v>
      </c>
      <c r="I16" s="22" t="s">
        <v>176</v>
      </c>
      <c r="J16" s="22" t="s">
        <v>176</v>
      </c>
      <c r="K16" s="22" t="s">
        <v>176</v>
      </c>
      <c r="M16" s="2" t="e">
        <f>IF(AND(E16&gt;='入围价70%'!E16,E16&lt;='入围价110%'!E16),1,0)</f>
        <v>#DIV/0!</v>
      </c>
      <c r="N16" s="2" t="e">
        <f>IF(AND(F16&gt;='入围价70%'!F16,F16&lt;='入围价110%'!F16),1,0)</f>
        <v>#DIV/0!</v>
      </c>
      <c r="O16" s="2" t="e">
        <f>IF(AND(G16&gt;='入围价70%'!G16,G16&lt;='入围价110%'!G16),1,0)</f>
        <v>#DIV/0!</v>
      </c>
      <c r="P16" s="2" t="e">
        <f>IF(AND(H16&gt;='入围价70%'!H16,H16&lt;='入围价110%'!H16),1,0)</f>
        <v>#DIV/0!</v>
      </c>
      <c r="Q16" s="2" t="e">
        <f>IF(AND(I16&gt;='入围价70%'!I16,I16&lt;='入围价110%'!I16),1,0)</f>
        <v>#DIV/0!</v>
      </c>
      <c r="R16" s="2" t="e">
        <f>IF(AND(J16&gt;='入围价70%'!J16,J16&lt;='入围价110%'!J16),1,0)</f>
        <v>#DIV/0!</v>
      </c>
      <c r="S16" s="2" t="e">
        <f>IF(AND(K16&gt;='入围价70%'!K16,K16&lt;='入围价110%'!K16),1,0)</f>
        <v>#DIV/0!</v>
      </c>
      <c r="U16" s="23" t="e">
        <f>IF(E16=入围最低价!E16,1,0)</f>
        <v>#DIV/0!</v>
      </c>
      <c r="V16" s="23" t="e">
        <f>IF(F16=入围最低价!F16,1,0)</f>
        <v>#DIV/0!</v>
      </c>
      <c r="W16" s="23" t="e">
        <f>IF(G16=入围最低价!G16,1,0)</f>
        <v>#DIV/0!</v>
      </c>
      <c r="X16" s="23" t="e">
        <f>IF(H16=入围最低价!H16,1,0)</f>
        <v>#DIV/0!</v>
      </c>
      <c r="Y16" s="23" t="e">
        <f>IF(I16=入围最低价!I16,1,0)</f>
        <v>#DIV/0!</v>
      </c>
      <c r="Z16" s="23" t="e">
        <f>IF(J16=入围最低价!J16,1,0)</f>
        <v>#DIV/0!</v>
      </c>
      <c r="AA16" s="23" t="e">
        <f>IF(K16=入围最低价!K16,1,0)</f>
        <v>#DIV/0!</v>
      </c>
    </row>
    <row r="17" s="2" customFormat="1" ht="20.1" customHeight="1" spans="1:27">
      <c r="A17" s="19">
        <f t="shared" si="0"/>
        <v>13</v>
      </c>
      <c r="B17" s="19" t="s">
        <v>21</v>
      </c>
      <c r="C17" s="20" t="s">
        <v>34</v>
      </c>
      <c r="D17" s="21">
        <v>250</v>
      </c>
      <c r="E17" s="22" t="s">
        <v>176</v>
      </c>
      <c r="F17" s="22" t="s">
        <v>176</v>
      </c>
      <c r="G17" s="22" t="s">
        <v>176</v>
      </c>
      <c r="H17" s="22" t="s">
        <v>176</v>
      </c>
      <c r="I17" s="22" t="s">
        <v>176</v>
      </c>
      <c r="J17" s="22" t="s">
        <v>176</v>
      </c>
      <c r="K17" s="22" t="s">
        <v>176</v>
      </c>
      <c r="M17" s="2" t="e">
        <f>IF(AND(E17&gt;='入围价70%'!E17,E17&lt;='入围价110%'!E17),1,0)</f>
        <v>#DIV/0!</v>
      </c>
      <c r="N17" s="2" t="e">
        <f>IF(AND(F17&gt;='入围价70%'!F17,F17&lt;='入围价110%'!F17),1,0)</f>
        <v>#DIV/0!</v>
      </c>
      <c r="O17" s="2" t="e">
        <f>IF(AND(G17&gt;='入围价70%'!G17,G17&lt;='入围价110%'!G17),1,0)</f>
        <v>#DIV/0!</v>
      </c>
      <c r="P17" s="2" t="e">
        <f>IF(AND(H17&gt;='入围价70%'!H17,H17&lt;='入围价110%'!H17),1,0)</f>
        <v>#DIV/0!</v>
      </c>
      <c r="Q17" s="2" t="e">
        <f>IF(AND(I17&gt;='入围价70%'!I17,I17&lt;='入围价110%'!I17),1,0)</f>
        <v>#DIV/0!</v>
      </c>
      <c r="R17" s="2" t="e">
        <f>IF(AND(J17&gt;='入围价70%'!J17,J17&lt;='入围价110%'!J17),1,0)</f>
        <v>#DIV/0!</v>
      </c>
      <c r="S17" s="2" t="e">
        <f>IF(AND(K17&gt;='入围价70%'!K17,K17&lt;='入围价110%'!K17),1,0)</f>
        <v>#DIV/0!</v>
      </c>
      <c r="U17" s="23" t="e">
        <f>IF(E17=入围最低价!E17,1,0)</f>
        <v>#DIV/0!</v>
      </c>
      <c r="V17" s="23" t="e">
        <f>IF(F17=入围最低价!F17,1,0)</f>
        <v>#DIV/0!</v>
      </c>
      <c r="W17" s="23" t="e">
        <f>IF(G17=入围最低价!G17,1,0)</f>
        <v>#DIV/0!</v>
      </c>
      <c r="X17" s="23" t="e">
        <f>IF(H17=入围最低价!H17,1,0)</f>
        <v>#DIV/0!</v>
      </c>
      <c r="Y17" s="23" t="e">
        <f>IF(I17=入围最低价!I17,1,0)</f>
        <v>#DIV/0!</v>
      </c>
      <c r="Z17" s="23" t="e">
        <f>IF(J17=入围最低价!J17,1,0)</f>
        <v>#DIV/0!</v>
      </c>
      <c r="AA17" s="23" t="e">
        <f>IF(K17=入围最低价!K17,1,0)</f>
        <v>#DIV/0!</v>
      </c>
    </row>
    <row r="18" s="2" customFormat="1" ht="20.1" customHeight="1" spans="1:27">
      <c r="A18" s="19">
        <f t="shared" si="0"/>
        <v>14</v>
      </c>
      <c r="B18" s="19" t="s">
        <v>21</v>
      </c>
      <c r="C18" s="20" t="s">
        <v>35</v>
      </c>
      <c r="D18" s="21">
        <v>229</v>
      </c>
      <c r="E18" s="22" t="s">
        <v>176</v>
      </c>
      <c r="F18" s="22" t="s">
        <v>176</v>
      </c>
      <c r="G18" s="22" t="s">
        <v>176</v>
      </c>
      <c r="H18" s="22" t="s">
        <v>176</v>
      </c>
      <c r="I18" s="22" t="s">
        <v>176</v>
      </c>
      <c r="J18" s="22" t="s">
        <v>176</v>
      </c>
      <c r="K18" s="22" t="s">
        <v>176</v>
      </c>
      <c r="M18" s="2" t="e">
        <f>IF(AND(E18&gt;='入围价70%'!E18,E18&lt;='入围价110%'!E18),1,0)</f>
        <v>#DIV/0!</v>
      </c>
      <c r="N18" s="2" t="e">
        <f>IF(AND(F18&gt;='入围价70%'!F18,F18&lt;='入围价110%'!F18),1,0)</f>
        <v>#DIV/0!</v>
      </c>
      <c r="O18" s="2" t="e">
        <f>IF(AND(G18&gt;='入围价70%'!G18,G18&lt;='入围价110%'!G18),1,0)</f>
        <v>#DIV/0!</v>
      </c>
      <c r="P18" s="2" t="e">
        <f>IF(AND(H18&gt;='入围价70%'!H18,H18&lt;='入围价110%'!H18),1,0)</f>
        <v>#DIV/0!</v>
      </c>
      <c r="Q18" s="2" t="e">
        <f>IF(AND(I18&gt;='入围价70%'!I18,I18&lt;='入围价110%'!I18),1,0)</f>
        <v>#DIV/0!</v>
      </c>
      <c r="R18" s="2" t="e">
        <f>IF(AND(J18&gt;='入围价70%'!J18,J18&lt;='入围价110%'!J18),1,0)</f>
        <v>#DIV/0!</v>
      </c>
      <c r="S18" s="2" t="e">
        <f>IF(AND(K18&gt;='入围价70%'!K18,K18&lt;='入围价110%'!K18),1,0)</f>
        <v>#DIV/0!</v>
      </c>
      <c r="U18" s="23" t="e">
        <f>IF(E18=入围最低价!E18,1,0)</f>
        <v>#DIV/0!</v>
      </c>
      <c r="V18" s="23" t="e">
        <f>IF(F18=入围最低价!F18,1,0)</f>
        <v>#DIV/0!</v>
      </c>
      <c r="W18" s="23" t="e">
        <f>IF(G18=入围最低价!G18,1,0)</f>
        <v>#DIV/0!</v>
      </c>
      <c r="X18" s="23" t="e">
        <f>IF(H18=入围最低价!H18,1,0)</f>
        <v>#DIV/0!</v>
      </c>
      <c r="Y18" s="23" t="e">
        <f>IF(I18=入围最低价!I18,1,0)</f>
        <v>#DIV/0!</v>
      </c>
      <c r="Z18" s="23" t="e">
        <f>IF(J18=入围最低价!J18,1,0)</f>
        <v>#DIV/0!</v>
      </c>
      <c r="AA18" s="23" t="e">
        <f>IF(K18=入围最低价!K18,1,0)</f>
        <v>#DIV/0!</v>
      </c>
    </row>
    <row r="19" s="2" customFormat="1" ht="20.1" customHeight="1" spans="1:27">
      <c r="A19" s="19">
        <f t="shared" si="0"/>
        <v>15</v>
      </c>
      <c r="B19" s="19" t="s">
        <v>21</v>
      </c>
      <c r="C19" s="20" t="s">
        <v>36</v>
      </c>
      <c r="D19" s="21">
        <v>207</v>
      </c>
      <c r="E19" s="22" t="s">
        <v>176</v>
      </c>
      <c r="F19" s="22" t="s">
        <v>176</v>
      </c>
      <c r="G19" s="22" t="s">
        <v>176</v>
      </c>
      <c r="H19" s="22" t="s">
        <v>176</v>
      </c>
      <c r="I19" s="22" t="s">
        <v>176</v>
      </c>
      <c r="J19" s="22" t="s">
        <v>176</v>
      </c>
      <c r="K19" s="22" t="s">
        <v>176</v>
      </c>
      <c r="M19" s="2" t="e">
        <f>IF(AND(E19&gt;='入围价70%'!E19,E19&lt;='入围价110%'!E19),1,0)</f>
        <v>#DIV/0!</v>
      </c>
      <c r="N19" s="2" t="e">
        <f>IF(AND(F19&gt;='入围价70%'!F19,F19&lt;='入围价110%'!F19),1,0)</f>
        <v>#DIV/0!</v>
      </c>
      <c r="O19" s="2" t="e">
        <f>IF(AND(G19&gt;='入围价70%'!G19,G19&lt;='入围价110%'!G19),1,0)</f>
        <v>#DIV/0!</v>
      </c>
      <c r="P19" s="2" t="e">
        <f>IF(AND(H19&gt;='入围价70%'!H19,H19&lt;='入围价110%'!H19),1,0)</f>
        <v>#DIV/0!</v>
      </c>
      <c r="Q19" s="2" t="e">
        <f>IF(AND(I19&gt;='入围价70%'!I19,I19&lt;='入围价110%'!I19),1,0)</f>
        <v>#DIV/0!</v>
      </c>
      <c r="R19" s="2" t="e">
        <f>IF(AND(J19&gt;='入围价70%'!J19,J19&lt;='入围价110%'!J19),1,0)</f>
        <v>#DIV/0!</v>
      </c>
      <c r="S19" s="2" t="e">
        <f>IF(AND(K19&gt;='入围价70%'!K19,K19&lt;='入围价110%'!K19),1,0)</f>
        <v>#DIV/0!</v>
      </c>
      <c r="U19" s="23" t="e">
        <f>IF(E19=入围最低价!E19,1,0)</f>
        <v>#DIV/0!</v>
      </c>
      <c r="V19" s="23" t="e">
        <f>IF(F19=入围最低价!F19,1,0)</f>
        <v>#DIV/0!</v>
      </c>
      <c r="W19" s="23" t="e">
        <f>IF(G19=入围最低价!G19,1,0)</f>
        <v>#DIV/0!</v>
      </c>
      <c r="X19" s="23" t="e">
        <f>IF(H19=入围最低价!H19,1,0)</f>
        <v>#DIV/0!</v>
      </c>
      <c r="Y19" s="23" t="e">
        <f>IF(I19=入围最低价!I19,1,0)</f>
        <v>#DIV/0!</v>
      </c>
      <c r="Z19" s="23" t="e">
        <f>IF(J19=入围最低价!J19,1,0)</f>
        <v>#DIV/0!</v>
      </c>
      <c r="AA19" s="23" t="e">
        <f>IF(K19=入围最低价!K19,1,0)</f>
        <v>#DIV/0!</v>
      </c>
    </row>
    <row r="20" s="2" customFormat="1" ht="20.1" customHeight="1" spans="1:27">
      <c r="A20" s="19">
        <f t="shared" si="0"/>
        <v>16</v>
      </c>
      <c r="B20" s="19" t="s">
        <v>21</v>
      </c>
      <c r="C20" s="20" t="s">
        <v>37</v>
      </c>
      <c r="D20" s="21">
        <v>190</v>
      </c>
      <c r="E20" s="22" t="s">
        <v>176</v>
      </c>
      <c r="F20" s="22" t="s">
        <v>176</v>
      </c>
      <c r="G20" s="22" t="s">
        <v>176</v>
      </c>
      <c r="H20" s="22" t="s">
        <v>176</v>
      </c>
      <c r="I20" s="22" t="s">
        <v>176</v>
      </c>
      <c r="J20" s="22" t="s">
        <v>176</v>
      </c>
      <c r="K20" s="22" t="s">
        <v>176</v>
      </c>
      <c r="M20" s="2" t="e">
        <f>IF(AND(E20&gt;='入围价70%'!E20,E20&lt;='入围价110%'!E20),1,0)</f>
        <v>#DIV/0!</v>
      </c>
      <c r="N20" s="2" t="e">
        <f>IF(AND(F20&gt;='入围价70%'!F20,F20&lt;='入围价110%'!F20),1,0)</f>
        <v>#DIV/0!</v>
      </c>
      <c r="O20" s="2" t="e">
        <f>IF(AND(G20&gt;='入围价70%'!G20,G20&lt;='入围价110%'!G20),1,0)</f>
        <v>#DIV/0!</v>
      </c>
      <c r="P20" s="2" t="e">
        <f>IF(AND(H20&gt;='入围价70%'!H20,H20&lt;='入围价110%'!H20),1,0)</f>
        <v>#DIV/0!</v>
      </c>
      <c r="Q20" s="2" t="e">
        <f>IF(AND(I20&gt;='入围价70%'!I20,I20&lt;='入围价110%'!I20),1,0)</f>
        <v>#DIV/0!</v>
      </c>
      <c r="R20" s="2" t="e">
        <f>IF(AND(J20&gt;='入围价70%'!J20,J20&lt;='入围价110%'!J20),1,0)</f>
        <v>#DIV/0!</v>
      </c>
      <c r="S20" s="2" t="e">
        <f>IF(AND(K20&gt;='入围价70%'!K20,K20&lt;='入围价110%'!K20),1,0)</f>
        <v>#DIV/0!</v>
      </c>
      <c r="U20" s="23" t="e">
        <f>IF(E20=入围最低价!E20,1,0)</f>
        <v>#DIV/0!</v>
      </c>
      <c r="V20" s="23" t="e">
        <f>IF(F20=入围最低价!F20,1,0)</f>
        <v>#DIV/0!</v>
      </c>
      <c r="W20" s="23" t="e">
        <f>IF(G20=入围最低价!G20,1,0)</f>
        <v>#DIV/0!</v>
      </c>
      <c r="X20" s="23" t="e">
        <f>IF(H20=入围最低价!H20,1,0)</f>
        <v>#DIV/0!</v>
      </c>
      <c r="Y20" s="23" t="e">
        <f>IF(I20=入围最低价!I20,1,0)</f>
        <v>#DIV/0!</v>
      </c>
      <c r="Z20" s="23" t="e">
        <f>IF(J20=入围最低价!J20,1,0)</f>
        <v>#DIV/0!</v>
      </c>
      <c r="AA20" s="23" t="e">
        <f>IF(K20=入围最低价!K20,1,0)</f>
        <v>#DIV/0!</v>
      </c>
    </row>
    <row r="21" s="2" customFormat="1" ht="20.1" customHeight="1" spans="1:27">
      <c r="A21" s="19">
        <f t="shared" si="0"/>
        <v>17</v>
      </c>
      <c r="B21" s="19" t="s">
        <v>21</v>
      </c>
      <c r="C21" s="20" t="s">
        <v>38</v>
      </c>
      <c r="D21" s="21">
        <v>200</v>
      </c>
      <c r="E21" s="22" t="s">
        <v>176</v>
      </c>
      <c r="F21" s="22" t="s">
        <v>176</v>
      </c>
      <c r="G21" s="22" t="s">
        <v>176</v>
      </c>
      <c r="H21" s="22" t="s">
        <v>176</v>
      </c>
      <c r="I21" s="22" t="s">
        <v>176</v>
      </c>
      <c r="J21" s="22" t="s">
        <v>176</v>
      </c>
      <c r="K21" s="22" t="s">
        <v>176</v>
      </c>
      <c r="M21" s="2" t="e">
        <f>IF(AND(E21&gt;='入围价70%'!E21,E21&lt;='入围价110%'!E21),1,0)</f>
        <v>#DIV/0!</v>
      </c>
      <c r="N21" s="2" t="e">
        <f>IF(AND(F21&gt;='入围价70%'!F21,F21&lt;='入围价110%'!F21),1,0)</f>
        <v>#DIV/0!</v>
      </c>
      <c r="O21" s="2" t="e">
        <f>IF(AND(G21&gt;='入围价70%'!G21,G21&lt;='入围价110%'!G21),1,0)</f>
        <v>#DIV/0!</v>
      </c>
      <c r="P21" s="2" t="e">
        <f>IF(AND(H21&gt;='入围价70%'!H21,H21&lt;='入围价110%'!H21),1,0)</f>
        <v>#DIV/0!</v>
      </c>
      <c r="Q21" s="2" t="e">
        <f>IF(AND(I21&gt;='入围价70%'!I21,I21&lt;='入围价110%'!I21),1,0)</f>
        <v>#DIV/0!</v>
      </c>
      <c r="R21" s="2" t="e">
        <f>IF(AND(J21&gt;='入围价70%'!J21,J21&lt;='入围价110%'!J21),1,0)</f>
        <v>#DIV/0!</v>
      </c>
      <c r="S21" s="2" t="e">
        <f>IF(AND(K21&gt;='入围价70%'!K21,K21&lt;='入围价110%'!K21),1,0)</f>
        <v>#DIV/0!</v>
      </c>
      <c r="U21" s="23" t="e">
        <f>IF(E21=入围最低价!E21,1,0)</f>
        <v>#DIV/0!</v>
      </c>
      <c r="V21" s="23" t="e">
        <f>IF(F21=入围最低价!F21,1,0)</f>
        <v>#DIV/0!</v>
      </c>
      <c r="W21" s="23" t="e">
        <f>IF(G21=入围最低价!G21,1,0)</f>
        <v>#DIV/0!</v>
      </c>
      <c r="X21" s="23" t="e">
        <f>IF(H21=入围最低价!H21,1,0)</f>
        <v>#DIV/0!</v>
      </c>
      <c r="Y21" s="23" t="e">
        <f>IF(I21=入围最低价!I21,1,0)</f>
        <v>#DIV/0!</v>
      </c>
      <c r="Z21" s="23" t="e">
        <f>IF(J21=入围最低价!J21,1,0)</f>
        <v>#DIV/0!</v>
      </c>
      <c r="AA21" s="23" t="e">
        <f>IF(K21=入围最低价!K21,1,0)</f>
        <v>#DIV/0!</v>
      </c>
    </row>
    <row r="22" s="2" customFormat="1" ht="20.1" customHeight="1" spans="1:27">
      <c r="A22" s="19">
        <f t="shared" si="0"/>
        <v>18</v>
      </c>
      <c r="B22" s="19" t="s">
        <v>21</v>
      </c>
      <c r="C22" s="20" t="s">
        <v>39</v>
      </c>
      <c r="D22" s="21">
        <v>160</v>
      </c>
      <c r="E22" s="22" t="s">
        <v>176</v>
      </c>
      <c r="F22" s="22" t="s">
        <v>176</v>
      </c>
      <c r="G22" s="22" t="s">
        <v>176</v>
      </c>
      <c r="H22" s="22" t="s">
        <v>176</v>
      </c>
      <c r="I22" s="22" t="s">
        <v>176</v>
      </c>
      <c r="J22" s="22" t="s">
        <v>176</v>
      </c>
      <c r="K22" s="22" t="s">
        <v>176</v>
      </c>
      <c r="M22" s="2" t="e">
        <f>IF(AND(E22&gt;='入围价70%'!E22,E22&lt;='入围价110%'!E22),1,0)</f>
        <v>#DIV/0!</v>
      </c>
      <c r="N22" s="2" t="e">
        <f>IF(AND(F22&gt;='入围价70%'!F22,F22&lt;='入围价110%'!F22),1,0)</f>
        <v>#DIV/0!</v>
      </c>
      <c r="O22" s="2" t="e">
        <f>IF(AND(G22&gt;='入围价70%'!G22,G22&lt;='入围价110%'!G22),1,0)</f>
        <v>#DIV/0!</v>
      </c>
      <c r="P22" s="2" t="e">
        <f>IF(AND(H22&gt;='入围价70%'!H22,H22&lt;='入围价110%'!H22),1,0)</f>
        <v>#DIV/0!</v>
      </c>
      <c r="Q22" s="2" t="e">
        <f>IF(AND(I22&gt;='入围价70%'!I22,I22&lt;='入围价110%'!I22),1,0)</f>
        <v>#DIV/0!</v>
      </c>
      <c r="R22" s="2" t="e">
        <f>IF(AND(J22&gt;='入围价70%'!J22,J22&lt;='入围价110%'!J22),1,0)</f>
        <v>#DIV/0!</v>
      </c>
      <c r="S22" s="2" t="e">
        <f>IF(AND(K22&gt;='入围价70%'!K22,K22&lt;='入围价110%'!K22),1,0)</f>
        <v>#DIV/0!</v>
      </c>
      <c r="U22" s="23" t="e">
        <f>IF(E22=入围最低价!E22,1,0)</f>
        <v>#DIV/0!</v>
      </c>
      <c r="V22" s="23" t="e">
        <f>IF(F22=入围最低价!F22,1,0)</f>
        <v>#DIV/0!</v>
      </c>
      <c r="W22" s="23" t="e">
        <f>IF(G22=入围最低价!G22,1,0)</f>
        <v>#DIV/0!</v>
      </c>
      <c r="X22" s="23" t="e">
        <f>IF(H22=入围最低价!H22,1,0)</f>
        <v>#DIV/0!</v>
      </c>
      <c r="Y22" s="23" t="e">
        <f>IF(I22=入围最低价!I22,1,0)</f>
        <v>#DIV/0!</v>
      </c>
      <c r="Z22" s="23" t="e">
        <f>IF(J22=入围最低价!J22,1,0)</f>
        <v>#DIV/0!</v>
      </c>
      <c r="AA22" s="23" t="e">
        <f>IF(K22=入围最低价!K22,1,0)</f>
        <v>#DIV/0!</v>
      </c>
    </row>
    <row r="23" s="2" customFormat="1" ht="20.1" customHeight="1" spans="1:27">
      <c r="A23" s="19">
        <f t="shared" si="0"/>
        <v>19</v>
      </c>
      <c r="B23" s="19" t="s">
        <v>21</v>
      </c>
      <c r="C23" s="20" t="s">
        <v>40</v>
      </c>
      <c r="D23" s="21">
        <v>276</v>
      </c>
      <c r="E23" s="22" t="s">
        <v>176</v>
      </c>
      <c r="F23" s="22" t="s">
        <v>176</v>
      </c>
      <c r="G23" s="22" t="s">
        <v>176</v>
      </c>
      <c r="H23" s="22" t="s">
        <v>176</v>
      </c>
      <c r="I23" s="22" t="s">
        <v>176</v>
      </c>
      <c r="J23" s="22" t="s">
        <v>176</v>
      </c>
      <c r="K23" s="22" t="s">
        <v>176</v>
      </c>
      <c r="M23" s="2" t="e">
        <f>IF(AND(E23&gt;='入围价70%'!E23,E23&lt;='入围价110%'!E23),1,0)</f>
        <v>#DIV/0!</v>
      </c>
      <c r="N23" s="2" t="e">
        <f>IF(AND(F23&gt;='入围价70%'!F23,F23&lt;='入围价110%'!F23),1,0)</f>
        <v>#DIV/0!</v>
      </c>
      <c r="O23" s="2" t="e">
        <f>IF(AND(G23&gt;='入围价70%'!G23,G23&lt;='入围价110%'!G23),1,0)</f>
        <v>#DIV/0!</v>
      </c>
      <c r="P23" s="2" t="e">
        <f>IF(AND(H23&gt;='入围价70%'!H23,H23&lt;='入围价110%'!H23),1,0)</f>
        <v>#DIV/0!</v>
      </c>
      <c r="Q23" s="2" t="e">
        <f>IF(AND(I23&gt;='入围价70%'!I23,I23&lt;='入围价110%'!I23),1,0)</f>
        <v>#DIV/0!</v>
      </c>
      <c r="R23" s="2" t="e">
        <f>IF(AND(J23&gt;='入围价70%'!J23,J23&lt;='入围价110%'!J23),1,0)</f>
        <v>#DIV/0!</v>
      </c>
      <c r="S23" s="2" t="e">
        <f>IF(AND(K23&gt;='入围价70%'!K23,K23&lt;='入围价110%'!K23),1,0)</f>
        <v>#DIV/0!</v>
      </c>
      <c r="U23" s="23" t="e">
        <f>IF(E23=入围最低价!E23,1,0)</f>
        <v>#DIV/0!</v>
      </c>
      <c r="V23" s="23" t="e">
        <f>IF(F23=入围最低价!F23,1,0)</f>
        <v>#DIV/0!</v>
      </c>
      <c r="W23" s="23" t="e">
        <f>IF(G23=入围最低价!G23,1,0)</f>
        <v>#DIV/0!</v>
      </c>
      <c r="X23" s="23" t="e">
        <f>IF(H23=入围最低价!H23,1,0)</f>
        <v>#DIV/0!</v>
      </c>
      <c r="Y23" s="23" t="e">
        <f>IF(I23=入围最低价!I23,1,0)</f>
        <v>#DIV/0!</v>
      </c>
      <c r="Z23" s="23" t="e">
        <f>IF(J23=入围最低价!J23,1,0)</f>
        <v>#DIV/0!</v>
      </c>
      <c r="AA23" s="23" t="e">
        <f>IF(K23=入围最低价!K23,1,0)</f>
        <v>#DIV/0!</v>
      </c>
    </row>
    <row r="24" s="2" customFormat="1" ht="20.1" customHeight="1" spans="1:27">
      <c r="A24" s="19">
        <f t="shared" si="0"/>
        <v>20</v>
      </c>
      <c r="B24" s="19" t="s">
        <v>21</v>
      </c>
      <c r="C24" s="20" t="s">
        <v>41</v>
      </c>
      <c r="D24" s="21">
        <v>176</v>
      </c>
      <c r="E24" s="22" t="s">
        <v>176</v>
      </c>
      <c r="F24" s="22" t="s">
        <v>176</v>
      </c>
      <c r="G24" s="22" t="s">
        <v>176</v>
      </c>
      <c r="H24" s="22" t="s">
        <v>176</v>
      </c>
      <c r="I24" s="22" t="s">
        <v>176</v>
      </c>
      <c r="J24" s="22" t="s">
        <v>176</v>
      </c>
      <c r="K24" s="22" t="s">
        <v>176</v>
      </c>
      <c r="M24" s="2" t="e">
        <f>IF(AND(E24&gt;='入围价70%'!E24,E24&lt;='入围价110%'!E24),1,0)</f>
        <v>#DIV/0!</v>
      </c>
      <c r="N24" s="2" t="e">
        <f>IF(AND(F24&gt;='入围价70%'!F24,F24&lt;='入围价110%'!F24),1,0)</f>
        <v>#DIV/0!</v>
      </c>
      <c r="O24" s="2" t="e">
        <f>IF(AND(G24&gt;='入围价70%'!G24,G24&lt;='入围价110%'!G24),1,0)</f>
        <v>#DIV/0!</v>
      </c>
      <c r="P24" s="2" t="e">
        <f>IF(AND(H24&gt;='入围价70%'!H24,H24&lt;='入围价110%'!H24),1,0)</f>
        <v>#DIV/0!</v>
      </c>
      <c r="Q24" s="2" t="e">
        <f>IF(AND(I24&gt;='入围价70%'!I24,I24&lt;='入围价110%'!I24),1,0)</f>
        <v>#DIV/0!</v>
      </c>
      <c r="R24" s="2" t="e">
        <f>IF(AND(J24&gt;='入围价70%'!J24,J24&lt;='入围价110%'!J24),1,0)</f>
        <v>#DIV/0!</v>
      </c>
      <c r="S24" s="2" t="e">
        <f>IF(AND(K24&gt;='入围价70%'!K24,K24&lt;='入围价110%'!K24),1,0)</f>
        <v>#DIV/0!</v>
      </c>
      <c r="U24" s="23" t="e">
        <f>IF(E24=入围最低价!E24,1,0)</f>
        <v>#DIV/0!</v>
      </c>
      <c r="V24" s="23" t="e">
        <f>IF(F24=入围最低价!F24,1,0)</f>
        <v>#DIV/0!</v>
      </c>
      <c r="W24" s="23" t="e">
        <f>IF(G24=入围最低价!G24,1,0)</f>
        <v>#DIV/0!</v>
      </c>
      <c r="X24" s="23" t="e">
        <f>IF(H24=入围最低价!H24,1,0)</f>
        <v>#DIV/0!</v>
      </c>
      <c r="Y24" s="23" t="e">
        <f>IF(I24=入围最低价!I24,1,0)</f>
        <v>#DIV/0!</v>
      </c>
      <c r="Z24" s="23" t="e">
        <f>IF(J24=入围最低价!J24,1,0)</f>
        <v>#DIV/0!</v>
      </c>
      <c r="AA24" s="23" t="e">
        <f>IF(K24=入围最低价!K24,1,0)</f>
        <v>#DIV/0!</v>
      </c>
    </row>
    <row r="25" s="2" customFormat="1" ht="20.1" customHeight="1" spans="1:27">
      <c r="A25" s="19">
        <f t="shared" si="0"/>
        <v>21</v>
      </c>
      <c r="B25" s="19" t="s">
        <v>21</v>
      </c>
      <c r="C25" s="20" t="s">
        <v>42</v>
      </c>
      <c r="D25" s="21">
        <v>246</v>
      </c>
      <c r="E25" s="22" t="s">
        <v>176</v>
      </c>
      <c r="F25" s="22" t="s">
        <v>176</v>
      </c>
      <c r="G25" s="22" t="s">
        <v>176</v>
      </c>
      <c r="H25" s="22" t="s">
        <v>176</v>
      </c>
      <c r="I25" s="22" t="s">
        <v>176</v>
      </c>
      <c r="J25" s="22" t="s">
        <v>176</v>
      </c>
      <c r="K25" s="22" t="s">
        <v>176</v>
      </c>
      <c r="M25" s="2" t="e">
        <f>IF(AND(E25&gt;='入围价70%'!E25,E25&lt;='入围价110%'!E25),1,0)</f>
        <v>#DIV/0!</v>
      </c>
      <c r="N25" s="2" t="e">
        <f>IF(AND(F25&gt;='入围价70%'!F25,F25&lt;='入围价110%'!F25),1,0)</f>
        <v>#DIV/0!</v>
      </c>
      <c r="O25" s="2" t="e">
        <f>IF(AND(G25&gt;='入围价70%'!G25,G25&lt;='入围价110%'!G25),1,0)</f>
        <v>#DIV/0!</v>
      </c>
      <c r="P25" s="2" t="e">
        <f>IF(AND(H25&gt;='入围价70%'!H25,H25&lt;='入围价110%'!H25),1,0)</f>
        <v>#DIV/0!</v>
      </c>
      <c r="Q25" s="2" t="e">
        <f>IF(AND(I25&gt;='入围价70%'!I25,I25&lt;='入围价110%'!I25),1,0)</f>
        <v>#DIV/0!</v>
      </c>
      <c r="R25" s="2" t="e">
        <f>IF(AND(J25&gt;='入围价70%'!J25,J25&lt;='入围价110%'!J25),1,0)</f>
        <v>#DIV/0!</v>
      </c>
      <c r="S25" s="2" t="e">
        <f>IF(AND(K25&gt;='入围价70%'!K25,K25&lt;='入围价110%'!K25),1,0)</f>
        <v>#DIV/0!</v>
      </c>
      <c r="U25" s="23" t="e">
        <f>IF(E25=入围最低价!E25,1,0)</f>
        <v>#DIV/0!</v>
      </c>
      <c r="V25" s="23" t="e">
        <f>IF(F25=入围最低价!F25,1,0)</f>
        <v>#DIV/0!</v>
      </c>
      <c r="W25" s="23" t="e">
        <f>IF(G25=入围最低价!G25,1,0)</f>
        <v>#DIV/0!</v>
      </c>
      <c r="X25" s="23" t="e">
        <f>IF(H25=入围最低价!H25,1,0)</f>
        <v>#DIV/0!</v>
      </c>
      <c r="Y25" s="23" t="e">
        <f>IF(I25=入围最低价!I25,1,0)</f>
        <v>#DIV/0!</v>
      </c>
      <c r="Z25" s="23" t="e">
        <f>IF(J25=入围最低价!J25,1,0)</f>
        <v>#DIV/0!</v>
      </c>
      <c r="AA25" s="23" t="e">
        <f>IF(K25=入围最低价!K25,1,0)</f>
        <v>#DIV/0!</v>
      </c>
    </row>
    <row r="26" s="2" customFormat="1" ht="20.1" customHeight="1" spans="1:27">
      <c r="A26" s="19">
        <f t="shared" si="0"/>
        <v>22</v>
      </c>
      <c r="B26" s="19" t="s">
        <v>21</v>
      </c>
      <c r="C26" s="20" t="s">
        <v>43</v>
      </c>
      <c r="D26" s="21">
        <v>196</v>
      </c>
      <c r="E26" s="22" t="s">
        <v>176</v>
      </c>
      <c r="F26" s="22" t="s">
        <v>176</v>
      </c>
      <c r="G26" s="22" t="s">
        <v>176</v>
      </c>
      <c r="H26" s="22" t="s">
        <v>176</v>
      </c>
      <c r="I26" s="22" t="s">
        <v>176</v>
      </c>
      <c r="J26" s="22" t="s">
        <v>176</v>
      </c>
      <c r="K26" s="22" t="s">
        <v>176</v>
      </c>
      <c r="M26" s="2" t="e">
        <f>IF(AND(E26&gt;='入围价70%'!E26,E26&lt;='入围价110%'!E26),1,0)</f>
        <v>#DIV/0!</v>
      </c>
      <c r="N26" s="2" t="e">
        <f>IF(AND(F26&gt;='入围价70%'!F26,F26&lt;='入围价110%'!F26),1,0)</f>
        <v>#DIV/0!</v>
      </c>
      <c r="O26" s="2" t="e">
        <f>IF(AND(G26&gt;='入围价70%'!G26,G26&lt;='入围价110%'!G26),1,0)</f>
        <v>#DIV/0!</v>
      </c>
      <c r="P26" s="2" t="e">
        <f>IF(AND(H26&gt;='入围价70%'!H26,H26&lt;='入围价110%'!H26),1,0)</f>
        <v>#DIV/0!</v>
      </c>
      <c r="Q26" s="2" t="e">
        <f>IF(AND(I26&gt;='入围价70%'!I26,I26&lt;='入围价110%'!I26),1,0)</f>
        <v>#DIV/0!</v>
      </c>
      <c r="R26" s="2" t="e">
        <f>IF(AND(J26&gt;='入围价70%'!J26,J26&lt;='入围价110%'!J26),1,0)</f>
        <v>#DIV/0!</v>
      </c>
      <c r="S26" s="2" t="e">
        <f>IF(AND(K26&gt;='入围价70%'!K26,K26&lt;='入围价110%'!K26),1,0)</f>
        <v>#DIV/0!</v>
      </c>
      <c r="U26" s="23" t="e">
        <f>IF(E26=入围最低价!E26,1,0)</f>
        <v>#DIV/0!</v>
      </c>
      <c r="V26" s="23" t="e">
        <f>IF(F26=入围最低价!F26,1,0)</f>
        <v>#DIV/0!</v>
      </c>
      <c r="W26" s="23" t="e">
        <f>IF(G26=入围最低价!G26,1,0)</f>
        <v>#DIV/0!</v>
      </c>
      <c r="X26" s="23" t="e">
        <f>IF(H26=入围最低价!H26,1,0)</f>
        <v>#DIV/0!</v>
      </c>
      <c r="Y26" s="23" t="e">
        <f>IF(I26=入围最低价!I26,1,0)</f>
        <v>#DIV/0!</v>
      </c>
      <c r="Z26" s="23" t="e">
        <f>IF(J26=入围最低价!J26,1,0)</f>
        <v>#DIV/0!</v>
      </c>
      <c r="AA26" s="23" t="e">
        <f>IF(K26=入围最低价!K26,1,0)</f>
        <v>#DIV/0!</v>
      </c>
    </row>
    <row r="27" s="2" customFormat="1" ht="20.1" customHeight="1" spans="1:27">
      <c r="A27" s="19">
        <f t="shared" si="0"/>
        <v>23</v>
      </c>
      <c r="B27" s="19" t="s">
        <v>21</v>
      </c>
      <c r="C27" s="20" t="s">
        <v>44</v>
      </c>
      <c r="D27" s="21">
        <v>194</v>
      </c>
      <c r="E27" s="22" t="s">
        <v>176</v>
      </c>
      <c r="F27" s="22" t="s">
        <v>176</v>
      </c>
      <c r="G27" s="22" t="s">
        <v>176</v>
      </c>
      <c r="H27" s="22" t="s">
        <v>176</v>
      </c>
      <c r="I27" s="22" t="s">
        <v>176</v>
      </c>
      <c r="J27" s="22" t="s">
        <v>176</v>
      </c>
      <c r="K27" s="22" t="s">
        <v>176</v>
      </c>
      <c r="M27" s="2" t="e">
        <f>IF(AND(E27&gt;='入围价70%'!E27,E27&lt;='入围价110%'!E27),1,0)</f>
        <v>#DIV/0!</v>
      </c>
      <c r="N27" s="2" t="e">
        <f>IF(AND(F27&gt;='入围价70%'!F27,F27&lt;='入围价110%'!F27),1,0)</f>
        <v>#DIV/0!</v>
      </c>
      <c r="O27" s="2" t="e">
        <f>IF(AND(G27&gt;='入围价70%'!G27,G27&lt;='入围价110%'!G27),1,0)</f>
        <v>#DIV/0!</v>
      </c>
      <c r="P27" s="2" t="e">
        <f>IF(AND(H27&gt;='入围价70%'!H27,H27&lt;='入围价110%'!H27),1,0)</f>
        <v>#DIV/0!</v>
      </c>
      <c r="Q27" s="2" t="e">
        <f>IF(AND(I27&gt;='入围价70%'!I27,I27&lt;='入围价110%'!I27),1,0)</f>
        <v>#DIV/0!</v>
      </c>
      <c r="R27" s="2" t="e">
        <f>IF(AND(J27&gt;='入围价70%'!J27,J27&lt;='入围价110%'!J27),1,0)</f>
        <v>#DIV/0!</v>
      </c>
      <c r="S27" s="2" t="e">
        <f>IF(AND(K27&gt;='入围价70%'!K27,K27&lt;='入围价110%'!K27),1,0)</f>
        <v>#DIV/0!</v>
      </c>
      <c r="U27" s="23" t="e">
        <f>IF(E27=入围最低价!E27,1,0)</f>
        <v>#DIV/0!</v>
      </c>
      <c r="V27" s="23" t="e">
        <f>IF(F27=入围最低价!F27,1,0)</f>
        <v>#DIV/0!</v>
      </c>
      <c r="W27" s="23" t="e">
        <f>IF(G27=入围最低价!G27,1,0)</f>
        <v>#DIV/0!</v>
      </c>
      <c r="X27" s="23" t="e">
        <f>IF(H27=入围最低价!H27,1,0)</f>
        <v>#DIV/0!</v>
      </c>
      <c r="Y27" s="23" t="e">
        <f>IF(I27=入围最低价!I27,1,0)</f>
        <v>#DIV/0!</v>
      </c>
      <c r="Z27" s="23" t="e">
        <f>IF(J27=入围最低价!J27,1,0)</f>
        <v>#DIV/0!</v>
      </c>
      <c r="AA27" s="23" t="e">
        <f>IF(K27=入围最低价!K27,1,0)</f>
        <v>#DIV/0!</v>
      </c>
    </row>
    <row r="28" s="2" customFormat="1" ht="20.1" customHeight="1" spans="1:27">
      <c r="A28" s="19">
        <f t="shared" si="0"/>
        <v>24</v>
      </c>
      <c r="B28" s="19" t="s">
        <v>21</v>
      </c>
      <c r="C28" s="20" t="s">
        <v>45</v>
      </c>
      <c r="D28" s="21">
        <v>260</v>
      </c>
      <c r="E28" s="22" t="s">
        <v>176</v>
      </c>
      <c r="F28" s="22" t="s">
        <v>176</v>
      </c>
      <c r="G28" s="22" t="s">
        <v>176</v>
      </c>
      <c r="H28" s="22" t="s">
        <v>176</v>
      </c>
      <c r="I28" s="22" t="s">
        <v>176</v>
      </c>
      <c r="J28" s="22" t="s">
        <v>176</v>
      </c>
      <c r="K28" s="22" t="s">
        <v>176</v>
      </c>
      <c r="M28" s="2" t="e">
        <f>IF(AND(E28&gt;='入围价70%'!E28,E28&lt;='入围价110%'!E28),1,0)</f>
        <v>#DIV/0!</v>
      </c>
      <c r="N28" s="2" t="e">
        <f>IF(AND(F28&gt;='入围价70%'!F28,F28&lt;='入围价110%'!F28),1,0)</f>
        <v>#DIV/0!</v>
      </c>
      <c r="O28" s="2" t="e">
        <f>IF(AND(G28&gt;='入围价70%'!G28,G28&lt;='入围价110%'!G28),1,0)</f>
        <v>#DIV/0!</v>
      </c>
      <c r="P28" s="2" t="e">
        <f>IF(AND(H28&gt;='入围价70%'!H28,H28&lt;='入围价110%'!H28),1,0)</f>
        <v>#DIV/0!</v>
      </c>
      <c r="Q28" s="2" t="e">
        <f>IF(AND(I28&gt;='入围价70%'!I28,I28&lt;='入围价110%'!I28),1,0)</f>
        <v>#DIV/0!</v>
      </c>
      <c r="R28" s="2" t="e">
        <f>IF(AND(J28&gt;='入围价70%'!J28,J28&lt;='入围价110%'!J28),1,0)</f>
        <v>#DIV/0!</v>
      </c>
      <c r="S28" s="2" t="e">
        <f>IF(AND(K28&gt;='入围价70%'!K28,K28&lt;='入围价110%'!K28),1,0)</f>
        <v>#DIV/0!</v>
      </c>
      <c r="U28" s="23" t="e">
        <f>IF(E28=入围最低价!E28,1,0)</f>
        <v>#DIV/0!</v>
      </c>
      <c r="V28" s="23" t="e">
        <f>IF(F28=入围最低价!F28,1,0)</f>
        <v>#DIV/0!</v>
      </c>
      <c r="W28" s="23" t="e">
        <f>IF(G28=入围最低价!G28,1,0)</f>
        <v>#DIV/0!</v>
      </c>
      <c r="X28" s="23" t="e">
        <f>IF(H28=入围最低价!H28,1,0)</f>
        <v>#DIV/0!</v>
      </c>
      <c r="Y28" s="23" t="e">
        <f>IF(I28=入围最低价!I28,1,0)</f>
        <v>#DIV/0!</v>
      </c>
      <c r="Z28" s="23" t="e">
        <f>IF(J28=入围最低价!J28,1,0)</f>
        <v>#DIV/0!</v>
      </c>
      <c r="AA28" s="23" t="e">
        <f>IF(K28=入围最低价!K28,1,0)</f>
        <v>#DIV/0!</v>
      </c>
    </row>
    <row r="29" s="2" customFormat="1" ht="20.1" customHeight="1" spans="1:27">
      <c r="A29" s="19">
        <f t="shared" si="0"/>
        <v>25</v>
      </c>
      <c r="B29" s="19" t="s">
        <v>21</v>
      </c>
      <c r="C29" s="20" t="s">
        <v>46</v>
      </c>
      <c r="D29" s="21">
        <v>197</v>
      </c>
      <c r="E29" s="22" t="s">
        <v>176</v>
      </c>
      <c r="F29" s="22" t="s">
        <v>176</v>
      </c>
      <c r="G29" s="22" t="s">
        <v>176</v>
      </c>
      <c r="H29" s="22" t="s">
        <v>176</v>
      </c>
      <c r="I29" s="22" t="s">
        <v>176</v>
      </c>
      <c r="J29" s="22" t="s">
        <v>176</v>
      </c>
      <c r="K29" s="22" t="s">
        <v>176</v>
      </c>
      <c r="M29" s="2" t="e">
        <f>IF(AND(E29&gt;='入围价70%'!E29,E29&lt;='入围价110%'!E29),1,0)</f>
        <v>#DIV/0!</v>
      </c>
      <c r="N29" s="2" t="e">
        <f>IF(AND(F29&gt;='入围价70%'!F29,F29&lt;='入围价110%'!F29),1,0)</f>
        <v>#DIV/0!</v>
      </c>
      <c r="O29" s="2" t="e">
        <f>IF(AND(G29&gt;='入围价70%'!G29,G29&lt;='入围价110%'!G29),1,0)</f>
        <v>#DIV/0!</v>
      </c>
      <c r="P29" s="2" t="e">
        <f>IF(AND(H29&gt;='入围价70%'!H29,H29&lt;='入围价110%'!H29),1,0)</f>
        <v>#DIV/0!</v>
      </c>
      <c r="Q29" s="2" t="e">
        <f>IF(AND(I29&gt;='入围价70%'!I29,I29&lt;='入围价110%'!I29),1,0)</f>
        <v>#DIV/0!</v>
      </c>
      <c r="R29" s="2" t="e">
        <f>IF(AND(J29&gt;='入围价70%'!J29,J29&lt;='入围价110%'!J29),1,0)</f>
        <v>#DIV/0!</v>
      </c>
      <c r="S29" s="2" t="e">
        <f>IF(AND(K29&gt;='入围价70%'!K29,K29&lt;='入围价110%'!K29),1,0)</f>
        <v>#DIV/0!</v>
      </c>
      <c r="U29" s="23" t="e">
        <f>IF(E29=入围最低价!E29,1,0)</f>
        <v>#DIV/0!</v>
      </c>
      <c r="V29" s="23" t="e">
        <f>IF(F29=入围最低价!F29,1,0)</f>
        <v>#DIV/0!</v>
      </c>
      <c r="W29" s="23" t="e">
        <f>IF(G29=入围最低价!G29,1,0)</f>
        <v>#DIV/0!</v>
      </c>
      <c r="X29" s="23" t="e">
        <f>IF(H29=入围最低价!H29,1,0)</f>
        <v>#DIV/0!</v>
      </c>
      <c r="Y29" s="23" t="e">
        <f>IF(I29=入围最低价!I29,1,0)</f>
        <v>#DIV/0!</v>
      </c>
      <c r="Z29" s="23" t="e">
        <f>IF(J29=入围最低价!J29,1,0)</f>
        <v>#DIV/0!</v>
      </c>
      <c r="AA29" s="23" t="e">
        <f>IF(K29=入围最低价!K29,1,0)</f>
        <v>#DIV/0!</v>
      </c>
    </row>
    <row r="30" s="2" customFormat="1" ht="20.1" customHeight="1" spans="1:27">
      <c r="A30" s="19">
        <f t="shared" si="0"/>
        <v>26</v>
      </c>
      <c r="B30" s="19" t="s">
        <v>21</v>
      </c>
      <c r="C30" s="20" t="s">
        <v>47</v>
      </c>
      <c r="D30" s="21">
        <v>320</v>
      </c>
      <c r="E30" s="22" t="s">
        <v>176</v>
      </c>
      <c r="F30" s="22" t="s">
        <v>176</v>
      </c>
      <c r="G30" s="22" t="s">
        <v>176</v>
      </c>
      <c r="H30" s="22" t="s">
        <v>176</v>
      </c>
      <c r="I30" s="22" t="s">
        <v>176</v>
      </c>
      <c r="J30" s="22" t="s">
        <v>176</v>
      </c>
      <c r="K30" s="22" t="s">
        <v>176</v>
      </c>
      <c r="M30" s="2" t="e">
        <f>IF(AND(E30&gt;='入围价70%'!E30,E30&lt;='入围价110%'!E30),1,0)</f>
        <v>#DIV/0!</v>
      </c>
      <c r="N30" s="2" t="e">
        <f>IF(AND(F30&gt;='入围价70%'!F30,F30&lt;='入围价110%'!F30),1,0)</f>
        <v>#DIV/0!</v>
      </c>
      <c r="O30" s="2" t="e">
        <f>IF(AND(G30&gt;='入围价70%'!G30,G30&lt;='入围价110%'!G30),1,0)</f>
        <v>#DIV/0!</v>
      </c>
      <c r="P30" s="2" t="e">
        <f>IF(AND(H30&gt;='入围价70%'!H30,H30&lt;='入围价110%'!H30),1,0)</f>
        <v>#DIV/0!</v>
      </c>
      <c r="Q30" s="2" t="e">
        <f>IF(AND(I30&gt;='入围价70%'!I30,I30&lt;='入围价110%'!I30),1,0)</f>
        <v>#DIV/0!</v>
      </c>
      <c r="R30" s="2" t="e">
        <f>IF(AND(J30&gt;='入围价70%'!J30,J30&lt;='入围价110%'!J30),1,0)</f>
        <v>#DIV/0!</v>
      </c>
      <c r="S30" s="2" t="e">
        <f>IF(AND(K30&gt;='入围价70%'!K30,K30&lt;='入围价110%'!K30),1,0)</f>
        <v>#DIV/0!</v>
      </c>
      <c r="U30" s="23" t="e">
        <f>IF(E30=入围最低价!E30,1,0)</f>
        <v>#DIV/0!</v>
      </c>
      <c r="V30" s="23" t="e">
        <f>IF(F30=入围最低价!F30,1,0)</f>
        <v>#DIV/0!</v>
      </c>
      <c r="W30" s="23" t="e">
        <f>IF(G30=入围最低价!G30,1,0)</f>
        <v>#DIV/0!</v>
      </c>
      <c r="X30" s="23" t="e">
        <f>IF(H30=入围最低价!H30,1,0)</f>
        <v>#DIV/0!</v>
      </c>
      <c r="Y30" s="23" t="e">
        <f>IF(I30=入围最低价!I30,1,0)</f>
        <v>#DIV/0!</v>
      </c>
      <c r="Z30" s="23" t="e">
        <f>IF(J30=入围最低价!J30,1,0)</f>
        <v>#DIV/0!</v>
      </c>
      <c r="AA30" s="23" t="e">
        <f>IF(K30=入围最低价!K30,1,0)</f>
        <v>#DIV/0!</v>
      </c>
    </row>
    <row r="31" s="2" customFormat="1" ht="20.1" customHeight="1" spans="1:27">
      <c r="A31" s="19">
        <f t="shared" si="0"/>
        <v>27</v>
      </c>
      <c r="B31" s="19" t="s">
        <v>21</v>
      </c>
      <c r="C31" s="20" t="s">
        <v>48</v>
      </c>
      <c r="D31" s="21">
        <v>38</v>
      </c>
      <c r="E31" s="22" t="s">
        <v>176</v>
      </c>
      <c r="F31" s="22" t="s">
        <v>176</v>
      </c>
      <c r="G31" s="22" t="s">
        <v>176</v>
      </c>
      <c r="H31" s="22" t="s">
        <v>176</v>
      </c>
      <c r="I31" s="22" t="s">
        <v>176</v>
      </c>
      <c r="J31" s="22" t="s">
        <v>176</v>
      </c>
      <c r="K31" s="22" t="s">
        <v>176</v>
      </c>
      <c r="M31" s="2" t="e">
        <f>IF(AND(E31&gt;='入围价70%'!E31,E31&lt;='入围价110%'!E31),1,0)</f>
        <v>#DIV/0!</v>
      </c>
      <c r="N31" s="2" t="e">
        <f>IF(AND(F31&gt;='入围价70%'!F31,F31&lt;='入围价110%'!F31),1,0)</f>
        <v>#DIV/0!</v>
      </c>
      <c r="O31" s="2" t="e">
        <f>IF(AND(G31&gt;='入围价70%'!G31,G31&lt;='入围价110%'!G31),1,0)</f>
        <v>#DIV/0!</v>
      </c>
      <c r="P31" s="2" t="e">
        <f>IF(AND(H31&gt;='入围价70%'!H31,H31&lt;='入围价110%'!H31),1,0)</f>
        <v>#DIV/0!</v>
      </c>
      <c r="Q31" s="2" t="e">
        <f>IF(AND(I31&gt;='入围价70%'!I31,I31&lt;='入围价110%'!I31),1,0)</f>
        <v>#DIV/0!</v>
      </c>
      <c r="R31" s="2" t="e">
        <f>IF(AND(J31&gt;='入围价70%'!J31,J31&lt;='入围价110%'!J31),1,0)</f>
        <v>#DIV/0!</v>
      </c>
      <c r="S31" s="2" t="e">
        <f>IF(AND(K31&gt;='入围价70%'!K31,K31&lt;='入围价110%'!K31),1,0)</f>
        <v>#DIV/0!</v>
      </c>
      <c r="U31" s="23" t="e">
        <f>IF(E31=入围最低价!E31,1,0)</f>
        <v>#DIV/0!</v>
      </c>
      <c r="V31" s="23" t="e">
        <f>IF(F31=入围最低价!F31,1,0)</f>
        <v>#DIV/0!</v>
      </c>
      <c r="W31" s="23" t="e">
        <f>IF(G31=入围最低价!G31,1,0)</f>
        <v>#DIV/0!</v>
      </c>
      <c r="X31" s="23" t="e">
        <f>IF(H31=入围最低价!H31,1,0)</f>
        <v>#DIV/0!</v>
      </c>
      <c r="Y31" s="23" t="e">
        <f>IF(I31=入围最低价!I31,1,0)</f>
        <v>#DIV/0!</v>
      </c>
      <c r="Z31" s="23" t="e">
        <f>IF(J31=入围最低价!J31,1,0)</f>
        <v>#DIV/0!</v>
      </c>
      <c r="AA31" s="23" t="e">
        <f>IF(K31=入围最低价!K31,1,0)</f>
        <v>#DIV/0!</v>
      </c>
    </row>
    <row r="32" s="2" customFormat="1" ht="20.1" customHeight="1" spans="1:27">
      <c r="A32" s="19">
        <f t="shared" si="0"/>
        <v>28</v>
      </c>
      <c r="B32" s="19" t="s">
        <v>21</v>
      </c>
      <c r="C32" s="20" t="s">
        <v>49</v>
      </c>
      <c r="D32" s="21">
        <v>90</v>
      </c>
      <c r="E32" s="22" t="s">
        <v>176</v>
      </c>
      <c r="F32" s="22" t="s">
        <v>176</v>
      </c>
      <c r="G32" s="22" t="s">
        <v>176</v>
      </c>
      <c r="H32" s="22" t="s">
        <v>176</v>
      </c>
      <c r="I32" s="22" t="s">
        <v>176</v>
      </c>
      <c r="J32" s="22" t="s">
        <v>176</v>
      </c>
      <c r="K32" s="22" t="s">
        <v>176</v>
      </c>
      <c r="M32" s="2" t="e">
        <f>IF(AND(E32&gt;='入围价70%'!E32,E32&lt;='入围价110%'!E32),1,0)</f>
        <v>#DIV/0!</v>
      </c>
      <c r="N32" s="2" t="e">
        <f>IF(AND(F32&gt;='入围价70%'!F32,F32&lt;='入围价110%'!F32),1,0)</f>
        <v>#DIV/0!</v>
      </c>
      <c r="O32" s="2" t="e">
        <f>IF(AND(G32&gt;='入围价70%'!G32,G32&lt;='入围价110%'!G32),1,0)</f>
        <v>#DIV/0!</v>
      </c>
      <c r="P32" s="2" t="e">
        <f>IF(AND(H32&gt;='入围价70%'!H32,H32&lt;='入围价110%'!H32),1,0)</f>
        <v>#DIV/0!</v>
      </c>
      <c r="Q32" s="2" t="e">
        <f>IF(AND(I32&gt;='入围价70%'!I32,I32&lt;='入围价110%'!I32),1,0)</f>
        <v>#DIV/0!</v>
      </c>
      <c r="R32" s="2" t="e">
        <f>IF(AND(J32&gt;='入围价70%'!J32,J32&lt;='入围价110%'!J32),1,0)</f>
        <v>#DIV/0!</v>
      </c>
      <c r="S32" s="2" t="e">
        <f>IF(AND(K32&gt;='入围价70%'!K32,K32&lt;='入围价110%'!K32),1,0)</f>
        <v>#DIV/0!</v>
      </c>
      <c r="U32" s="23" t="e">
        <f>IF(E32=入围最低价!E32,1,0)</f>
        <v>#DIV/0!</v>
      </c>
      <c r="V32" s="23" t="e">
        <f>IF(F32=入围最低价!F32,1,0)</f>
        <v>#DIV/0!</v>
      </c>
      <c r="W32" s="23" t="e">
        <f>IF(G32=入围最低价!G32,1,0)</f>
        <v>#DIV/0!</v>
      </c>
      <c r="X32" s="23" t="e">
        <f>IF(H32=入围最低价!H32,1,0)</f>
        <v>#DIV/0!</v>
      </c>
      <c r="Y32" s="23" t="e">
        <f>IF(I32=入围最低价!I32,1,0)</f>
        <v>#DIV/0!</v>
      </c>
      <c r="Z32" s="23" t="e">
        <f>IF(J32=入围最低价!J32,1,0)</f>
        <v>#DIV/0!</v>
      </c>
      <c r="AA32" s="23" t="e">
        <f>IF(K32=入围最低价!K32,1,0)</f>
        <v>#DIV/0!</v>
      </c>
    </row>
    <row r="33" s="2" customFormat="1" ht="20.1" customHeight="1" spans="1:27">
      <c r="A33" s="19">
        <f t="shared" si="0"/>
        <v>29</v>
      </c>
      <c r="B33" s="19" t="s">
        <v>21</v>
      </c>
      <c r="C33" s="20" t="s">
        <v>50</v>
      </c>
      <c r="D33" s="21">
        <v>246</v>
      </c>
      <c r="E33" s="22" t="s">
        <v>176</v>
      </c>
      <c r="F33" s="22" t="s">
        <v>176</v>
      </c>
      <c r="G33" s="22" t="s">
        <v>176</v>
      </c>
      <c r="H33" s="22" t="s">
        <v>176</v>
      </c>
      <c r="I33" s="22" t="s">
        <v>176</v>
      </c>
      <c r="J33" s="22" t="s">
        <v>176</v>
      </c>
      <c r="K33" s="22" t="s">
        <v>176</v>
      </c>
      <c r="M33" s="2" t="e">
        <f>IF(AND(E33&gt;='入围价70%'!E33,E33&lt;='入围价110%'!E33),1,0)</f>
        <v>#DIV/0!</v>
      </c>
      <c r="N33" s="2" t="e">
        <f>IF(AND(F33&gt;='入围价70%'!F33,F33&lt;='入围价110%'!F33),1,0)</f>
        <v>#DIV/0!</v>
      </c>
      <c r="O33" s="2" t="e">
        <f>IF(AND(G33&gt;='入围价70%'!G33,G33&lt;='入围价110%'!G33),1,0)</f>
        <v>#DIV/0!</v>
      </c>
      <c r="P33" s="2" t="e">
        <f>IF(AND(H33&gt;='入围价70%'!H33,H33&lt;='入围价110%'!H33),1,0)</f>
        <v>#DIV/0!</v>
      </c>
      <c r="Q33" s="2" t="e">
        <f>IF(AND(I33&gt;='入围价70%'!I33,I33&lt;='入围价110%'!I33),1,0)</f>
        <v>#DIV/0!</v>
      </c>
      <c r="R33" s="2" t="e">
        <f>IF(AND(J33&gt;='入围价70%'!J33,J33&lt;='入围价110%'!J33),1,0)</f>
        <v>#DIV/0!</v>
      </c>
      <c r="S33" s="2" t="e">
        <f>IF(AND(K33&gt;='入围价70%'!K33,K33&lt;='入围价110%'!K33),1,0)</f>
        <v>#DIV/0!</v>
      </c>
      <c r="U33" s="23" t="e">
        <f>IF(E33=入围最低价!E33,1,0)</f>
        <v>#DIV/0!</v>
      </c>
      <c r="V33" s="23" t="e">
        <f>IF(F33=入围最低价!F33,1,0)</f>
        <v>#DIV/0!</v>
      </c>
      <c r="W33" s="23" t="e">
        <f>IF(G33=入围最低价!G33,1,0)</f>
        <v>#DIV/0!</v>
      </c>
      <c r="X33" s="23" t="e">
        <f>IF(H33=入围最低价!H33,1,0)</f>
        <v>#DIV/0!</v>
      </c>
      <c r="Y33" s="23" t="e">
        <f>IF(I33=入围最低价!I33,1,0)</f>
        <v>#DIV/0!</v>
      </c>
      <c r="Z33" s="23" t="e">
        <f>IF(J33=入围最低价!J33,1,0)</f>
        <v>#DIV/0!</v>
      </c>
      <c r="AA33" s="23" t="e">
        <f>IF(K33=入围最低价!K33,1,0)</f>
        <v>#DIV/0!</v>
      </c>
    </row>
    <row r="34" s="2" customFormat="1" ht="20.1" customHeight="1" spans="1:27">
      <c r="A34" s="19">
        <f t="shared" si="0"/>
        <v>30</v>
      </c>
      <c r="B34" s="19" t="s">
        <v>51</v>
      </c>
      <c r="C34" s="20" t="s">
        <v>52</v>
      </c>
      <c r="D34" s="21">
        <v>450</v>
      </c>
      <c r="E34" s="22" t="s">
        <v>176</v>
      </c>
      <c r="F34" s="22" t="s">
        <v>176</v>
      </c>
      <c r="G34" s="22" t="s">
        <v>176</v>
      </c>
      <c r="H34" s="22" t="s">
        <v>176</v>
      </c>
      <c r="I34" s="22" t="s">
        <v>176</v>
      </c>
      <c r="J34" s="22" t="s">
        <v>176</v>
      </c>
      <c r="K34" s="22" t="s">
        <v>176</v>
      </c>
      <c r="M34" s="2" t="e">
        <f>IF(AND(E34&gt;='入围价70%'!E34,E34&lt;='入围价110%'!E34),1,0)</f>
        <v>#DIV/0!</v>
      </c>
      <c r="N34" s="2" t="e">
        <f>IF(AND(F34&gt;='入围价70%'!F34,F34&lt;='入围价110%'!F34),1,0)</f>
        <v>#DIV/0!</v>
      </c>
      <c r="O34" s="2" t="e">
        <f>IF(AND(G34&gt;='入围价70%'!G34,G34&lt;='入围价110%'!G34),1,0)</f>
        <v>#DIV/0!</v>
      </c>
      <c r="P34" s="2" t="e">
        <f>IF(AND(H34&gt;='入围价70%'!H34,H34&lt;='入围价110%'!H34),1,0)</f>
        <v>#DIV/0!</v>
      </c>
      <c r="Q34" s="2" t="e">
        <f>IF(AND(I34&gt;='入围价70%'!I34,I34&lt;='入围价110%'!I34),1,0)</f>
        <v>#DIV/0!</v>
      </c>
      <c r="R34" s="2" t="e">
        <f>IF(AND(J34&gt;='入围价70%'!J34,J34&lt;='入围价110%'!J34),1,0)</f>
        <v>#DIV/0!</v>
      </c>
      <c r="S34" s="2" t="e">
        <f>IF(AND(K34&gt;='入围价70%'!K34,K34&lt;='入围价110%'!K34),1,0)</f>
        <v>#DIV/0!</v>
      </c>
      <c r="U34" s="23" t="e">
        <f>IF(E34=入围最低价!E34,1,0)</f>
        <v>#DIV/0!</v>
      </c>
      <c r="V34" s="23" t="e">
        <f>IF(F34=入围最低价!F34,1,0)</f>
        <v>#DIV/0!</v>
      </c>
      <c r="W34" s="23" t="e">
        <f>IF(G34=入围最低价!G34,1,0)</f>
        <v>#DIV/0!</v>
      </c>
      <c r="X34" s="23" t="e">
        <f>IF(H34=入围最低价!H34,1,0)</f>
        <v>#DIV/0!</v>
      </c>
      <c r="Y34" s="23" t="e">
        <f>IF(I34=入围最低价!I34,1,0)</f>
        <v>#DIV/0!</v>
      </c>
      <c r="Z34" s="23" t="e">
        <f>IF(J34=入围最低价!J34,1,0)</f>
        <v>#DIV/0!</v>
      </c>
      <c r="AA34" s="23" t="e">
        <f>IF(K34=入围最低价!K34,1,0)</f>
        <v>#DIV/0!</v>
      </c>
    </row>
    <row r="35" s="2" customFormat="1" ht="20.1" customHeight="1" spans="1:27">
      <c r="A35" s="19">
        <f t="shared" si="0"/>
        <v>31</v>
      </c>
      <c r="B35" s="19" t="s">
        <v>51</v>
      </c>
      <c r="C35" s="20" t="s">
        <v>53</v>
      </c>
      <c r="D35" s="21">
        <v>390</v>
      </c>
      <c r="E35" s="22" t="s">
        <v>176</v>
      </c>
      <c r="F35" s="22" t="s">
        <v>176</v>
      </c>
      <c r="G35" s="22" t="s">
        <v>176</v>
      </c>
      <c r="H35" s="22" t="s">
        <v>176</v>
      </c>
      <c r="I35" s="22" t="s">
        <v>176</v>
      </c>
      <c r="J35" s="22" t="s">
        <v>176</v>
      </c>
      <c r="K35" s="22" t="s">
        <v>176</v>
      </c>
      <c r="M35" s="2" t="e">
        <f>IF(AND(E35&gt;='入围价70%'!E35,E35&lt;='入围价110%'!E35),1,0)</f>
        <v>#DIV/0!</v>
      </c>
      <c r="N35" s="2" t="e">
        <f>IF(AND(F35&gt;='入围价70%'!F35,F35&lt;='入围价110%'!F35),1,0)</f>
        <v>#DIV/0!</v>
      </c>
      <c r="O35" s="2" t="e">
        <f>IF(AND(G35&gt;='入围价70%'!G35,G35&lt;='入围价110%'!G35),1,0)</f>
        <v>#DIV/0!</v>
      </c>
      <c r="P35" s="2" t="e">
        <f>IF(AND(H35&gt;='入围价70%'!H35,H35&lt;='入围价110%'!H35),1,0)</f>
        <v>#DIV/0!</v>
      </c>
      <c r="Q35" s="2" t="e">
        <f>IF(AND(I35&gt;='入围价70%'!I35,I35&lt;='入围价110%'!I35),1,0)</f>
        <v>#DIV/0!</v>
      </c>
      <c r="R35" s="2" t="e">
        <f>IF(AND(J35&gt;='入围价70%'!J35,J35&lt;='入围价110%'!J35),1,0)</f>
        <v>#DIV/0!</v>
      </c>
      <c r="S35" s="2" t="e">
        <f>IF(AND(K35&gt;='入围价70%'!K35,K35&lt;='入围价110%'!K35),1,0)</f>
        <v>#DIV/0!</v>
      </c>
      <c r="U35" s="23" t="e">
        <f>IF(E35=入围最低价!E35,1,0)</f>
        <v>#DIV/0!</v>
      </c>
      <c r="V35" s="23" t="e">
        <f>IF(F35=入围最低价!F35,1,0)</f>
        <v>#DIV/0!</v>
      </c>
      <c r="W35" s="23" t="e">
        <f>IF(G35=入围最低价!G35,1,0)</f>
        <v>#DIV/0!</v>
      </c>
      <c r="X35" s="23" t="e">
        <f>IF(H35=入围最低价!H35,1,0)</f>
        <v>#DIV/0!</v>
      </c>
      <c r="Y35" s="23" t="e">
        <f>IF(I35=入围最低价!I35,1,0)</f>
        <v>#DIV/0!</v>
      </c>
      <c r="Z35" s="23" t="e">
        <f>IF(J35=入围最低价!J35,1,0)</f>
        <v>#DIV/0!</v>
      </c>
      <c r="AA35" s="23" t="e">
        <f>IF(K35=入围最低价!K35,1,0)</f>
        <v>#DIV/0!</v>
      </c>
    </row>
    <row r="36" s="2" customFormat="1" ht="20.1" customHeight="1" spans="1:27">
      <c r="A36" s="19">
        <f t="shared" si="0"/>
        <v>32</v>
      </c>
      <c r="B36" s="19" t="s">
        <v>51</v>
      </c>
      <c r="C36" s="20" t="s">
        <v>54</v>
      </c>
      <c r="D36" s="21">
        <v>411</v>
      </c>
      <c r="E36" s="22" t="s">
        <v>176</v>
      </c>
      <c r="F36" s="22" t="s">
        <v>176</v>
      </c>
      <c r="G36" s="22" t="s">
        <v>176</v>
      </c>
      <c r="H36" s="22" t="s">
        <v>176</v>
      </c>
      <c r="I36" s="22" t="s">
        <v>176</v>
      </c>
      <c r="J36" s="22" t="s">
        <v>176</v>
      </c>
      <c r="K36" s="22" t="s">
        <v>176</v>
      </c>
      <c r="M36" s="2" t="e">
        <f>IF(AND(E36&gt;='入围价70%'!E36,E36&lt;='入围价110%'!E36),1,0)</f>
        <v>#DIV/0!</v>
      </c>
      <c r="N36" s="2" t="e">
        <f>IF(AND(F36&gt;='入围价70%'!F36,F36&lt;='入围价110%'!F36),1,0)</f>
        <v>#DIV/0!</v>
      </c>
      <c r="O36" s="2" t="e">
        <f>IF(AND(G36&gt;='入围价70%'!G36,G36&lt;='入围价110%'!G36),1,0)</f>
        <v>#DIV/0!</v>
      </c>
      <c r="P36" s="2" t="e">
        <f>IF(AND(H36&gt;='入围价70%'!H36,H36&lt;='入围价110%'!H36),1,0)</f>
        <v>#DIV/0!</v>
      </c>
      <c r="Q36" s="2" t="e">
        <f>IF(AND(I36&gt;='入围价70%'!I36,I36&lt;='入围价110%'!I36),1,0)</f>
        <v>#DIV/0!</v>
      </c>
      <c r="R36" s="2" t="e">
        <f>IF(AND(J36&gt;='入围价70%'!J36,J36&lt;='入围价110%'!J36),1,0)</f>
        <v>#DIV/0!</v>
      </c>
      <c r="S36" s="2" t="e">
        <f>IF(AND(K36&gt;='入围价70%'!K36,K36&lt;='入围价110%'!K36),1,0)</f>
        <v>#DIV/0!</v>
      </c>
      <c r="U36" s="23" t="e">
        <f>IF(E36=入围最低价!E36,1,0)</f>
        <v>#DIV/0!</v>
      </c>
      <c r="V36" s="23" t="e">
        <f>IF(F36=入围最低价!F36,1,0)</f>
        <v>#DIV/0!</v>
      </c>
      <c r="W36" s="23" t="e">
        <f>IF(G36=入围最低价!G36,1,0)</f>
        <v>#DIV/0!</v>
      </c>
      <c r="X36" s="23" t="e">
        <f>IF(H36=入围最低价!H36,1,0)</f>
        <v>#DIV/0!</v>
      </c>
      <c r="Y36" s="23" t="e">
        <f>IF(I36=入围最低价!I36,1,0)</f>
        <v>#DIV/0!</v>
      </c>
      <c r="Z36" s="23" t="e">
        <f>IF(J36=入围最低价!J36,1,0)</f>
        <v>#DIV/0!</v>
      </c>
      <c r="AA36" s="23" t="e">
        <f>IF(K36=入围最低价!K36,1,0)</f>
        <v>#DIV/0!</v>
      </c>
    </row>
    <row r="37" s="2" customFormat="1" ht="20.1" customHeight="1" spans="1:27">
      <c r="A37" s="19">
        <f t="shared" si="0"/>
        <v>33</v>
      </c>
      <c r="B37" s="19" t="s">
        <v>51</v>
      </c>
      <c r="C37" s="20" t="s">
        <v>55</v>
      </c>
      <c r="D37" s="21">
        <v>442</v>
      </c>
      <c r="E37" s="22" t="s">
        <v>176</v>
      </c>
      <c r="F37" s="22" t="s">
        <v>176</v>
      </c>
      <c r="G37" s="22" t="s">
        <v>176</v>
      </c>
      <c r="H37" s="22" t="s">
        <v>176</v>
      </c>
      <c r="I37" s="22" t="s">
        <v>176</v>
      </c>
      <c r="J37" s="22" t="s">
        <v>176</v>
      </c>
      <c r="K37" s="22" t="s">
        <v>176</v>
      </c>
      <c r="M37" s="2" t="e">
        <f>IF(AND(E37&gt;='入围价70%'!E37,E37&lt;='入围价110%'!E37),1,0)</f>
        <v>#DIV/0!</v>
      </c>
      <c r="N37" s="2" t="e">
        <f>IF(AND(F37&gt;='入围价70%'!F37,F37&lt;='入围价110%'!F37),1,0)</f>
        <v>#DIV/0!</v>
      </c>
      <c r="O37" s="2" t="e">
        <f>IF(AND(G37&gt;='入围价70%'!G37,G37&lt;='入围价110%'!G37),1,0)</f>
        <v>#DIV/0!</v>
      </c>
      <c r="P37" s="2" t="e">
        <f>IF(AND(H37&gt;='入围价70%'!H37,H37&lt;='入围价110%'!H37),1,0)</f>
        <v>#DIV/0!</v>
      </c>
      <c r="Q37" s="2" t="e">
        <f>IF(AND(I37&gt;='入围价70%'!I37,I37&lt;='入围价110%'!I37),1,0)</f>
        <v>#DIV/0!</v>
      </c>
      <c r="R37" s="2" t="e">
        <f>IF(AND(J37&gt;='入围价70%'!J37,J37&lt;='入围价110%'!J37),1,0)</f>
        <v>#DIV/0!</v>
      </c>
      <c r="S37" s="2" t="e">
        <f>IF(AND(K37&gt;='入围价70%'!K37,K37&lt;='入围价110%'!K37),1,0)</f>
        <v>#DIV/0!</v>
      </c>
      <c r="U37" s="23" t="e">
        <f>IF(E37=入围最低价!E37,1,0)</f>
        <v>#DIV/0!</v>
      </c>
      <c r="V37" s="23" t="e">
        <f>IF(F37=入围最低价!F37,1,0)</f>
        <v>#DIV/0!</v>
      </c>
      <c r="W37" s="23" t="e">
        <f>IF(G37=入围最低价!G37,1,0)</f>
        <v>#DIV/0!</v>
      </c>
      <c r="X37" s="23" t="e">
        <f>IF(H37=入围最低价!H37,1,0)</f>
        <v>#DIV/0!</v>
      </c>
      <c r="Y37" s="23" t="e">
        <f>IF(I37=入围最低价!I37,1,0)</f>
        <v>#DIV/0!</v>
      </c>
      <c r="Z37" s="23" t="e">
        <f>IF(J37=入围最低价!J37,1,0)</f>
        <v>#DIV/0!</v>
      </c>
      <c r="AA37" s="23" t="e">
        <f>IF(K37=入围最低价!K37,1,0)</f>
        <v>#DIV/0!</v>
      </c>
    </row>
    <row r="38" s="2" customFormat="1" ht="20.1" customHeight="1" spans="1:27">
      <c r="A38" s="19">
        <f t="shared" si="0"/>
        <v>34</v>
      </c>
      <c r="B38" s="19" t="s">
        <v>51</v>
      </c>
      <c r="C38" s="20" t="s">
        <v>56</v>
      </c>
      <c r="D38" s="21">
        <v>358</v>
      </c>
      <c r="E38" s="22" t="s">
        <v>176</v>
      </c>
      <c r="F38" s="22" t="s">
        <v>176</v>
      </c>
      <c r="G38" s="22" t="s">
        <v>176</v>
      </c>
      <c r="H38" s="22" t="s">
        <v>176</v>
      </c>
      <c r="I38" s="22" t="s">
        <v>176</v>
      </c>
      <c r="J38" s="22" t="s">
        <v>176</v>
      </c>
      <c r="K38" s="22" t="s">
        <v>176</v>
      </c>
      <c r="M38" s="2" t="e">
        <f>IF(AND(E38&gt;='入围价70%'!E38,E38&lt;='入围价110%'!E38),1,0)</f>
        <v>#DIV/0!</v>
      </c>
      <c r="N38" s="2" t="e">
        <f>IF(AND(F38&gt;='入围价70%'!F38,F38&lt;='入围价110%'!F38),1,0)</f>
        <v>#DIV/0!</v>
      </c>
      <c r="O38" s="2" t="e">
        <f>IF(AND(G38&gt;='入围价70%'!G38,G38&lt;='入围价110%'!G38),1,0)</f>
        <v>#DIV/0!</v>
      </c>
      <c r="P38" s="2" t="e">
        <f>IF(AND(H38&gt;='入围价70%'!H38,H38&lt;='入围价110%'!H38),1,0)</f>
        <v>#DIV/0!</v>
      </c>
      <c r="Q38" s="2" t="e">
        <f>IF(AND(I38&gt;='入围价70%'!I38,I38&lt;='入围价110%'!I38),1,0)</f>
        <v>#DIV/0!</v>
      </c>
      <c r="R38" s="2" t="e">
        <f>IF(AND(J38&gt;='入围价70%'!J38,J38&lt;='入围价110%'!J38),1,0)</f>
        <v>#DIV/0!</v>
      </c>
      <c r="S38" s="2" t="e">
        <f>IF(AND(K38&gt;='入围价70%'!K38,K38&lt;='入围价110%'!K38),1,0)</f>
        <v>#DIV/0!</v>
      </c>
      <c r="U38" s="23" t="e">
        <f>IF(E38=入围最低价!E38,1,0)</f>
        <v>#DIV/0!</v>
      </c>
      <c r="V38" s="23" t="e">
        <f>IF(F38=入围最低价!F38,1,0)</f>
        <v>#DIV/0!</v>
      </c>
      <c r="W38" s="23" t="e">
        <f>IF(G38=入围最低价!G38,1,0)</f>
        <v>#DIV/0!</v>
      </c>
      <c r="X38" s="23" t="e">
        <f>IF(H38=入围最低价!H38,1,0)</f>
        <v>#DIV/0!</v>
      </c>
      <c r="Y38" s="23" t="e">
        <f>IF(I38=入围最低价!I38,1,0)</f>
        <v>#DIV/0!</v>
      </c>
      <c r="Z38" s="23" t="e">
        <f>IF(J38=入围最低价!J38,1,0)</f>
        <v>#DIV/0!</v>
      </c>
      <c r="AA38" s="23" t="e">
        <f>IF(K38=入围最低价!K38,1,0)</f>
        <v>#DIV/0!</v>
      </c>
    </row>
    <row r="39" s="2" customFormat="1" ht="20.1" customHeight="1" spans="1:27">
      <c r="A39" s="19">
        <f t="shared" si="0"/>
        <v>35</v>
      </c>
      <c r="B39" s="19" t="s">
        <v>51</v>
      </c>
      <c r="C39" s="20" t="s">
        <v>57</v>
      </c>
      <c r="D39" s="21">
        <v>126</v>
      </c>
      <c r="E39" s="22" t="s">
        <v>176</v>
      </c>
      <c r="F39" s="22" t="s">
        <v>176</v>
      </c>
      <c r="G39" s="22" t="s">
        <v>176</v>
      </c>
      <c r="H39" s="22" t="s">
        <v>176</v>
      </c>
      <c r="I39" s="22" t="s">
        <v>176</v>
      </c>
      <c r="J39" s="22" t="s">
        <v>176</v>
      </c>
      <c r="K39" s="22" t="s">
        <v>176</v>
      </c>
      <c r="M39" s="2" t="e">
        <f>IF(AND(E39&gt;='入围价70%'!E39,E39&lt;='入围价110%'!E39),1,0)</f>
        <v>#DIV/0!</v>
      </c>
      <c r="N39" s="2" t="e">
        <f>IF(AND(F39&gt;='入围价70%'!F39,F39&lt;='入围价110%'!F39),1,0)</f>
        <v>#DIV/0!</v>
      </c>
      <c r="O39" s="2" t="e">
        <f>IF(AND(G39&gt;='入围价70%'!G39,G39&lt;='入围价110%'!G39),1,0)</f>
        <v>#DIV/0!</v>
      </c>
      <c r="P39" s="2" t="e">
        <f>IF(AND(H39&gt;='入围价70%'!H39,H39&lt;='入围价110%'!H39),1,0)</f>
        <v>#DIV/0!</v>
      </c>
      <c r="Q39" s="2" t="e">
        <f>IF(AND(I39&gt;='入围价70%'!I39,I39&lt;='入围价110%'!I39),1,0)</f>
        <v>#DIV/0!</v>
      </c>
      <c r="R39" s="2" t="e">
        <f>IF(AND(J39&gt;='入围价70%'!J39,J39&lt;='入围价110%'!J39),1,0)</f>
        <v>#DIV/0!</v>
      </c>
      <c r="S39" s="2" t="e">
        <f>IF(AND(K39&gt;='入围价70%'!K39,K39&lt;='入围价110%'!K39),1,0)</f>
        <v>#DIV/0!</v>
      </c>
      <c r="U39" s="23" t="e">
        <f>IF(E39=入围最低价!E39,1,0)</f>
        <v>#DIV/0!</v>
      </c>
      <c r="V39" s="23" t="e">
        <f>IF(F39=入围最低价!F39,1,0)</f>
        <v>#DIV/0!</v>
      </c>
      <c r="W39" s="23" t="e">
        <f>IF(G39=入围最低价!G39,1,0)</f>
        <v>#DIV/0!</v>
      </c>
      <c r="X39" s="23" t="e">
        <f>IF(H39=入围最低价!H39,1,0)</f>
        <v>#DIV/0!</v>
      </c>
      <c r="Y39" s="23" t="e">
        <f>IF(I39=入围最低价!I39,1,0)</f>
        <v>#DIV/0!</v>
      </c>
      <c r="Z39" s="23" t="e">
        <f>IF(J39=入围最低价!J39,1,0)</f>
        <v>#DIV/0!</v>
      </c>
      <c r="AA39" s="23" t="e">
        <f>IF(K39=入围最低价!K39,1,0)</f>
        <v>#DIV/0!</v>
      </c>
    </row>
    <row r="40" s="2" customFormat="1" ht="20.1" customHeight="1" spans="1:27">
      <c r="A40" s="19">
        <f t="shared" si="0"/>
        <v>36</v>
      </c>
      <c r="B40" s="19" t="s">
        <v>51</v>
      </c>
      <c r="C40" s="20" t="s">
        <v>58</v>
      </c>
      <c r="D40" s="21">
        <v>297</v>
      </c>
      <c r="E40" s="22" t="s">
        <v>176</v>
      </c>
      <c r="F40" s="22" t="s">
        <v>176</v>
      </c>
      <c r="G40" s="22" t="s">
        <v>176</v>
      </c>
      <c r="H40" s="22" t="s">
        <v>176</v>
      </c>
      <c r="I40" s="22" t="s">
        <v>176</v>
      </c>
      <c r="J40" s="22" t="s">
        <v>176</v>
      </c>
      <c r="K40" s="22" t="s">
        <v>176</v>
      </c>
      <c r="M40" s="2" t="e">
        <f>IF(AND(E40&gt;='入围价70%'!E40,E40&lt;='入围价110%'!E40),1,0)</f>
        <v>#DIV/0!</v>
      </c>
      <c r="N40" s="2" t="e">
        <f>IF(AND(F40&gt;='入围价70%'!F40,F40&lt;='入围价110%'!F40),1,0)</f>
        <v>#DIV/0!</v>
      </c>
      <c r="O40" s="2" t="e">
        <f>IF(AND(G40&gt;='入围价70%'!G40,G40&lt;='入围价110%'!G40),1,0)</f>
        <v>#DIV/0!</v>
      </c>
      <c r="P40" s="2" t="e">
        <f>IF(AND(H40&gt;='入围价70%'!H40,H40&lt;='入围价110%'!H40),1,0)</f>
        <v>#DIV/0!</v>
      </c>
      <c r="Q40" s="2" t="e">
        <f>IF(AND(I40&gt;='入围价70%'!I40,I40&lt;='入围价110%'!I40),1,0)</f>
        <v>#DIV/0!</v>
      </c>
      <c r="R40" s="2" t="e">
        <f>IF(AND(J40&gt;='入围价70%'!J40,J40&lt;='入围价110%'!J40),1,0)</f>
        <v>#DIV/0!</v>
      </c>
      <c r="S40" s="2" t="e">
        <f>IF(AND(K40&gt;='入围价70%'!K40,K40&lt;='入围价110%'!K40),1,0)</f>
        <v>#DIV/0!</v>
      </c>
      <c r="U40" s="23" t="e">
        <f>IF(E40=入围最低价!E40,1,0)</f>
        <v>#DIV/0!</v>
      </c>
      <c r="V40" s="23" t="e">
        <f>IF(F40=入围最低价!F40,1,0)</f>
        <v>#DIV/0!</v>
      </c>
      <c r="W40" s="23" t="e">
        <f>IF(G40=入围最低价!G40,1,0)</f>
        <v>#DIV/0!</v>
      </c>
      <c r="X40" s="23" t="e">
        <f>IF(H40=入围最低价!H40,1,0)</f>
        <v>#DIV/0!</v>
      </c>
      <c r="Y40" s="23" t="e">
        <f>IF(I40=入围最低价!I40,1,0)</f>
        <v>#DIV/0!</v>
      </c>
      <c r="Z40" s="23" t="e">
        <f>IF(J40=入围最低价!J40,1,0)</f>
        <v>#DIV/0!</v>
      </c>
      <c r="AA40" s="23" t="e">
        <f>IF(K40=入围最低价!K40,1,0)</f>
        <v>#DIV/0!</v>
      </c>
    </row>
    <row r="41" s="2" customFormat="1" ht="20.1" customHeight="1" spans="1:27">
      <c r="A41" s="19">
        <f t="shared" si="0"/>
        <v>37</v>
      </c>
      <c r="B41" s="19" t="s">
        <v>51</v>
      </c>
      <c r="C41" s="20" t="s">
        <v>59</v>
      </c>
      <c r="D41" s="21">
        <v>347</v>
      </c>
      <c r="E41" s="22" t="s">
        <v>176</v>
      </c>
      <c r="F41" s="22" t="s">
        <v>176</v>
      </c>
      <c r="G41" s="22" t="s">
        <v>176</v>
      </c>
      <c r="H41" s="22" t="s">
        <v>176</v>
      </c>
      <c r="I41" s="22" t="s">
        <v>176</v>
      </c>
      <c r="J41" s="22" t="s">
        <v>176</v>
      </c>
      <c r="K41" s="22" t="s">
        <v>176</v>
      </c>
      <c r="M41" s="2" t="e">
        <f>IF(AND(E41&gt;='入围价70%'!E41,E41&lt;='入围价110%'!E41),1,0)</f>
        <v>#DIV/0!</v>
      </c>
      <c r="N41" s="2" t="e">
        <f>IF(AND(F41&gt;='入围价70%'!F41,F41&lt;='入围价110%'!F41),1,0)</f>
        <v>#DIV/0!</v>
      </c>
      <c r="O41" s="2" t="e">
        <f>IF(AND(G41&gt;='入围价70%'!G41,G41&lt;='入围价110%'!G41),1,0)</f>
        <v>#DIV/0!</v>
      </c>
      <c r="P41" s="2" t="e">
        <f>IF(AND(H41&gt;='入围价70%'!H41,H41&lt;='入围价110%'!H41),1,0)</f>
        <v>#DIV/0!</v>
      </c>
      <c r="Q41" s="2" t="e">
        <f>IF(AND(I41&gt;='入围价70%'!I41,I41&lt;='入围价110%'!I41),1,0)</f>
        <v>#DIV/0!</v>
      </c>
      <c r="R41" s="2" t="e">
        <f>IF(AND(J41&gt;='入围价70%'!J41,J41&lt;='入围价110%'!J41),1,0)</f>
        <v>#DIV/0!</v>
      </c>
      <c r="S41" s="2" t="e">
        <f>IF(AND(K41&gt;='入围价70%'!K41,K41&lt;='入围价110%'!K41),1,0)</f>
        <v>#DIV/0!</v>
      </c>
      <c r="U41" s="23" t="e">
        <f>IF(E41=入围最低价!E41,1,0)</f>
        <v>#DIV/0!</v>
      </c>
      <c r="V41" s="23" t="e">
        <f>IF(F41=入围最低价!F41,1,0)</f>
        <v>#DIV/0!</v>
      </c>
      <c r="W41" s="23" t="e">
        <f>IF(G41=入围最低价!G41,1,0)</f>
        <v>#DIV/0!</v>
      </c>
      <c r="X41" s="23" t="e">
        <f>IF(H41=入围最低价!H41,1,0)</f>
        <v>#DIV/0!</v>
      </c>
      <c r="Y41" s="23" t="e">
        <f>IF(I41=入围最低价!I41,1,0)</f>
        <v>#DIV/0!</v>
      </c>
      <c r="Z41" s="23" t="e">
        <f>IF(J41=入围最低价!J41,1,0)</f>
        <v>#DIV/0!</v>
      </c>
      <c r="AA41" s="23" t="e">
        <f>IF(K41=入围最低价!K41,1,0)</f>
        <v>#DIV/0!</v>
      </c>
    </row>
    <row r="42" s="2" customFormat="1" ht="20.1" customHeight="1" spans="1:27">
      <c r="A42" s="19">
        <f t="shared" si="0"/>
        <v>38</v>
      </c>
      <c r="B42" s="19" t="s">
        <v>51</v>
      </c>
      <c r="C42" s="20" t="s">
        <v>60</v>
      </c>
      <c r="D42" s="21">
        <v>383</v>
      </c>
      <c r="E42" s="22" t="s">
        <v>176</v>
      </c>
      <c r="F42" s="22" t="s">
        <v>176</v>
      </c>
      <c r="G42" s="22" t="s">
        <v>176</v>
      </c>
      <c r="H42" s="22" t="s">
        <v>176</v>
      </c>
      <c r="I42" s="22" t="s">
        <v>176</v>
      </c>
      <c r="J42" s="22" t="s">
        <v>176</v>
      </c>
      <c r="K42" s="22" t="s">
        <v>176</v>
      </c>
      <c r="M42" s="2" t="e">
        <f>IF(AND(E42&gt;='入围价70%'!E42,E42&lt;='入围价110%'!E42),1,0)</f>
        <v>#DIV/0!</v>
      </c>
      <c r="N42" s="2" t="e">
        <f>IF(AND(F42&gt;='入围价70%'!F42,F42&lt;='入围价110%'!F42),1,0)</f>
        <v>#DIV/0!</v>
      </c>
      <c r="O42" s="2" t="e">
        <f>IF(AND(G42&gt;='入围价70%'!G42,G42&lt;='入围价110%'!G42),1,0)</f>
        <v>#DIV/0!</v>
      </c>
      <c r="P42" s="2" t="e">
        <f>IF(AND(H42&gt;='入围价70%'!H42,H42&lt;='入围价110%'!H42),1,0)</f>
        <v>#DIV/0!</v>
      </c>
      <c r="Q42" s="2" t="e">
        <f>IF(AND(I42&gt;='入围价70%'!I42,I42&lt;='入围价110%'!I42),1,0)</f>
        <v>#DIV/0!</v>
      </c>
      <c r="R42" s="2" t="e">
        <f>IF(AND(J42&gt;='入围价70%'!J42,J42&lt;='入围价110%'!J42),1,0)</f>
        <v>#DIV/0!</v>
      </c>
      <c r="S42" s="2" t="e">
        <f>IF(AND(K42&gt;='入围价70%'!K42,K42&lt;='入围价110%'!K42),1,0)</f>
        <v>#DIV/0!</v>
      </c>
      <c r="U42" s="23" t="e">
        <f>IF(E42=入围最低价!E42,1,0)</f>
        <v>#DIV/0!</v>
      </c>
      <c r="V42" s="23" t="e">
        <f>IF(F42=入围最低价!F42,1,0)</f>
        <v>#DIV/0!</v>
      </c>
      <c r="W42" s="23" t="e">
        <f>IF(G42=入围最低价!G42,1,0)</f>
        <v>#DIV/0!</v>
      </c>
      <c r="X42" s="23" t="e">
        <f>IF(H42=入围最低价!H42,1,0)</f>
        <v>#DIV/0!</v>
      </c>
      <c r="Y42" s="23" t="e">
        <f>IF(I42=入围最低价!I42,1,0)</f>
        <v>#DIV/0!</v>
      </c>
      <c r="Z42" s="23" t="e">
        <f>IF(J42=入围最低价!J42,1,0)</f>
        <v>#DIV/0!</v>
      </c>
      <c r="AA42" s="23" t="e">
        <f>IF(K42=入围最低价!K42,1,0)</f>
        <v>#DIV/0!</v>
      </c>
    </row>
    <row r="43" s="2" customFormat="1" ht="20.1" customHeight="1" spans="1:27">
      <c r="A43" s="19">
        <f t="shared" si="0"/>
        <v>39</v>
      </c>
      <c r="B43" s="19" t="s">
        <v>51</v>
      </c>
      <c r="C43" s="20" t="s">
        <v>61</v>
      </c>
      <c r="D43" s="21">
        <v>287</v>
      </c>
      <c r="E43" s="22" t="s">
        <v>176</v>
      </c>
      <c r="F43" s="22" t="s">
        <v>176</v>
      </c>
      <c r="G43" s="22" t="s">
        <v>176</v>
      </c>
      <c r="H43" s="22" t="s">
        <v>176</v>
      </c>
      <c r="I43" s="22" t="s">
        <v>176</v>
      </c>
      <c r="J43" s="22" t="s">
        <v>176</v>
      </c>
      <c r="K43" s="22" t="s">
        <v>176</v>
      </c>
      <c r="M43" s="2" t="e">
        <f>IF(AND(E43&gt;='入围价70%'!E43,E43&lt;='入围价110%'!E43),1,0)</f>
        <v>#DIV/0!</v>
      </c>
      <c r="N43" s="2" t="e">
        <f>IF(AND(F43&gt;='入围价70%'!F43,F43&lt;='入围价110%'!F43),1,0)</f>
        <v>#DIV/0!</v>
      </c>
      <c r="O43" s="2" t="e">
        <f>IF(AND(G43&gt;='入围价70%'!G43,G43&lt;='入围价110%'!G43),1,0)</f>
        <v>#DIV/0!</v>
      </c>
      <c r="P43" s="2" t="e">
        <f>IF(AND(H43&gt;='入围价70%'!H43,H43&lt;='入围价110%'!H43),1,0)</f>
        <v>#DIV/0!</v>
      </c>
      <c r="Q43" s="2" t="e">
        <f>IF(AND(I43&gt;='入围价70%'!I43,I43&lt;='入围价110%'!I43),1,0)</f>
        <v>#DIV/0!</v>
      </c>
      <c r="R43" s="2" t="e">
        <f>IF(AND(J43&gt;='入围价70%'!J43,J43&lt;='入围价110%'!J43),1,0)</f>
        <v>#DIV/0!</v>
      </c>
      <c r="S43" s="2" t="e">
        <f>IF(AND(K43&gt;='入围价70%'!K43,K43&lt;='入围价110%'!K43),1,0)</f>
        <v>#DIV/0!</v>
      </c>
      <c r="U43" s="23" t="e">
        <f>IF(E43=入围最低价!E43,1,0)</f>
        <v>#DIV/0!</v>
      </c>
      <c r="V43" s="23" t="e">
        <f>IF(F43=入围最低价!F43,1,0)</f>
        <v>#DIV/0!</v>
      </c>
      <c r="W43" s="23" t="e">
        <f>IF(G43=入围最低价!G43,1,0)</f>
        <v>#DIV/0!</v>
      </c>
      <c r="X43" s="23" t="e">
        <f>IF(H43=入围最低价!H43,1,0)</f>
        <v>#DIV/0!</v>
      </c>
      <c r="Y43" s="23" t="e">
        <f>IF(I43=入围最低价!I43,1,0)</f>
        <v>#DIV/0!</v>
      </c>
      <c r="Z43" s="23" t="e">
        <f>IF(J43=入围最低价!J43,1,0)</f>
        <v>#DIV/0!</v>
      </c>
      <c r="AA43" s="23" t="e">
        <f>IF(K43=入围最低价!K43,1,0)</f>
        <v>#DIV/0!</v>
      </c>
    </row>
    <row r="44" s="2" customFormat="1" ht="20.1" customHeight="1" spans="1:27">
      <c r="A44" s="19">
        <f t="shared" si="0"/>
        <v>40</v>
      </c>
      <c r="B44" s="19" t="s">
        <v>51</v>
      </c>
      <c r="C44" s="20" t="s">
        <v>62</v>
      </c>
      <c r="D44" s="21">
        <v>446</v>
      </c>
      <c r="E44" s="22" t="s">
        <v>176</v>
      </c>
      <c r="F44" s="22" t="s">
        <v>176</v>
      </c>
      <c r="G44" s="22" t="s">
        <v>176</v>
      </c>
      <c r="H44" s="22" t="s">
        <v>176</v>
      </c>
      <c r="I44" s="22" t="s">
        <v>176</v>
      </c>
      <c r="J44" s="22" t="s">
        <v>176</v>
      </c>
      <c r="K44" s="22" t="s">
        <v>176</v>
      </c>
      <c r="M44" s="2" t="e">
        <f>IF(AND(E44&gt;='入围价70%'!E44,E44&lt;='入围价110%'!E44),1,0)</f>
        <v>#DIV/0!</v>
      </c>
      <c r="N44" s="2" t="e">
        <f>IF(AND(F44&gt;='入围价70%'!F44,F44&lt;='入围价110%'!F44),1,0)</f>
        <v>#DIV/0!</v>
      </c>
      <c r="O44" s="2" t="e">
        <f>IF(AND(G44&gt;='入围价70%'!G44,G44&lt;='入围价110%'!G44),1,0)</f>
        <v>#DIV/0!</v>
      </c>
      <c r="P44" s="2" t="e">
        <f>IF(AND(H44&gt;='入围价70%'!H44,H44&lt;='入围价110%'!H44),1,0)</f>
        <v>#DIV/0!</v>
      </c>
      <c r="Q44" s="2" t="e">
        <f>IF(AND(I44&gt;='入围价70%'!I44,I44&lt;='入围价110%'!I44),1,0)</f>
        <v>#DIV/0!</v>
      </c>
      <c r="R44" s="2" t="e">
        <f>IF(AND(J44&gt;='入围价70%'!J44,J44&lt;='入围价110%'!J44),1,0)</f>
        <v>#DIV/0!</v>
      </c>
      <c r="S44" s="2" t="e">
        <f>IF(AND(K44&gt;='入围价70%'!K44,K44&lt;='入围价110%'!K44),1,0)</f>
        <v>#DIV/0!</v>
      </c>
      <c r="U44" s="23" t="e">
        <f>IF(E44=入围最低价!E44,1,0)</f>
        <v>#DIV/0!</v>
      </c>
      <c r="V44" s="23" t="e">
        <f>IF(F44=入围最低价!F44,1,0)</f>
        <v>#DIV/0!</v>
      </c>
      <c r="W44" s="23" t="e">
        <f>IF(G44=入围最低价!G44,1,0)</f>
        <v>#DIV/0!</v>
      </c>
      <c r="X44" s="23" t="e">
        <f>IF(H44=入围最低价!H44,1,0)</f>
        <v>#DIV/0!</v>
      </c>
      <c r="Y44" s="23" t="e">
        <f>IF(I44=入围最低价!I44,1,0)</f>
        <v>#DIV/0!</v>
      </c>
      <c r="Z44" s="23" t="e">
        <f>IF(J44=入围最低价!J44,1,0)</f>
        <v>#DIV/0!</v>
      </c>
      <c r="AA44" s="23" t="e">
        <f>IF(K44=入围最低价!K44,1,0)</f>
        <v>#DIV/0!</v>
      </c>
    </row>
    <row r="45" s="2" customFormat="1" ht="20.1" customHeight="1" spans="1:27">
      <c r="A45" s="19">
        <f t="shared" si="0"/>
        <v>41</v>
      </c>
      <c r="B45" s="19" t="s">
        <v>63</v>
      </c>
      <c r="C45" s="20" t="s">
        <v>64</v>
      </c>
      <c r="D45" s="21">
        <v>945</v>
      </c>
      <c r="E45" s="22" t="s">
        <v>176</v>
      </c>
      <c r="F45" s="22" t="s">
        <v>176</v>
      </c>
      <c r="G45" s="22" t="s">
        <v>176</v>
      </c>
      <c r="H45" s="22" t="s">
        <v>176</v>
      </c>
      <c r="I45" s="22" t="s">
        <v>176</v>
      </c>
      <c r="J45" s="22" t="s">
        <v>176</v>
      </c>
      <c r="K45" s="22" t="s">
        <v>176</v>
      </c>
      <c r="M45" s="2" t="e">
        <f>IF(AND(E45&gt;='入围价70%'!E45,E45&lt;='入围价110%'!E45),1,0)</f>
        <v>#DIV/0!</v>
      </c>
      <c r="N45" s="2" t="e">
        <f>IF(AND(F45&gt;='入围价70%'!F45,F45&lt;='入围价110%'!F45),1,0)</f>
        <v>#DIV/0!</v>
      </c>
      <c r="O45" s="2" t="e">
        <f>IF(AND(G45&gt;='入围价70%'!G45,G45&lt;='入围价110%'!G45),1,0)</f>
        <v>#DIV/0!</v>
      </c>
      <c r="P45" s="2" t="e">
        <f>IF(AND(H45&gt;='入围价70%'!H45,H45&lt;='入围价110%'!H45),1,0)</f>
        <v>#DIV/0!</v>
      </c>
      <c r="Q45" s="2" t="e">
        <f>IF(AND(I45&gt;='入围价70%'!I45,I45&lt;='入围价110%'!I45),1,0)</f>
        <v>#DIV/0!</v>
      </c>
      <c r="R45" s="2" t="e">
        <f>IF(AND(J45&gt;='入围价70%'!J45,J45&lt;='入围价110%'!J45),1,0)</f>
        <v>#DIV/0!</v>
      </c>
      <c r="S45" s="2" t="e">
        <f>IF(AND(K45&gt;='入围价70%'!K45,K45&lt;='入围价110%'!K45),1,0)</f>
        <v>#DIV/0!</v>
      </c>
      <c r="U45" s="23" t="e">
        <f>IF(E45=入围最低价!E45,1,0)</f>
        <v>#DIV/0!</v>
      </c>
      <c r="V45" s="23" t="e">
        <f>IF(F45=入围最低价!F45,1,0)</f>
        <v>#DIV/0!</v>
      </c>
      <c r="W45" s="23" t="e">
        <f>IF(G45=入围最低价!G45,1,0)</f>
        <v>#DIV/0!</v>
      </c>
      <c r="X45" s="23" t="e">
        <f>IF(H45=入围最低价!H45,1,0)</f>
        <v>#DIV/0!</v>
      </c>
      <c r="Y45" s="23" t="e">
        <f>IF(I45=入围最低价!I45,1,0)</f>
        <v>#DIV/0!</v>
      </c>
      <c r="Z45" s="23" t="e">
        <f>IF(J45=入围最低价!J45,1,0)</f>
        <v>#DIV/0!</v>
      </c>
      <c r="AA45" s="23" t="e">
        <f>IF(K45=入围最低价!K45,1,0)</f>
        <v>#DIV/0!</v>
      </c>
    </row>
    <row r="46" s="2" customFormat="1" ht="20.1" customHeight="1" spans="1:27">
      <c r="A46" s="19">
        <f t="shared" si="0"/>
        <v>42</v>
      </c>
      <c r="B46" s="19" t="s">
        <v>63</v>
      </c>
      <c r="C46" s="20" t="s">
        <v>65</v>
      </c>
      <c r="D46" s="21">
        <v>1416</v>
      </c>
      <c r="E46" s="22" t="s">
        <v>176</v>
      </c>
      <c r="F46" s="22" t="s">
        <v>176</v>
      </c>
      <c r="G46" s="22" t="s">
        <v>176</v>
      </c>
      <c r="H46" s="22" t="s">
        <v>176</v>
      </c>
      <c r="I46" s="22" t="s">
        <v>176</v>
      </c>
      <c r="J46" s="22" t="s">
        <v>176</v>
      </c>
      <c r="K46" s="22" t="s">
        <v>176</v>
      </c>
      <c r="M46" s="2" t="e">
        <f>IF(AND(E46&gt;='入围价70%'!E46,E46&lt;='入围价110%'!E46),1,0)</f>
        <v>#DIV/0!</v>
      </c>
      <c r="N46" s="2" t="e">
        <f>IF(AND(F46&gt;='入围价70%'!F46,F46&lt;='入围价110%'!F46),1,0)</f>
        <v>#DIV/0!</v>
      </c>
      <c r="O46" s="2" t="e">
        <f>IF(AND(G46&gt;='入围价70%'!G46,G46&lt;='入围价110%'!G46),1,0)</f>
        <v>#DIV/0!</v>
      </c>
      <c r="P46" s="2" t="e">
        <f>IF(AND(H46&gt;='入围价70%'!H46,H46&lt;='入围价110%'!H46),1,0)</f>
        <v>#DIV/0!</v>
      </c>
      <c r="Q46" s="2" t="e">
        <f>IF(AND(I46&gt;='入围价70%'!I46,I46&lt;='入围价110%'!I46),1,0)</f>
        <v>#DIV/0!</v>
      </c>
      <c r="R46" s="2" t="e">
        <f>IF(AND(J46&gt;='入围价70%'!J46,J46&lt;='入围价110%'!J46),1,0)</f>
        <v>#DIV/0!</v>
      </c>
      <c r="S46" s="2" t="e">
        <f>IF(AND(K46&gt;='入围价70%'!K46,K46&lt;='入围价110%'!K46),1,0)</f>
        <v>#DIV/0!</v>
      </c>
      <c r="U46" s="23" t="e">
        <f>IF(E46=入围最低价!E46,1,0)</f>
        <v>#DIV/0!</v>
      </c>
      <c r="V46" s="23" t="e">
        <f>IF(F46=入围最低价!F46,1,0)</f>
        <v>#DIV/0!</v>
      </c>
      <c r="W46" s="23" t="e">
        <f>IF(G46=入围最低价!G46,1,0)</f>
        <v>#DIV/0!</v>
      </c>
      <c r="X46" s="23" t="e">
        <f>IF(H46=入围最低价!H46,1,0)</f>
        <v>#DIV/0!</v>
      </c>
      <c r="Y46" s="23" t="e">
        <f>IF(I46=入围最低价!I46,1,0)</f>
        <v>#DIV/0!</v>
      </c>
      <c r="Z46" s="23" t="e">
        <f>IF(J46=入围最低价!J46,1,0)</f>
        <v>#DIV/0!</v>
      </c>
      <c r="AA46" s="23" t="e">
        <f>IF(K46=入围最低价!K46,1,0)</f>
        <v>#DIV/0!</v>
      </c>
    </row>
    <row r="47" s="2" customFormat="1" ht="20.1" customHeight="1" spans="1:27">
      <c r="A47" s="19">
        <f t="shared" si="0"/>
        <v>43</v>
      </c>
      <c r="B47" s="19" t="s">
        <v>63</v>
      </c>
      <c r="C47" s="20" t="s">
        <v>66</v>
      </c>
      <c r="D47" s="21">
        <v>1026</v>
      </c>
      <c r="E47" s="22" t="s">
        <v>176</v>
      </c>
      <c r="F47" s="22" t="s">
        <v>176</v>
      </c>
      <c r="G47" s="22" t="s">
        <v>176</v>
      </c>
      <c r="H47" s="22" t="s">
        <v>176</v>
      </c>
      <c r="I47" s="22" t="s">
        <v>176</v>
      </c>
      <c r="J47" s="22" t="s">
        <v>176</v>
      </c>
      <c r="K47" s="22" t="s">
        <v>176</v>
      </c>
      <c r="M47" s="2" t="e">
        <f>IF(AND(E47&gt;='入围价70%'!E47,E47&lt;='入围价110%'!E47),1,0)</f>
        <v>#DIV/0!</v>
      </c>
      <c r="N47" s="2" t="e">
        <f>IF(AND(F47&gt;='入围价70%'!F47,F47&lt;='入围价110%'!F47),1,0)</f>
        <v>#DIV/0!</v>
      </c>
      <c r="O47" s="2" t="e">
        <f>IF(AND(G47&gt;='入围价70%'!G47,G47&lt;='入围价110%'!G47),1,0)</f>
        <v>#DIV/0!</v>
      </c>
      <c r="P47" s="2" t="e">
        <f>IF(AND(H47&gt;='入围价70%'!H47,H47&lt;='入围价110%'!H47),1,0)</f>
        <v>#DIV/0!</v>
      </c>
      <c r="Q47" s="2" t="e">
        <f>IF(AND(I47&gt;='入围价70%'!I47,I47&lt;='入围价110%'!I47),1,0)</f>
        <v>#DIV/0!</v>
      </c>
      <c r="R47" s="2" t="e">
        <f>IF(AND(J47&gt;='入围价70%'!J47,J47&lt;='入围价110%'!J47),1,0)</f>
        <v>#DIV/0!</v>
      </c>
      <c r="S47" s="2" t="e">
        <f>IF(AND(K47&gt;='入围价70%'!K47,K47&lt;='入围价110%'!K47),1,0)</f>
        <v>#DIV/0!</v>
      </c>
      <c r="U47" s="23" t="e">
        <f>IF(E47=入围最低价!E47,1,0)</f>
        <v>#DIV/0!</v>
      </c>
      <c r="V47" s="23" t="e">
        <f>IF(F47=入围最低价!F47,1,0)</f>
        <v>#DIV/0!</v>
      </c>
      <c r="W47" s="23" t="e">
        <f>IF(G47=入围最低价!G47,1,0)</f>
        <v>#DIV/0!</v>
      </c>
      <c r="X47" s="23" t="e">
        <f>IF(H47=入围最低价!H47,1,0)</f>
        <v>#DIV/0!</v>
      </c>
      <c r="Y47" s="23" t="e">
        <f>IF(I47=入围最低价!I47,1,0)</f>
        <v>#DIV/0!</v>
      </c>
      <c r="Z47" s="23" t="e">
        <f>IF(J47=入围最低价!J47,1,0)</f>
        <v>#DIV/0!</v>
      </c>
      <c r="AA47" s="23" t="e">
        <f>IF(K47=入围最低价!K47,1,0)</f>
        <v>#DIV/0!</v>
      </c>
    </row>
    <row r="48" s="2" customFormat="1" ht="20.1" customHeight="1" spans="1:27">
      <c r="A48" s="19">
        <f t="shared" si="0"/>
        <v>44</v>
      </c>
      <c r="B48" s="19" t="s">
        <v>67</v>
      </c>
      <c r="C48" s="20" t="s">
        <v>68</v>
      </c>
      <c r="D48" s="21">
        <v>489</v>
      </c>
      <c r="E48" s="22" t="s">
        <v>176</v>
      </c>
      <c r="F48" s="22" t="s">
        <v>176</v>
      </c>
      <c r="G48" s="22" t="s">
        <v>176</v>
      </c>
      <c r="H48" s="22" t="s">
        <v>176</v>
      </c>
      <c r="I48" s="22" t="s">
        <v>176</v>
      </c>
      <c r="J48" s="22" t="s">
        <v>176</v>
      </c>
      <c r="K48" s="22" t="s">
        <v>176</v>
      </c>
      <c r="M48" s="2" t="e">
        <f>IF(AND(E48&gt;='入围价70%'!E48,E48&lt;='入围价110%'!E48),1,0)</f>
        <v>#DIV/0!</v>
      </c>
      <c r="N48" s="2" t="e">
        <f>IF(AND(F48&gt;='入围价70%'!F48,F48&lt;='入围价110%'!F48),1,0)</f>
        <v>#DIV/0!</v>
      </c>
      <c r="O48" s="2" t="e">
        <f>IF(AND(G48&gt;='入围价70%'!G48,G48&lt;='入围价110%'!G48),1,0)</f>
        <v>#DIV/0!</v>
      </c>
      <c r="P48" s="2" t="e">
        <f>IF(AND(H48&gt;='入围价70%'!H48,H48&lt;='入围价110%'!H48),1,0)</f>
        <v>#DIV/0!</v>
      </c>
      <c r="Q48" s="2" t="e">
        <f>IF(AND(I48&gt;='入围价70%'!I48,I48&lt;='入围价110%'!I48),1,0)</f>
        <v>#DIV/0!</v>
      </c>
      <c r="R48" s="2" t="e">
        <f>IF(AND(J48&gt;='入围价70%'!J48,J48&lt;='入围价110%'!J48),1,0)</f>
        <v>#DIV/0!</v>
      </c>
      <c r="S48" s="2" t="e">
        <f>IF(AND(K48&gt;='入围价70%'!K48,K48&lt;='入围价110%'!K48),1,0)</f>
        <v>#DIV/0!</v>
      </c>
      <c r="U48" s="23" t="e">
        <f>IF(E48=入围最低价!E48,1,0)</f>
        <v>#DIV/0!</v>
      </c>
      <c r="V48" s="23" t="e">
        <f>IF(F48=入围最低价!F48,1,0)</f>
        <v>#DIV/0!</v>
      </c>
      <c r="W48" s="23" t="e">
        <f>IF(G48=入围最低价!G48,1,0)</f>
        <v>#DIV/0!</v>
      </c>
      <c r="X48" s="23" t="e">
        <f>IF(H48=入围最低价!H48,1,0)</f>
        <v>#DIV/0!</v>
      </c>
      <c r="Y48" s="23" t="e">
        <f>IF(I48=入围最低价!I48,1,0)</f>
        <v>#DIV/0!</v>
      </c>
      <c r="Z48" s="23" t="e">
        <f>IF(J48=入围最低价!J48,1,0)</f>
        <v>#DIV/0!</v>
      </c>
      <c r="AA48" s="23" t="e">
        <f>IF(K48=入围最低价!K48,1,0)</f>
        <v>#DIV/0!</v>
      </c>
    </row>
    <row r="49" s="2" customFormat="1" ht="20.1" customHeight="1" spans="1:27">
      <c r="A49" s="19">
        <f t="shared" si="0"/>
        <v>45</v>
      </c>
      <c r="B49" s="19" t="s">
        <v>67</v>
      </c>
      <c r="C49" s="20" t="s">
        <v>69</v>
      </c>
      <c r="D49" s="21">
        <v>343</v>
      </c>
      <c r="E49" s="22" t="s">
        <v>176</v>
      </c>
      <c r="F49" s="22" t="s">
        <v>176</v>
      </c>
      <c r="G49" s="22" t="s">
        <v>176</v>
      </c>
      <c r="H49" s="22" t="s">
        <v>176</v>
      </c>
      <c r="I49" s="22" t="s">
        <v>176</v>
      </c>
      <c r="J49" s="22" t="s">
        <v>176</v>
      </c>
      <c r="K49" s="22" t="s">
        <v>176</v>
      </c>
      <c r="M49" s="2" t="e">
        <f>IF(AND(E49&gt;='入围价70%'!E49,E49&lt;='入围价110%'!E49),1,0)</f>
        <v>#DIV/0!</v>
      </c>
      <c r="N49" s="2" t="e">
        <f>IF(AND(F49&gt;='入围价70%'!F49,F49&lt;='入围价110%'!F49),1,0)</f>
        <v>#DIV/0!</v>
      </c>
      <c r="O49" s="2" t="e">
        <f>IF(AND(G49&gt;='入围价70%'!G49,G49&lt;='入围价110%'!G49),1,0)</f>
        <v>#DIV/0!</v>
      </c>
      <c r="P49" s="2" t="e">
        <f>IF(AND(H49&gt;='入围价70%'!H49,H49&lt;='入围价110%'!H49),1,0)</f>
        <v>#DIV/0!</v>
      </c>
      <c r="Q49" s="2" t="e">
        <f>IF(AND(I49&gt;='入围价70%'!I49,I49&lt;='入围价110%'!I49),1,0)</f>
        <v>#DIV/0!</v>
      </c>
      <c r="R49" s="2" t="e">
        <f>IF(AND(J49&gt;='入围价70%'!J49,J49&lt;='入围价110%'!J49),1,0)</f>
        <v>#DIV/0!</v>
      </c>
      <c r="S49" s="2" t="e">
        <f>IF(AND(K49&gt;='入围价70%'!K49,K49&lt;='入围价110%'!K49),1,0)</f>
        <v>#DIV/0!</v>
      </c>
      <c r="U49" s="23" t="e">
        <f>IF(E49=入围最低价!E49,1,0)</f>
        <v>#DIV/0!</v>
      </c>
      <c r="V49" s="23" t="e">
        <f>IF(F49=入围最低价!F49,1,0)</f>
        <v>#DIV/0!</v>
      </c>
      <c r="W49" s="23" t="e">
        <f>IF(G49=入围最低价!G49,1,0)</f>
        <v>#DIV/0!</v>
      </c>
      <c r="X49" s="23" t="e">
        <f>IF(H49=入围最低价!H49,1,0)</f>
        <v>#DIV/0!</v>
      </c>
      <c r="Y49" s="23" t="e">
        <f>IF(I49=入围最低价!I49,1,0)</f>
        <v>#DIV/0!</v>
      </c>
      <c r="Z49" s="23" t="e">
        <f>IF(J49=入围最低价!J49,1,0)</f>
        <v>#DIV/0!</v>
      </c>
      <c r="AA49" s="23" t="e">
        <f>IF(K49=入围最低价!K49,1,0)</f>
        <v>#DIV/0!</v>
      </c>
    </row>
    <row r="50" s="2" customFormat="1" ht="20.1" customHeight="1" spans="1:27">
      <c r="A50" s="19">
        <f t="shared" si="0"/>
        <v>46</v>
      </c>
      <c r="B50" s="19" t="s">
        <v>67</v>
      </c>
      <c r="C50" s="20" t="s">
        <v>70</v>
      </c>
      <c r="D50" s="21">
        <v>586</v>
      </c>
      <c r="E50" s="22" t="s">
        <v>176</v>
      </c>
      <c r="F50" s="22" t="s">
        <v>176</v>
      </c>
      <c r="G50" s="22" t="s">
        <v>176</v>
      </c>
      <c r="H50" s="22" t="s">
        <v>176</v>
      </c>
      <c r="I50" s="22" t="s">
        <v>176</v>
      </c>
      <c r="J50" s="22" t="s">
        <v>176</v>
      </c>
      <c r="K50" s="22" t="s">
        <v>176</v>
      </c>
      <c r="M50" s="2" t="e">
        <f>IF(AND(E50&gt;='入围价70%'!E50,E50&lt;='入围价110%'!E50),1,0)</f>
        <v>#DIV/0!</v>
      </c>
      <c r="N50" s="2" t="e">
        <f>IF(AND(F50&gt;='入围价70%'!F50,F50&lt;='入围价110%'!F50),1,0)</f>
        <v>#DIV/0!</v>
      </c>
      <c r="O50" s="2" t="e">
        <f>IF(AND(G50&gt;='入围价70%'!G50,G50&lt;='入围价110%'!G50),1,0)</f>
        <v>#DIV/0!</v>
      </c>
      <c r="P50" s="2" t="e">
        <f>IF(AND(H50&gt;='入围价70%'!H50,H50&lt;='入围价110%'!H50),1,0)</f>
        <v>#DIV/0!</v>
      </c>
      <c r="Q50" s="2" t="e">
        <f>IF(AND(I50&gt;='入围价70%'!I50,I50&lt;='入围价110%'!I50),1,0)</f>
        <v>#DIV/0!</v>
      </c>
      <c r="R50" s="2" t="e">
        <f>IF(AND(J50&gt;='入围价70%'!J50,J50&lt;='入围价110%'!J50),1,0)</f>
        <v>#DIV/0!</v>
      </c>
      <c r="S50" s="2" t="e">
        <f>IF(AND(K50&gt;='入围价70%'!K50,K50&lt;='入围价110%'!K50),1,0)</f>
        <v>#DIV/0!</v>
      </c>
      <c r="U50" s="23" t="e">
        <f>IF(E50=入围最低价!E50,1,0)</f>
        <v>#DIV/0!</v>
      </c>
      <c r="V50" s="23" t="e">
        <f>IF(F50=入围最低价!F50,1,0)</f>
        <v>#DIV/0!</v>
      </c>
      <c r="W50" s="23" t="e">
        <f>IF(G50=入围最低价!G50,1,0)</f>
        <v>#DIV/0!</v>
      </c>
      <c r="X50" s="23" t="e">
        <f>IF(H50=入围最低价!H50,1,0)</f>
        <v>#DIV/0!</v>
      </c>
      <c r="Y50" s="23" t="e">
        <f>IF(I50=入围最低价!I50,1,0)</f>
        <v>#DIV/0!</v>
      </c>
      <c r="Z50" s="23" t="e">
        <f>IF(J50=入围最低价!J50,1,0)</f>
        <v>#DIV/0!</v>
      </c>
      <c r="AA50" s="23" t="e">
        <f>IF(K50=入围最低价!K50,1,0)</f>
        <v>#DIV/0!</v>
      </c>
    </row>
    <row r="51" s="2" customFormat="1" ht="20.1" customHeight="1" spans="1:27">
      <c r="A51" s="19">
        <f t="shared" si="0"/>
        <v>47</v>
      </c>
      <c r="B51" s="19" t="s">
        <v>71</v>
      </c>
      <c r="C51" s="20" t="s">
        <v>72</v>
      </c>
      <c r="D51" s="21">
        <v>799</v>
      </c>
      <c r="E51" s="22" t="s">
        <v>176</v>
      </c>
      <c r="F51" s="22" t="s">
        <v>176</v>
      </c>
      <c r="G51" s="22" t="s">
        <v>176</v>
      </c>
      <c r="H51" s="22" t="s">
        <v>176</v>
      </c>
      <c r="I51" s="22" t="s">
        <v>176</v>
      </c>
      <c r="J51" s="22" t="s">
        <v>176</v>
      </c>
      <c r="K51" s="22" t="s">
        <v>176</v>
      </c>
      <c r="M51" s="2" t="e">
        <f>IF(AND(E51&gt;='入围价70%'!E51,E51&lt;='入围价110%'!E51),1,0)</f>
        <v>#DIV/0!</v>
      </c>
      <c r="N51" s="2" t="e">
        <f>IF(AND(F51&gt;='入围价70%'!F51,F51&lt;='入围价110%'!F51),1,0)</f>
        <v>#DIV/0!</v>
      </c>
      <c r="O51" s="2" t="e">
        <f>IF(AND(G51&gt;='入围价70%'!G51,G51&lt;='入围价110%'!G51),1,0)</f>
        <v>#DIV/0!</v>
      </c>
      <c r="P51" s="2" t="e">
        <f>IF(AND(H51&gt;='入围价70%'!H51,H51&lt;='入围价110%'!H51),1,0)</f>
        <v>#DIV/0!</v>
      </c>
      <c r="Q51" s="2" t="e">
        <f>IF(AND(I51&gt;='入围价70%'!I51,I51&lt;='入围价110%'!I51),1,0)</f>
        <v>#DIV/0!</v>
      </c>
      <c r="R51" s="2" t="e">
        <f>IF(AND(J51&gt;='入围价70%'!J51,J51&lt;='入围价110%'!J51),1,0)</f>
        <v>#DIV/0!</v>
      </c>
      <c r="S51" s="2" t="e">
        <f>IF(AND(K51&gt;='入围价70%'!K51,K51&lt;='入围价110%'!K51),1,0)</f>
        <v>#DIV/0!</v>
      </c>
      <c r="U51" s="23" t="e">
        <f>IF(E51=入围最低价!E51,1,0)</f>
        <v>#DIV/0!</v>
      </c>
      <c r="V51" s="23" t="e">
        <f>IF(F51=入围最低价!F51,1,0)</f>
        <v>#DIV/0!</v>
      </c>
      <c r="W51" s="23" t="e">
        <f>IF(G51=入围最低价!G51,1,0)</f>
        <v>#DIV/0!</v>
      </c>
      <c r="X51" s="23" t="e">
        <f>IF(H51=入围最低价!H51,1,0)</f>
        <v>#DIV/0!</v>
      </c>
      <c r="Y51" s="23" t="e">
        <f>IF(I51=入围最低价!I51,1,0)</f>
        <v>#DIV/0!</v>
      </c>
      <c r="Z51" s="23" t="e">
        <f>IF(J51=入围最低价!J51,1,0)</f>
        <v>#DIV/0!</v>
      </c>
      <c r="AA51" s="23" t="e">
        <f>IF(K51=入围最低价!K51,1,0)</f>
        <v>#DIV/0!</v>
      </c>
    </row>
    <row r="52" s="2" customFormat="1" ht="20.1" customHeight="1" spans="1:27">
      <c r="A52" s="19">
        <f t="shared" si="0"/>
        <v>48</v>
      </c>
      <c r="B52" s="19" t="s">
        <v>71</v>
      </c>
      <c r="C52" s="20" t="s">
        <v>73</v>
      </c>
      <c r="D52" s="21">
        <v>484</v>
      </c>
      <c r="E52" s="22" t="s">
        <v>176</v>
      </c>
      <c r="F52" s="22" t="s">
        <v>176</v>
      </c>
      <c r="G52" s="22" t="s">
        <v>176</v>
      </c>
      <c r="H52" s="22" t="s">
        <v>176</v>
      </c>
      <c r="I52" s="22" t="s">
        <v>176</v>
      </c>
      <c r="J52" s="22" t="s">
        <v>176</v>
      </c>
      <c r="K52" s="22" t="s">
        <v>176</v>
      </c>
      <c r="M52" s="2" t="e">
        <f>IF(AND(E52&gt;='入围价70%'!E52,E52&lt;='入围价110%'!E52),1,0)</f>
        <v>#DIV/0!</v>
      </c>
      <c r="N52" s="2" t="e">
        <f>IF(AND(F52&gt;='入围价70%'!F52,F52&lt;='入围价110%'!F52),1,0)</f>
        <v>#DIV/0!</v>
      </c>
      <c r="O52" s="2" t="e">
        <f>IF(AND(G52&gt;='入围价70%'!G52,G52&lt;='入围价110%'!G52),1,0)</f>
        <v>#DIV/0!</v>
      </c>
      <c r="P52" s="2" t="e">
        <f>IF(AND(H52&gt;='入围价70%'!H52,H52&lt;='入围价110%'!H52),1,0)</f>
        <v>#DIV/0!</v>
      </c>
      <c r="Q52" s="2" t="e">
        <f>IF(AND(I52&gt;='入围价70%'!I52,I52&lt;='入围价110%'!I52),1,0)</f>
        <v>#DIV/0!</v>
      </c>
      <c r="R52" s="2" t="e">
        <f>IF(AND(J52&gt;='入围价70%'!J52,J52&lt;='入围价110%'!J52),1,0)</f>
        <v>#DIV/0!</v>
      </c>
      <c r="S52" s="2" t="e">
        <f>IF(AND(K52&gt;='入围价70%'!K52,K52&lt;='入围价110%'!K52),1,0)</f>
        <v>#DIV/0!</v>
      </c>
      <c r="U52" s="23" t="e">
        <f>IF(E52=入围最低价!E52,1,0)</f>
        <v>#DIV/0!</v>
      </c>
      <c r="V52" s="23" t="e">
        <f>IF(F52=入围最低价!F52,1,0)</f>
        <v>#DIV/0!</v>
      </c>
      <c r="W52" s="23" t="e">
        <f>IF(G52=入围最低价!G52,1,0)</f>
        <v>#DIV/0!</v>
      </c>
      <c r="X52" s="23" t="e">
        <f>IF(H52=入围最低价!H52,1,0)</f>
        <v>#DIV/0!</v>
      </c>
      <c r="Y52" s="23" t="e">
        <f>IF(I52=入围最低价!I52,1,0)</f>
        <v>#DIV/0!</v>
      </c>
      <c r="Z52" s="23" t="e">
        <f>IF(J52=入围最低价!J52,1,0)</f>
        <v>#DIV/0!</v>
      </c>
      <c r="AA52" s="23" t="e">
        <f>IF(K52=入围最低价!K52,1,0)</f>
        <v>#DIV/0!</v>
      </c>
    </row>
    <row r="53" s="2" customFormat="1" ht="20.1" customHeight="1" spans="1:27">
      <c r="A53" s="19">
        <f t="shared" si="0"/>
        <v>49</v>
      </c>
      <c r="B53" s="19" t="s">
        <v>71</v>
      </c>
      <c r="C53" s="20" t="s">
        <v>74</v>
      </c>
      <c r="D53" s="21">
        <v>727.4</v>
      </c>
      <c r="E53" s="22" t="s">
        <v>176</v>
      </c>
      <c r="F53" s="22" t="s">
        <v>176</v>
      </c>
      <c r="G53" s="22" t="s">
        <v>176</v>
      </c>
      <c r="H53" s="22" t="s">
        <v>176</v>
      </c>
      <c r="I53" s="22" t="s">
        <v>176</v>
      </c>
      <c r="J53" s="22" t="s">
        <v>176</v>
      </c>
      <c r="K53" s="22" t="s">
        <v>176</v>
      </c>
      <c r="M53" s="2" t="e">
        <f>IF(AND(E53&gt;='入围价70%'!E53,E53&lt;='入围价110%'!E53),1,0)</f>
        <v>#DIV/0!</v>
      </c>
      <c r="N53" s="2" t="e">
        <f>IF(AND(F53&gt;='入围价70%'!F53,F53&lt;='入围价110%'!F53),1,0)</f>
        <v>#DIV/0!</v>
      </c>
      <c r="O53" s="2" t="e">
        <f>IF(AND(G53&gt;='入围价70%'!G53,G53&lt;='入围价110%'!G53),1,0)</f>
        <v>#DIV/0!</v>
      </c>
      <c r="P53" s="2" t="e">
        <f>IF(AND(H53&gt;='入围价70%'!H53,H53&lt;='入围价110%'!H53),1,0)</f>
        <v>#DIV/0!</v>
      </c>
      <c r="Q53" s="2" t="e">
        <f>IF(AND(I53&gt;='入围价70%'!I53,I53&lt;='入围价110%'!I53),1,0)</f>
        <v>#DIV/0!</v>
      </c>
      <c r="R53" s="2" t="e">
        <f>IF(AND(J53&gt;='入围价70%'!J53,J53&lt;='入围价110%'!J53),1,0)</f>
        <v>#DIV/0!</v>
      </c>
      <c r="S53" s="2" t="e">
        <f>IF(AND(K53&gt;='入围价70%'!K53,K53&lt;='入围价110%'!K53),1,0)</f>
        <v>#DIV/0!</v>
      </c>
      <c r="U53" s="23" t="e">
        <f>IF(E53=入围最低价!E53,1,0)</f>
        <v>#DIV/0!</v>
      </c>
      <c r="V53" s="23" t="e">
        <f>IF(F53=入围最低价!F53,1,0)</f>
        <v>#DIV/0!</v>
      </c>
      <c r="W53" s="23" t="e">
        <f>IF(G53=入围最低价!G53,1,0)</f>
        <v>#DIV/0!</v>
      </c>
      <c r="X53" s="23" t="e">
        <f>IF(H53=入围最低价!H53,1,0)</f>
        <v>#DIV/0!</v>
      </c>
      <c r="Y53" s="23" t="e">
        <f>IF(I53=入围最低价!I53,1,0)</f>
        <v>#DIV/0!</v>
      </c>
      <c r="Z53" s="23" t="e">
        <f>IF(J53=入围最低价!J53,1,0)</f>
        <v>#DIV/0!</v>
      </c>
      <c r="AA53" s="23" t="e">
        <f>IF(K53=入围最低价!K53,1,0)</f>
        <v>#DIV/0!</v>
      </c>
    </row>
    <row r="54" s="2" customFormat="1" ht="20.1" customHeight="1" spans="1:27">
      <c r="A54" s="19">
        <f t="shared" si="0"/>
        <v>50</v>
      </c>
      <c r="B54" s="19" t="s">
        <v>71</v>
      </c>
      <c r="C54" s="20" t="s">
        <v>75</v>
      </c>
      <c r="D54" s="21">
        <v>637</v>
      </c>
      <c r="E54" s="22" t="s">
        <v>176</v>
      </c>
      <c r="F54" s="22" t="s">
        <v>176</v>
      </c>
      <c r="G54" s="22" t="s">
        <v>176</v>
      </c>
      <c r="H54" s="22" t="s">
        <v>176</v>
      </c>
      <c r="I54" s="22" t="s">
        <v>176</v>
      </c>
      <c r="J54" s="22" t="s">
        <v>176</v>
      </c>
      <c r="K54" s="22" t="s">
        <v>176</v>
      </c>
      <c r="M54" s="2" t="e">
        <f>IF(AND(E54&gt;='入围价70%'!E54,E54&lt;='入围价110%'!E54),1,0)</f>
        <v>#DIV/0!</v>
      </c>
      <c r="N54" s="2" t="e">
        <f>IF(AND(F54&gt;='入围价70%'!F54,F54&lt;='入围价110%'!F54),1,0)</f>
        <v>#DIV/0!</v>
      </c>
      <c r="O54" s="2" t="e">
        <f>IF(AND(G54&gt;='入围价70%'!G54,G54&lt;='入围价110%'!G54),1,0)</f>
        <v>#DIV/0!</v>
      </c>
      <c r="P54" s="2" t="e">
        <f>IF(AND(H54&gt;='入围价70%'!H54,H54&lt;='入围价110%'!H54),1,0)</f>
        <v>#DIV/0!</v>
      </c>
      <c r="Q54" s="2" t="e">
        <f>IF(AND(I54&gt;='入围价70%'!I54,I54&lt;='入围价110%'!I54),1,0)</f>
        <v>#DIV/0!</v>
      </c>
      <c r="R54" s="2" t="e">
        <f>IF(AND(J54&gt;='入围价70%'!J54,J54&lt;='入围价110%'!J54),1,0)</f>
        <v>#DIV/0!</v>
      </c>
      <c r="S54" s="2" t="e">
        <f>IF(AND(K54&gt;='入围价70%'!K54,K54&lt;='入围价110%'!K54),1,0)</f>
        <v>#DIV/0!</v>
      </c>
      <c r="U54" s="23" t="e">
        <f>IF(E54=入围最低价!E54,1,0)</f>
        <v>#DIV/0!</v>
      </c>
      <c r="V54" s="23" t="e">
        <f>IF(F54=入围最低价!F54,1,0)</f>
        <v>#DIV/0!</v>
      </c>
      <c r="W54" s="23" t="e">
        <f>IF(G54=入围最低价!G54,1,0)</f>
        <v>#DIV/0!</v>
      </c>
      <c r="X54" s="23" t="e">
        <f>IF(H54=入围最低价!H54,1,0)</f>
        <v>#DIV/0!</v>
      </c>
      <c r="Y54" s="23" t="e">
        <f>IF(I54=入围最低价!I54,1,0)</f>
        <v>#DIV/0!</v>
      </c>
      <c r="Z54" s="23" t="e">
        <f>IF(J54=入围最低价!J54,1,0)</f>
        <v>#DIV/0!</v>
      </c>
      <c r="AA54" s="23" t="e">
        <f>IF(K54=入围最低价!K54,1,0)</f>
        <v>#DIV/0!</v>
      </c>
    </row>
    <row r="55" s="2" customFormat="1" ht="20.1" customHeight="1" spans="1:27">
      <c r="A55" s="19">
        <f t="shared" si="0"/>
        <v>51</v>
      </c>
      <c r="B55" s="19" t="s">
        <v>76</v>
      </c>
      <c r="C55" s="20" t="s">
        <v>77</v>
      </c>
      <c r="D55" s="21">
        <v>816</v>
      </c>
      <c r="E55" s="22" t="s">
        <v>176</v>
      </c>
      <c r="F55" s="22" t="s">
        <v>176</v>
      </c>
      <c r="G55" s="22" t="s">
        <v>176</v>
      </c>
      <c r="H55" s="22" t="s">
        <v>176</v>
      </c>
      <c r="I55" s="22" t="s">
        <v>176</v>
      </c>
      <c r="J55" s="22" t="s">
        <v>176</v>
      </c>
      <c r="K55" s="22" t="s">
        <v>176</v>
      </c>
      <c r="M55" s="2" t="e">
        <f>IF(AND(E55&gt;='入围价70%'!E55,E55&lt;='入围价110%'!E55),1,0)</f>
        <v>#DIV/0!</v>
      </c>
      <c r="N55" s="2" t="e">
        <f>IF(AND(F55&gt;='入围价70%'!F55,F55&lt;='入围价110%'!F55),1,0)</f>
        <v>#DIV/0!</v>
      </c>
      <c r="O55" s="2" t="e">
        <f>IF(AND(G55&gt;='入围价70%'!G55,G55&lt;='入围价110%'!G55),1,0)</f>
        <v>#DIV/0!</v>
      </c>
      <c r="P55" s="2" t="e">
        <f>IF(AND(H55&gt;='入围价70%'!H55,H55&lt;='入围价110%'!H55),1,0)</f>
        <v>#DIV/0!</v>
      </c>
      <c r="Q55" s="2" t="e">
        <f>IF(AND(I55&gt;='入围价70%'!I55,I55&lt;='入围价110%'!I55),1,0)</f>
        <v>#DIV/0!</v>
      </c>
      <c r="R55" s="2" t="e">
        <f>IF(AND(J55&gt;='入围价70%'!J55,J55&lt;='入围价110%'!J55),1,0)</f>
        <v>#DIV/0!</v>
      </c>
      <c r="S55" s="2" t="e">
        <f>IF(AND(K55&gt;='入围价70%'!K55,K55&lt;='入围价110%'!K55),1,0)</f>
        <v>#DIV/0!</v>
      </c>
      <c r="U55" s="23" t="e">
        <f>IF(E55=入围最低价!E55,1,0)</f>
        <v>#DIV/0!</v>
      </c>
      <c r="V55" s="23" t="e">
        <f>IF(F55=入围最低价!F55,1,0)</f>
        <v>#DIV/0!</v>
      </c>
      <c r="W55" s="23" t="e">
        <f>IF(G55=入围最低价!G55,1,0)</f>
        <v>#DIV/0!</v>
      </c>
      <c r="X55" s="23" t="e">
        <f>IF(H55=入围最低价!H55,1,0)</f>
        <v>#DIV/0!</v>
      </c>
      <c r="Y55" s="23" t="e">
        <f>IF(I55=入围最低价!I55,1,0)</f>
        <v>#DIV/0!</v>
      </c>
      <c r="Z55" s="23" t="e">
        <f>IF(J55=入围最低价!J55,1,0)</f>
        <v>#DIV/0!</v>
      </c>
      <c r="AA55" s="23" t="e">
        <f>IF(K55=入围最低价!K55,1,0)</f>
        <v>#DIV/0!</v>
      </c>
    </row>
    <row r="56" s="2" customFormat="1" ht="20.1" customHeight="1" spans="1:27">
      <c r="A56" s="19">
        <f t="shared" si="0"/>
        <v>52</v>
      </c>
      <c r="B56" s="19" t="s">
        <v>76</v>
      </c>
      <c r="C56" s="20" t="s">
        <v>78</v>
      </c>
      <c r="D56" s="21">
        <v>720</v>
      </c>
      <c r="E56" s="22" t="s">
        <v>176</v>
      </c>
      <c r="F56" s="22" t="s">
        <v>176</v>
      </c>
      <c r="G56" s="22" t="s">
        <v>176</v>
      </c>
      <c r="H56" s="22" t="s">
        <v>176</v>
      </c>
      <c r="I56" s="22" t="s">
        <v>176</v>
      </c>
      <c r="J56" s="22" t="s">
        <v>176</v>
      </c>
      <c r="K56" s="22" t="s">
        <v>176</v>
      </c>
      <c r="M56" s="2" t="e">
        <f>IF(AND(E56&gt;='入围价70%'!E56,E56&lt;='入围价110%'!E56),1,0)</f>
        <v>#DIV/0!</v>
      </c>
      <c r="N56" s="2" t="e">
        <f>IF(AND(F56&gt;='入围价70%'!F56,F56&lt;='入围价110%'!F56),1,0)</f>
        <v>#DIV/0!</v>
      </c>
      <c r="O56" s="2" t="e">
        <f>IF(AND(G56&gt;='入围价70%'!G56,G56&lt;='入围价110%'!G56),1,0)</f>
        <v>#DIV/0!</v>
      </c>
      <c r="P56" s="2" t="e">
        <f>IF(AND(H56&gt;='入围价70%'!H56,H56&lt;='入围价110%'!H56),1,0)</f>
        <v>#DIV/0!</v>
      </c>
      <c r="Q56" s="2" t="e">
        <f>IF(AND(I56&gt;='入围价70%'!I56,I56&lt;='入围价110%'!I56),1,0)</f>
        <v>#DIV/0!</v>
      </c>
      <c r="R56" s="2" t="e">
        <f>IF(AND(J56&gt;='入围价70%'!J56,J56&lt;='入围价110%'!J56),1,0)</f>
        <v>#DIV/0!</v>
      </c>
      <c r="S56" s="2" t="e">
        <f>IF(AND(K56&gt;='入围价70%'!K56,K56&lt;='入围价110%'!K56),1,0)</f>
        <v>#DIV/0!</v>
      </c>
      <c r="U56" s="23" t="e">
        <f>IF(E56=入围最低价!E56,1,0)</f>
        <v>#DIV/0!</v>
      </c>
      <c r="V56" s="23" t="e">
        <f>IF(F56=入围最低价!F56,1,0)</f>
        <v>#DIV/0!</v>
      </c>
      <c r="W56" s="23" t="e">
        <f>IF(G56=入围最低价!G56,1,0)</f>
        <v>#DIV/0!</v>
      </c>
      <c r="X56" s="23" t="e">
        <f>IF(H56=入围最低价!H56,1,0)</f>
        <v>#DIV/0!</v>
      </c>
      <c r="Y56" s="23" t="e">
        <f>IF(I56=入围最低价!I56,1,0)</f>
        <v>#DIV/0!</v>
      </c>
      <c r="Z56" s="23" t="e">
        <f>IF(J56=入围最低价!J56,1,0)</f>
        <v>#DIV/0!</v>
      </c>
      <c r="AA56" s="23" t="e">
        <f>IF(K56=入围最低价!K56,1,0)</f>
        <v>#DIV/0!</v>
      </c>
    </row>
    <row r="57" s="2" customFormat="1" ht="20.1" customHeight="1" spans="1:27">
      <c r="A57" s="19">
        <f t="shared" si="0"/>
        <v>53</v>
      </c>
      <c r="B57" s="19" t="s">
        <v>76</v>
      </c>
      <c r="C57" s="20" t="s">
        <v>79</v>
      </c>
      <c r="D57" s="21">
        <v>849</v>
      </c>
      <c r="E57" s="22" t="s">
        <v>176</v>
      </c>
      <c r="F57" s="22" t="s">
        <v>176</v>
      </c>
      <c r="G57" s="22" t="s">
        <v>176</v>
      </c>
      <c r="H57" s="22" t="s">
        <v>176</v>
      </c>
      <c r="I57" s="22" t="s">
        <v>176</v>
      </c>
      <c r="J57" s="22" t="s">
        <v>176</v>
      </c>
      <c r="K57" s="22" t="s">
        <v>176</v>
      </c>
      <c r="M57" s="2" t="e">
        <f>IF(AND(E57&gt;='入围价70%'!E57,E57&lt;='入围价110%'!E57),1,0)</f>
        <v>#DIV/0!</v>
      </c>
      <c r="N57" s="2" t="e">
        <f>IF(AND(F57&gt;='入围价70%'!F57,F57&lt;='入围价110%'!F57),1,0)</f>
        <v>#DIV/0!</v>
      </c>
      <c r="O57" s="2" t="e">
        <f>IF(AND(G57&gt;='入围价70%'!G57,G57&lt;='入围价110%'!G57),1,0)</f>
        <v>#DIV/0!</v>
      </c>
      <c r="P57" s="2" t="e">
        <f>IF(AND(H57&gt;='入围价70%'!H57,H57&lt;='入围价110%'!H57),1,0)</f>
        <v>#DIV/0!</v>
      </c>
      <c r="Q57" s="2" t="e">
        <f>IF(AND(I57&gt;='入围价70%'!I57,I57&lt;='入围价110%'!I57),1,0)</f>
        <v>#DIV/0!</v>
      </c>
      <c r="R57" s="2" t="e">
        <f>IF(AND(J57&gt;='入围价70%'!J57,J57&lt;='入围价110%'!J57),1,0)</f>
        <v>#DIV/0!</v>
      </c>
      <c r="S57" s="2" t="e">
        <f>IF(AND(K57&gt;='入围价70%'!K57,K57&lt;='入围价110%'!K57),1,0)</f>
        <v>#DIV/0!</v>
      </c>
      <c r="U57" s="23" t="e">
        <f>IF(E57=入围最低价!E57,1,0)</f>
        <v>#DIV/0!</v>
      </c>
      <c r="V57" s="23" t="e">
        <f>IF(F57=入围最低价!F57,1,0)</f>
        <v>#DIV/0!</v>
      </c>
      <c r="W57" s="23" t="e">
        <f>IF(G57=入围最低价!G57,1,0)</f>
        <v>#DIV/0!</v>
      </c>
      <c r="X57" s="23" t="e">
        <f>IF(H57=入围最低价!H57,1,0)</f>
        <v>#DIV/0!</v>
      </c>
      <c r="Y57" s="23" t="e">
        <f>IF(I57=入围最低价!I57,1,0)</f>
        <v>#DIV/0!</v>
      </c>
      <c r="Z57" s="23" t="e">
        <f>IF(J57=入围最低价!J57,1,0)</f>
        <v>#DIV/0!</v>
      </c>
      <c r="AA57" s="23" t="e">
        <f>IF(K57=入围最低价!K57,1,0)</f>
        <v>#DIV/0!</v>
      </c>
    </row>
    <row r="58" s="2" customFormat="1" ht="20.1" customHeight="1" spans="1:27">
      <c r="A58" s="19">
        <f t="shared" si="0"/>
        <v>54</v>
      </c>
      <c r="B58" s="19" t="s">
        <v>76</v>
      </c>
      <c r="C58" s="20" t="s">
        <v>80</v>
      </c>
      <c r="D58" s="21">
        <v>539</v>
      </c>
      <c r="E58" s="22" t="s">
        <v>176</v>
      </c>
      <c r="F58" s="22" t="s">
        <v>176</v>
      </c>
      <c r="G58" s="22" t="s">
        <v>176</v>
      </c>
      <c r="H58" s="22" t="s">
        <v>176</v>
      </c>
      <c r="I58" s="22" t="s">
        <v>176</v>
      </c>
      <c r="J58" s="22" t="s">
        <v>176</v>
      </c>
      <c r="K58" s="22" t="s">
        <v>176</v>
      </c>
      <c r="M58" s="2" t="e">
        <f>IF(AND(E58&gt;='入围价70%'!E58,E58&lt;='入围价110%'!E58),1,0)</f>
        <v>#DIV/0!</v>
      </c>
      <c r="N58" s="2" t="e">
        <f>IF(AND(F58&gt;='入围价70%'!F58,F58&lt;='入围价110%'!F58),1,0)</f>
        <v>#DIV/0!</v>
      </c>
      <c r="O58" s="2" t="e">
        <f>IF(AND(G58&gt;='入围价70%'!G58,G58&lt;='入围价110%'!G58),1,0)</f>
        <v>#DIV/0!</v>
      </c>
      <c r="P58" s="2" t="e">
        <f>IF(AND(H58&gt;='入围价70%'!H58,H58&lt;='入围价110%'!H58),1,0)</f>
        <v>#DIV/0!</v>
      </c>
      <c r="Q58" s="2" t="e">
        <f>IF(AND(I58&gt;='入围价70%'!I58,I58&lt;='入围价110%'!I58),1,0)</f>
        <v>#DIV/0!</v>
      </c>
      <c r="R58" s="2" t="e">
        <f>IF(AND(J58&gt;='入围价70%'!J58,J58&lt;='入围价110%'!J58),1,0)</f>
        <v>#DIV/0!</v>
      </c>
      <c r="S58" s="2" t="e">
        <f>IF(AND(K58&gt;='入围价70%'!K58,K58&lt;='入围价110%'!K58),1,0)</f>
        <v>#DIV/0!</v>
      </c>
      <c r="U58" s="23" t="e">
        <f>IF(E58=入围最低价!E58,1,0)</f>
        <v>#DIV/0!</v>
      </c>
      <c r="V58" s="23" t="e">
        <f>IF(F58=入围最低价!F58,1,0)</f>
        <v>#DIV/0!</v>
      </c>
      <c r="W58" s="23" t="e">
        <f>IF(G58=入围最低价!G58,1,0)</f>
        <v>#DIV/0!</v>
      </c>
      <c r="X58" s="23" t="e">
        <f>IF(H58=入围最低价!H58,1,0)</f>
        <v>#DIV/0!</v>
      </c>
      <c r="Y58" s="23" t="e">
        <f>IF(I58=入围最低价!I58,1,0)</f>
        <v>#DIV/0!</v>
      </c>
      <c r="Z58" s="23" t="e">
        <f>IF(J58=入围最低价!J58,1,0)</f>
        <v>#DIV/0!</v>
      </c>
      <c r="AA58" s="23" t="e">
        <f>IF(K58=入围最低价!K58,1,0)</f>
        <v>#DIV/0!</v>
      </c>
    </row>
    <row r="59" s="2" customFormat="1" ht="20.1" customHeight="1" spans="1:27">
      <c r="A59" s="19">
        <f t="shared" si="0"/>
        <v>55</v>
      </c>
      <c r="B59" s="19" t="s">
        <v>81</v>
      </c>
      <c r="C59" s="24" t="s">
        <v>82</v>
      </c>
      <c r="D59" s="21">
        <v>1009</v>
      </c>
      <c r="E59" s="22" t="s">
        <v>176</v>
      </c>
      <c r="F59" s="22" t="s">
        <v>176</v>
      </c>
      <c r="G59" s="22" t="s">
        <v>176</v>
      </c>
      <c r="H59" s="22" t="s">
        <v>176</v>
      </c>
      <c r="I59" s="22" t="s">
        <v>176</v>
      </c>
      <c r="J59" s="22" t="s">
        <v>176</v>
      </c>
      <c r="K59" s="22" t="s">
        <v>176</v>
      </c>
      <c r="M59" s="2" t="e">
        <f>IF(AND(E59&gt;='入围价70%'!E59,E59&lt;='入围价110%'!E59),1,0)</f>
        <v>#DIV/0!</v>
      </c>
      <c r="N59" s="2" t="e">
        <f>IF(AND(F59&gt;='入围价70%'!F59,F59&lt;='入围价110%'!F59),1,0)</f>
        <v>#DIV/0!</v>
      </c>
      <c r="O59" s="2" t="e">
        <f>IF(AND(G59&gt;='入围价70%'!G59,G59&lt;='入围价110%'!G59),1,0)</f>
        <v>#DIV/0!</v>
      </c>
      <c r="P59" s="2" t="e">
        <f>IF(AND(H59&gt;='入围价70%'!H59,H59&lt;='入围价110%'!H59),1,0)</f>
        <v>#DIV/0!</v>
      </c>
      <c r="Q59" s="2" t="e">
        <f>IF(AND(I59&gt;='入围价70%'!I59,I59&lt;='入围价110%'!I59),1,0)</f>
        <v>#DIV/0!</v>
      </c>
      <c r="R59" s="2" t="e">
        <f>IF(AND(J59&gt;='入围价70%'!J59,J59&lt;='入围价110%'!J59),1,0)</f>
        <v>#DIV/0!</v>
      </c>
      <c r="S59" s="2" t="e">
        <f>IF(AND(K59&gt;='入围价70%'!K59,K59&lt;='入围价110%'!K59),1,0)</f>
        <v>#DIV/0!</v>
      </c>
      <c r="U59" s="23" t="e">
        <f>IF(E59=入围最低价!E59,1,0)</f>
        <v>#DIV/0!</v>
      </c>
      <c r="V59" s="23" t="e">
        <f>IF(F59=入围最低价!F59,1,0)</f>
        <v>#DIV/0!</v>
      </c>
      <c r="W59" s="23" t="e">
        <f>IF(G59=入围最低价!G59,1,0)</f>
        <v>#DIV/0!</v>
      </c>
      <c r="X59" s="23" t="e">
        <f>IF(H59=入围最低价!H59,1,0)</f>
        <v>#DIV/0!</v>
      </c>
      <c r="Y59" s="23" t="e">
        <f>IF(I59=入围最低价!I59,1,0)</f>
        <v>#DIV/0!</v>
      </c>
      <c r="Z59" s="23" t="e">
        <f>IF(J59=入围最低价!J59,1,0)</f>
        <v>#DIV/0!</v>
      </c>
      <c r="AA59" s="23" t="e">
        <f>IF(K59=入围最低价!K59,1,0)</f>
        <v>#DIV/0!</v>
      </c>
    </row>
    <row r="60" s="2" customFormat="1" ht="20.1" customHeight="1" spans="1:27">
      <c r="A60" s="19">
        <f t="shared" si="0"/>
        <v>56</v>
      </c>
      <c r="B60" s="19" t="s">
        <v>81</v>
      </c>
      <c r="C60" s="20" t="s">
        <v>83</v>
      </c>
      <c r="D60" s="21">
        <v>844</v>
      </c>
      <c r="E60" s="22" t="s">
        <v>176</v>
      </c>
      <c r="F60" s="22" t="s">
        <v>176</v>
      </c>
      <c r="G60" s="22" t="s">
        <v>176</v>
      </c>
      <c r="H60" s="22" t="s">
        <v>176</v>
      </c>
      <c r="I60" s="22" t="s">
        <v>176</v>
      </c>
      <c r="J60" s="22" t="s">
        <v>176</v>
      </c>
      <c r="K60" s="22" t="s">
        <v>176</v>
      </c>
      <c r="M60" s="2" t="e">
        <f>IF(AND(E60&gt;='入围价70%'!E60,E60&lt;='入围价110%'!E60),1,0)</f>
        <v>#DIV/0!</v>
      </c>
      <c r="N60" s="2" t="e">
        <f>IF(AND(F60&gt;='入围价70%'!F60,F60&lt;='入围价110%'!F60),1,0)</f>
        <v>#DIV/0!</v>
      </c>
      <c r="O60" s="2" t="e">
        <f>IF(AND(G60&gt;='入围价70%'!G60,G60&lt;='入围价110%'!G60),1,0)</f>
        <v>#DIV/0!</v>
      </c>
      <c r="P60" s="2" t="e">
        <f>IF(AND(H60&gt;='入围价70%'!H60,H60&lt;='入围价110%'!H60),1,0)</f>
        <v>#DIV/0!</v>
      </c>
      <c r="Q60" s="2" t="e">
        <f>IF(AND(I60&gt;='入围价70%'!I60,I60&lt;='入围价110%'!I60),1,0)</f>
        <v>#DIV/0!</v>
      </c>
      <c r="R60" s="2" t="e">
        <f>IF(AND(J60&gt;='入围价70%'!J60,J60&lt;='入围价110%'!J60),1,0)</f>
        <v>#DIV/0!</v>
      </c>
      <c r="S60" s="2" t="e">
        <f>IF(AND(K60&gt;='入围价70%'!K60,K60&lt;='入围价110%'!K60),1,0)</f>
        <v>#DIV/0!</v>
      </c>
      <c r="U60" s="23" t="e">
        <f>IF(E60=入围最低价!E60,1,0)</f>
        <v>#DIV/0!</v>
      </c>
      <c r="V60" s="23" t="e">
        <f>IF(F60=入围最低价!F60,1,0)</f>
        <v>#DIV/0!</v>
      </c>
      <c r="W60" s="23" t="e">
        <f>IF(G60=入围最低价!G60,1,0)</f>
        <v>#DIV/0!</v>
      </c>
      <c r="X60" s="23" t="e">
        <f>IF(H60=入围最低价!H60,1,0)</f>
        <v>#DIV/0!</v>
      </c>
      <c r="Y60" s="23" t="e">
        <f>IF(I60=入围最低价!I60,1,0)</f>
        <v>#DIV/0!</v>
      </c>
      <c r="Z60" s="23" t="e">
        <f>IF(J60=入围最低价!J60,1,0)</f>
        <v>#DIV/0!</v>
      </c>
      <c r="AA60" s="23" t="e">
        <f>IF(K60=入围最低价!K60,1,0)</f>
        <v>#DIV/0!</v>
      </c>
    </row>
    <row r="61" s="2" customFormat="1" ht="20.1" customHeight="1" spans="1:27">
      <c r="A61" s="19">
        <f t="shared" si="0"/>
        <v>57</v>
      </c>
      <c r="B61" s="19" t="s">
        <v>81</v>
      </c>
      <c r="C61" s="20" t="s">
        <v>84</v>
      </c>
      <c r="D61" s="21">
        <v>955.5</v>
      </c>
      <c r="E61" s="22" t="s">
        <v>176</v>
      </c>
      <c r="F61" s="22" t="s">
        <v>176</v>
      </c>
      <c r="G61" s="22" t="s">
        <v>176</v>
      </c>
      <c r="H61" s="22" t="s">
        <v>176</v>
      </c>
      <c r="I61" s="22" t="s">
        <v>176</v>
      </c>
      <c r="J61" s="22" t="s">
        <v>176</v>
      </c>
      <c r="K61" s="22" t="s">
        <v>176</v>
      </c>
      <c r="M61" s="2" t="e">
        <f>IF(AND(E61&gt;='入围价70%'!E61,E61&lt;='入围价110%'!E61),1,0)</f>
        <v>#DIV/0!</v>
      </c>
      <c r="N61" s="2" t="e">
        <f>IF(AND(F61&gt;='入围价70%'!F61,F61&lt;='入围价110%'!F61),1,0)</f>
        <v>#DIV/0!</v>
      </c>
      <c r="O61" s="2" t="e">
        <f>IF(AND(G61&gt;='入围价70%'!G61,G61&lt;='入围价110%'!G61),1,0)</f>
        <v>#DIV/0!</v>
      </c>
      <c r="P61" s="2" t="e">
        <f>IF(AND(H61&gt;='入围价70%'!H61,H61&lt;='入围价110%'!H61),1,0)</f>
        <v>#DIV/0!</v>
      </c>
      <c r="Q61" s="2" t="e">
        <f>IF(AND(I61&gt;='入围价70%'!I61,I61&lt;='入围价110%'!I61),1,0)</f>
        <v>#DIV/0!</v>
      </c>
      <c r="R61" s="2" t="e">
        <f>IF(AND(J61&gt;='入围价70%'!J61,J61&lt;='入围价110%'!J61),1,0)</f>
        <v>#DIV/0!</v>
      </c>
      <c r="S61" s="2" t="e">
        <f>IF(AND(K61&gt;='入围价70%'!K61,K61&lt;='入围价110%'!K61),1,0)</f>
        <v>#DIV/0!</v>
      </c>
      <c r="U61" s="23" t="e">
        <f>IF(E61=入围最低价!E61,1,0)</f>
        <v>#DIV/0!</v>
      </c>
      <c r="V61" s="23" t="e">
        <f>IF(F61=入围最低价!F61,1,0)</f>
        <v>#DIV/0!</v>
      </c>
      <c r="W61" s="23" t="e">
        <f>IF(G61=入围最低价!G61,1,0)</f>
        <v>#DIV/0!</v>
      </c>
      <c r="X61" s="23" t="e">
        <f>IF(H61=入围最低价!H61,1,0)</f>
        <v>#DIV/0!</v>
      </c>
      <c r="Y61" s="23" t="e">
        <f>IF(I61=入围最低价!I61,1,0)</f>
        <v>#DIV/0!</v>
      </c>
      <c r="Z61" s="23" t="e">
        <f>IF(J61=入围最低价!J61,1,0)</f>
        <v>#DIV/0!</v>
      </c>
      <c r="AA61" s="23" t="e">
        <f>IF(K61=入围最低价!K61,1,0)</f>
        <v>#DIV/0!</v>
      </c>
    </row>
    <row r="62" s="2" customFormat="1" ht="20.1" customHeight="1" spans="1:27">
      <c r="A62" s="19">
        <f t="shared" si="0"/>
        <v>58</v>
      </c>
      <c r="B62" s="19" t="s">
        <v>85</v>
      </c>
      <c r="C62" s="20" t="s">
        <v>86</v>
      </c>
      <c r="D62" s="21">
        <v>1271</v>
      </c>
      <c r="E62" s="22" t="s">
        <v>176</v>
      </c>
      <c r="F62" s="22" t="s">
        <v>176</v>
      </c>
      <c r="G62" s="22" t="s">
        <v>176</v>
      </c>
      <c r="H62" s="22" t="s">
        <v>176</v>
      </c>
      <c r="I62" s="22" t="s">
        <v>176</v>
      </c>
      <c r="J62" s="22" t="s">
        <v>176</v>
      </c>
      <c r="K62" s="22" t="s">
        <v>176</v>
      </c>
      <c r="M62" s="2" t="e">
        <f>IF(AND(E62&gt;='入围价70%'!E62,E62&lt;='入围价110%'!E62),1,0)</f>
        <v>#DIV/0!</v>
      </c>
      <c r="N62" s="2" t="e">
        <f>IF(AND(F62&gt;='入围价70%'!F62,F62&lt;='入围价110%'!F62),1,0)</f>
        <v>#DIV/0!</v>
      </c>
      <c r="O62" s="2" t="e">
        <f>IF(AND(G62&gt;='入围价70%'!G62,G62&lt;='入围价110%'!G62),1,0)</f>
        <v>#DIV/0!</v>
      </c>
      <c r="P62" s="2" t="e">
        <f>IF(AND(H62&gt;='入围价70%'!H62,H62&lt;='入围价110%'!H62),1,0)</f>
        <v>#DIV/0!</v>
      </c>
      <c r="Q62" s="2" t="e">
        <f>IF(AND(I62&gt;='入围价70%'!I62,I62&lt;='入围价110%'!I62),1,0)</f>
        <v>#DIV/0!</v>
      </c>
      <c r="R62" s="2" t="e">
        <f>IF(AND(J62&gt;='入围价70%'!J62,J62&lt;='入围价110%'!J62),1,0)</f>
        <v>#DIV/0!</v>
      </c>
      <c r="S62" s="2" t="e">
        <f>IF(AND(K62&gt;='入围价70%'!K62,K62&lt;='入围价110%'!K62),1,0)</f>
        <v>#DIV/0!</v>
      </c>
      <c r="U62" s="23" t="e">
        <f>IF(E62=入围最低价!E62,1,0)</f>
        <v>#DIV/0!</v>
      </c>
      <c r="V62" s="23" t="e">
        <f>IF(F62=入围最低价!F62,1,0)</f>
        <v>#DIV/0!</v>
      </c>
      <c r="W62" s="23" t="e">
        <f>IF(G62=入围最低价!G62,1,0)</f>
        <v>#DIV/0!</v>
      </c>
      <c r="X62" s="23" t="e">
        <f>IF(H62=入围最低价!H62,1,0)</f>
        <v>#DIV/0!</v>
      </c>
      <c r="Y62" s="23" t="e">
        <f>IF(I62=入围最低价!I62,1,0)</f>
        <v>#DIV/0!</v>
      </c>
      <c r="Z62" s="23" t="e">
        <f>IF(J62=入围最低价!J62,1,0)</f>
        <v>#DIV/0!</v>
      </c>
      <c r="AA62" s="23" t="e">
        <f>IF(K62=入围最低价!K62,1,0)</f>
        <v>#DIV/0!</v>
      </c>
    </row>
    <row r="63" s="2" customFormat="1" ht="20.1" customHeight="1" spans="1:27">
      <c r="A63" s="19">
        <f t="shared" si="0"/>
        <v>59</v>
      </c>
      <c r="B63" s="19" t="s">
        <v>85</v>
      </c>
      <c r="C63" s="20" t="s">
        <v>87</v>
      </c>
      <c r="D63" s="21">
        <v>1394</v>
      </c>
      <c r="E63" s="22" t="s">
        <v>176</v>
      </c>
      <c r="F63" s="22" t="s">
        <v>176</v>
      </c>
      <c r="G63" s="22" t="s">
        <v>176</v>
      </c>
      <c r="H63" s="22" t="s">
        <v>176</v>
      </c>
      <c r="I63" s="22" t="s">
        <v>176</v>
      </c>
      <c r="J63" s="22" t="s">
        <v>176</v>
      </c>
      <c r="K63" s="22" t="s">
        <v>176</v>
      </c>
      <c r="M63" s="2" t="e">
        <f>IF(AND(E63&gt;='入围价70%'!E63,E63&lt;='入围价110%'!E63),1,0)</f>
        <v>#DIV/0!</v>
      </c>
      <c r="N63" s="2" t="e">
        <f>IF(AND(F63&gt;='入围价70%'!F63,F63&lt;='入围价110%'!F63),1,0)</f>
        <v>#DIV/0!</v>
      </c>
      <c r="O63" s="2" t="e">
        <f>IF(AND(G63&gt;='入围价70%'!G63,G63&lt;='入围价110%'!G63),1,0)</f>
        <v>#DIV/0!</v>
      </c>
      <c r="P63" s="2" t="e">
        <f>IF(AND(H63&gt;='入围价70%'!H63,H63&lt;='入围价110%'!H63),1,0)</f>
        <v>#DIV/0!</v>
      </c>
      <c r="Q63" s="2" t="e">
        <f>IF(AND(I63&gt;='入围价70%'!I63,I63&lt;='入围价110%'!I63),1,0)</f>
        <v>#DIV/0!</v>
      </c>
      <c r="R63" s="2" t="e">
        <f>IF(AND(J63&gt;='入围价70%'!J63,J63&lt;='入围价110%'!J63),1,0)</f>
        <v>#DIV/0!</v>
      </c>
      <c r="S63" s="2" t="e">
        <f>IF(AND(K63&gt;='入围价70%'!K63,K63&lt;='入围价110%'!K63),1,0)</f>
        <v>#DIV/0!</v>
      </c>
      <c r="U63" s="23" t="e">
        <f>IF(E63=入围最低价!E63,1,0)</f>
        <v>#DIV/0!</v>
      </c>
      <c r="V63" s="23" t="e">
        <f>IF(F63=入围最低价!F63,1,0)</f>
        <v>#DIV/0!</v>
      </c>
      <c r="W63" s="23" t="e">
        <f>IF(G63=入围最低价!G63,1,0)</f>
        <v>#DIV/0!</v>
      </c>
      <c r="X63" s="23" t="e">
        <f>IF(H63=入围最低价!H63,1,0)</f>
        <v>#DIV/0!</v>
      </c>
      <c r="Y63" s="23" t="e">
        <f>IF(I63=入围最低价!I63,1,0)</f>
        <v>#DIV/0!</v>
      </c>
      <c r="Z63" s="23" t="e">
        <f>IF(J63=入围最低价!J63,1,0)</f>
        <v>#DIV/0!</v>
      </c>
      <c r="AA63" s="23" t="e">
        <f>IF(K63=入围最低价!K63,1,0)</f>
        <v>#DIV/0!</v>
      </c>
    </row>
    <row r="64" s="2" customFormat="1" ht="20.1" customHeight="1" spans="1:27">
      <c r="A64" s="19">
        <f t="shared" si="0"/>
        <v>60</v>
      </c>
      <c r="B64" s="19" t="s">
        <v>85</v>
      </c>
      <c r="C64" s="20" t="s">
        <v>88</v>
      </c>
      <c r="D64" s="21">
        <v>1417.8</v>
      </c>
      <c r="E64" s="22" t="s">
        <v>176</v>
      </c>
      <c r="F64" s="22" t="s">
        <v>176</v>
      </c>
      <c r="G64" s="22" t="s">
        <v>176</v>
      </c>
      <c r="H64" s="22" t="s">
        <v>176</v>
      </c>
      <c r="I64" s="22" t="s">
        <v>176</v>
      </c>
      <c r="J64" s="22" t="s">
        <v>176</v>
      </c>
      <c r="K64" s="22" t="s">
        <v>176</v>
      </c>
      <c r="M64" s="2" t="e">
        <f>IF(AND(E64&gt;='入围价70%'!E64,E64&lt;='入围价110%'!E64),1,0)</f>
        <v>#DIV/0!</v>
      </c>
      <c r="N64" s="2" t="e">
        <f>IF(AND(F64&gt;='入围价70%'!F64,F64&lt;='入围价110%'!F64),1,0)</f>
        <v>#DIV/0!</v>
      </c>
      <c r="O64" s="2" t="e">
        <f>IF(AND(G64&gt;='入围价70%'!G64,G64&lt;='入围价110%'!G64),1,0)</f>
        <v>#DIV/0!</v>
      </c>
      <c r="P64" s="2" t="e">
        <f>IF(AND(H64&gt;='入围价70%'!H64,H64&lt;='入围价110%'!H64),1,0)</f>
        <v>#DIV/0!</v>
      </c>
      <c r="Q64" s="2" t="e">
        <f>IF(AND(I64&gt;='入围价70%'!I64,I64&lt;='入围价110%'!I64),1,0)</f>
        <v>#DIV/0!</v>
      </c>
      <c r="R64" s="2" t="e">
        <f>IF(AND(J64&gt;='入围价70%'!J64,J64&lt;='入围价110%'!J64),1,0)</f>
        <v>#DIV/0!</v>
      </c>
      <c r="S64" s="2" t="e">
        <f>IF(AND(K64&gt;='入围价70%'!K64,K64&lt;='入围价110%'!K64),1,0)</f>
        <v>#DIV/0!</v>
      </c>
      <c r="U64" s="23" t="e">
        <f>IF(E64=入围最低价!E64,1,0)</f>
        <v>#DIV/0!</v>
      </c>
      <c r="V64" s="23" t="e">
        <f>IF(F64=入围最低价!F64,1,0)</f>
        <v>#DIV/0!</v>
      </c>
      <c r="W64" s="23" t="e">
        <f>IF(G64=入围最低价!G64,1,0)</f>
        <v>#DIV/0!</v>
      </c>
      <c r="X64" s="23" t="e">
        <f>IF(H64=入围最低价!H64,1,0)</f>
        <v>#DIV/0!</v>
      </c>
      <c r="Y64" s="23" t="e">
        <f>IF(I64=入围最低价!I64,1,0)</f>
        <v>#DIV/0!</v>
      </c>
      <c r="Z64" s="23" t="e">
        <f>IF(J64=入围最低价!J64,1,0)</f>
        <v>#DIV/0!</v>
      </c>
      <c r="AA64" s="23" t="e">
        <f>IF(K64=入围最低价!K64,1,0)</f>
        <v>#DIV/0!</v>
      </c>
    </row>
    <row r="65" s="2" customFormat="1" ht="20.1" customHeight="1" spans="1:27">
      <c r="A65" s="19">
        <f t="shared" si="0"/>
        <v>61</v>
      </c>
      <c r="B65" s="19" t="s">
        <v>85</v>
      </c>
      <c r="C65" s="20" t="s">
        <v>89</v>
      </c>
      <c r="D65" s="21">
        <v>1354.6</v>
      </c>
      <c r="E65" s="22" t="s">
        <v>176</v>
      </c>
      <c r="F65" s="22" t="s">
        <v>176</v>
      </c>
      <c r="G65" s="22" t="s">
        <v>176</v>
      </c>
      <c r="H65" s="22" t="s">
        <v>176</v>
      </c>
      <c r="I65" s="22" t="s">
        <v>176</v>
      </c>
      <c r="J65" s="22" t="s">
        <v>176</v>
      </c>
      <c r="K65" s="22" t="s">
        <v>176</v>
      </c>
      <c r="M65" s="2" t="e">
        <f>IF(AND(E65&gt;='入围价70%'!E65,E65&lt;='入围价110%'!E65),1,0)</f>
        <v>#DIV/0!</v>
      </c>
      <c r="N65" s="2" t="e">
        <f>IF(AND(F65&gt;='入围价70%'!F65,F65&lt;='入围价110%'!F65),1,0)</f>
        <v>#DIV/0!</v>
      </c>
      <c r="O65" s="2" t="e">
        <f>IF(AND(G65&gt;='入围价70%'!G65,G65&lt;='入围价110%'!G65),1,0)</f>
        <v>#DIV/0!</v>
      </c>
      <c r="P65" s="2" t="e">
        <f>IF(AND(H65&gt;='入围价70%'!H65,H65&lt;='入围价110%'!H65),1,0)</f>
        <v>#DIV/0!</v>
      </c>
      <c r="Q65" s="2" t="e">
        <f>IF(AND(I65&gt;='入围价70%'!I65,I65&lt;='入围价110%'!I65),1,0)</f>
        <v>#DIV/0!</v>
      </c>
      <c r="R65" s="2" t="e">
        <f>IF(AND(J65&gt;='入围价70%'!J65,J65&lt;='入围价110%'!J65),1,0)</f>
        <v>#DIV/0!</v>
      </c>
      <c r="S65" s="2" t="e">
        <f>IF(AND(K65&gt;='入围价70%'!K65,K65&lt;='入围价110%'!K65),1,0)</f>
        <v>#DIV/0!</v>
      </c>
      <c r="U65" s="23" t="e">
        <f>IF(E65=入围最低价!E65,1,0)</f>
        <v>#DIV/0!</v>
      </c>
      <c r="V65" s="23" t="e">
        <f>IF(F65=入围最低价!F65,1,0)</f>
        <v>#DIV/0!</v>
      </c>
      <c r="W65" s="23" t="e">
        <f>IF(G65=入围最低价!G65,1,0)</f>
        <v>#DIV/0!</v>
      </c>
      <c r="X65" s="23" t="e">
        <f>IF(H65=入围最低价!H65,1,0)</f>
        <v>#DIV/0!</v>
      </c>
      <c r="Y65" s="23" t="e">
        <f>IF(I65=入围最低价!I65,1,0)</f>
        <v>#DIV/0!</v>
      </c>
      <c r="Z65" s="23" t="e">
        <f>IF(J65=入围最低价!J65,1,0)</f>
        <v>#DIV/0!</v>
      </c>
      <c r="AA65" s="23" t="e">
        <f>IF(K65=入围最低价!K65,1,0)</f>
        <v>#DIV/0!</v>
      </c>
    </row>
    <row r="66" s="2" customFormat="1" ht="20.1" customHeight="1" spans="1:27">
      <c r="A66" s="19">
        <f t="shared" si="0"/>
        <v>62</v>
      </c>
      <c r="B66" s="19" t="s">
        <v>85</v>
      </c>
      <c r="C66" s="20" t="s">
        <v>90</v>
      </c>
      <c r="D66" s="21">
        <v>1187</v>
      </c>
      <c r="E66" s="22" t="s">
        <v>176</v>
      </c>
      <c r="F66" s="22" t="s">
        <v>176</v>
      </c>
      <c r="G66" s="22" t="s">
        <v>176</v>
      </c>
      <c r="H66" s="22" t="s">
        <v>176</v>
      </c>
      <c r="I66" s="22" t="s">
        <v>176</v>
      </c>
      <c r="J66" s="22" t="s">
        <v>176</v>
      </c>
      <c r="K66" s="22" t="s">
        <v>176</v>
      </c>
      <c r="M66" s="2" t="e">
        <f>IF(AND(E66&gt;='入围价70%'!E66,E66&lt;='入围价110%'!E66),1,0)</f>
        <v>#DIV/0!</v>
      </c>
      <c r="N66" s="2" t="e">
        <f>IF(AND(F66&gt;='入围价70%'!F66,F66&lt;='入围价110%'!F66),1,0)</f>
        <v>#DIV/0!</v>
      </c>
      <c r="O66" s="2" t="e">
        <f>IF(AND(G66&gt;='入围价70%'!G66,G66&lt;='入围价110%'!G66),1,0)</f>
        <v>#DIV/0!</v>
      </c>
      <c r="P66" s="2" t="e">
        <f>IF(AND(H66&gt;='入围价70%'!H66,H66&lt;='入围价110%'!H66),1,0)</f>
        <v>#DIV/0!</v>
      </c>
      <c r="Q66" s="2" t="e">
        <f>IF(AND(I66&gt;='入围价70%'!I66,I66&lt;='入围价110%'!I66),1,0)</f>
        <v>#DIV/0!</v>
      </c>
      <c r="R66" s="2" t="e">
        <f>IF(AND(J66&gt;='入围价70%'!J66,J66&lt;='入围价110%'!J66),1,0)</f>
        <v>#DIV/0!</v>
      </c>
      <c r="S66" s="2" t="e">
        <f>IF(AND(K66&gt;='入围价70%'!K66,K66&lt;='入围价110%'!K66),1,0)</f>
        <v>#DIV/0!</v>
      </c>
      <c r="U66" s="23" t="e">
        <f>IF(E66=入围最低价!E66,1,0)</f>
        <v>#DIV/0!</v>
      </c>
      <c r="V66" s="23" t="e">
        <f>IF(F66=入围最低价!F66,1,0)</f>
        <v>#DIV/0!</v>
      </c>
      <c r="W66" s="23" t="e">
        <f>IF(G66=入围最低价!G66,1,0)</f>
        <v>#DIV/0!</v>
      </c>
      <c r="X66" s="23" t="e">
        <f>IF(H66=入围最低价!H66,1,0)</f>
        <v>#DIV/0!</v>
      </c>
      <c r="Y66" s="23" t="e">
        <f>IF(I66=入围最低价!I66,1,0)</f>
        <v>#DIV/0!</v>
      </c>
      <c r="Z66" s="23" t="e">
        <f>IF(J66=入围最低价!J66,1,0)</f>
        <v>#DIV/0!</v>
      </c>
      <c r="AA66" s="23" t="e">
        <f>IF(K66=入围最低价!K66,1,0)</f>
        <v>#DIV/0!</v>
      </c>
    </row>
    <row r="67" s="2" customFormat="1" ht="20.1" customHeight="1" spans="1:27">
      <c r="A67" s="19">
        <f t="shared" si="0"/>
        <v>63</v>
      </c>
      <c r="B67" s="19" t="s">
        <v>91</v>
      </c>
      <c r="C67" s="20" t="s">
        <v>92</v>
      </c>
      <c r="D67" s="21">
        <v>1633</v>
      </c>
      <c r="E67" s="22" t="s">
        <v>176</v>
      </c>
      <c r="F67" s="22" t="s">
        <v>176</v>
      </c>
      <c r="G67" s="22" t="s">
        <v>176</v>
      </c>
      <c r="H67" s="22" t="s">
        <v>176</v>
      </c>
      <c r="I67" s="22" t="s">
        <v>176</v>
      </c>
      <c r="J67" s="22" t="s">
        <v>176</v>
      </c>
      <c r="K67" s="22" t="s">
        <v>176</v>
      </c>
      <c r="M67" s="2" t="e">
        <f>IF(AND(E67&gt;='入围价70%'!E67,E67&lt;='入围价110%'!E67),1,0)</f>
        <v>#DIV/0!</v>
      </c>
      <c r="N67" s="2" t="e">
        <f>IF(AND(F67&gt;='入围价70%'!F67,F67&lt;='入围价110%'!F67),1,0)</f>
        <v>#DIV/0!</v>
      </c>
      <c r="O67" s="2" t="e">
        <f>IF(AND(G67&gt;='入围价70%'!G67,G67&lt;='入围价110%'!G67),1,0)</f>
        <v>#DIV/0!</v>
      </c>
      <c r="P67" s="2" t="e">
        <f>IF(AND(H67&gt;='入围价70%'!H67,H67&lt;='入围价110%'!H67),1,0)</f>
        <v>#DIV/0!</v>
      </c>
      <c r="Q67" s="2" t="e">
        <f>IF(AND(I67&gt;='入围价70%'!I67,I67&lt;='入围价110%'!I67),1,0)</f>
        <v>#DIV/0!</v>
      </c>
      <c r="R67" s="2" t="e">
        <f>IF(AND(J67&gt;='入围价70%'!J67,J67&lt;='入围价110%'!J67),1,0)</f>
        <v>#DIV/0!</v>
      </c>
      <c r="S67" s="2" t="e">
        <f>IF(AND(K67&gt;='入围价70%'!K67,K67&lt;='入围价110%'!K67),1,0)</f>
        <v>#DIV/0!</v>
      </c>
      <c r="U67" s="23" t="e">
        <f>IF(E67=入围最低价!E67,1,0)</f>
        <v>#DIV/0!</v>
      </c>
      <c r="V67" s="23" t="e">
        <f>IF(F67=入围最低价!F67,1,0)</f>
        <v>#DIV/0!</v>
      </c>
      <c r="W67" s="23" t="e">
        <f>IF(G67=入围最低价!G67,1,0)</f>
        <v>#DIV/0!</v>
      </c>
      <c r="X67" s="23" t="e">
        <f>IF(H67=入围最低价!H67,1,0)</f>
        <v>#DIV/0!</v>
      </c>
      <c r="Y67" s="23" t="e">
        <f>IF(I67=入围最低价!I67,1,0)</f>
        <v>#DIV/0!</v>
      </c>
      <c r="Z67" s="23" t="e">
        <f>IF(J67=入围最低价!J67,1,0)</f>
        <v>#DIV/0!</v>
      </c>
      <c r="AA67" s="23" t="e">
        <f>IF(K67=入围最低价!K67,1,0)</f>
        <v>#DIV/0!</v>
      </c>
    </row>
    <row r="68" s="2" customFormat="1" ht="20.1" customHeight="1" spans="1:27">
      <c r="A68" s="19">
        <f t="shared" si="0"/>
        <v>64</v>
      </c>
      <c r="B68" s="19" t="s">
        <v>91</v>
      </c>
      <c r="C68" s="20" t="s">
        <v>93</v>
      </c>
      <c r="D68" s="21">
        <v>1468</v>
      </c>
      <c r="E68" s="22" t="s">
        <v>176</v>
      </c>
      <c r="F68" s="22" t="s">
        <v>176</v>
      </c>
      <c r="G68" s="22" t="s">
        <v>176</v>
      </c>
      <c r="H68" s="22" t="s">
        <v>176</v>
      </c>
      <c r="I68" s="22" t="s">
        <v>176</v>
      </c>
      <c r="J68" s="22" t="s">
        <v>176</v>
      </c>
      <c r="K68" s="22" t="s">
        <v>176</v>
      </c>
      <c r="M68" s="2" t="e">
        <f>IF(AND(E68&gt;='入围价70%'!E68,E68&lt;='入围价110%'!E68),1,0)</f>
        <v>#DIV/0!</v>
      </c>
      <c r="N68" s="2" t="e">
        <f>IF(AND(F68&gt;='入围价70%'!F68,F68&lt;='入围价110%'!F68),1,0)</f>
        <v>#DIV/0!</v>
      </c>
      <c r="O68" s="2" t="e">
        <f>IF(AND(G68&gt;='入围价70%'!G68,G68&lt;='入围价110%'!G68),1,0)</f>
        <v>#DIV/0!</v>
      </c>
      <c r="P68" s="2" t="e">
        <f>IF(AND(H68&gt;='入围价70%'!H68,H68&lt;='入围价110%'!H68),1,0)</f>
        <v>#DIV/0!</v>
      </c>
      <c r="Q68" s="2" t="e">
        <f>IF(AND(I68&gt;='入围价70%'!I68,I68&lt;='入围价110%'!I68),1,0)</f>
        <v>#DIV/0!</v>
      </c>
      <c r="R68" s="2" t="e">
        <f>IF(AND(J68&gt;='入围价70%'!J68,J68&lt;='入围价110%'!J68),1,0)</f>
        <v>#DIV/0!</v>
      </c>
      <c r="S68" s="2" t="e">
        <f>IF(AND(K68&gt;='入围价70%'!K68,K68&lt;='入围价110%'!K68),1,0)</f>
        <v>#DIV/0!</v>
      </c>
      <c r="U68" s="23" t="e">
        <f>IF(E68=入围最低价!E68,1,0)</f>
        <v>#DIV/0!</v>
      </c>
      <c r="V68" s="23" t="e">
        <f>IF(F68=入围最低价!F68,1,0)</f>
        <v>#DIV/0!</v>
      </c>
      <c r="W68" s="23" t="e">
        <f>IF(G68=入围最低价!G68,1,0)</f>
        <v>#DIV/0!</v>
      </c>
      <c r="X68" s="23" t="e">
        <f>IF(H68=入围最低价!H68,1,0)</f>
        <v>#DIV/0!</v>
      </c>
      <c r="Y68" s="23" t="e">
        <f>IF(I68=入围最低价!I68,1,0)</f>
        <v>#DIV/0!</v>
      </c>
      <c r="Z68" s="23" t="e">
        <f>IF(J68=入围最低价!J68,1,0)</f>
        <v>#DIV/0!</v>
      </c>
      <c r="AA68" s="23" t="e">
        <f>IF(K68=入围最低价!K68,1,0)</f>
        <v>#DIV/0!</v>
      </c>
    </row>
    <row r="69" s="2" customFormat="1" ht="20.1" customHeight="1" spans="1:27">
      <c r="A69" s="19">
        <f t="shared" ref="A69:A127" si="1">ROW()-4</f>
        <v>65</v>
      </c>
      <c r="B69" s="19" t="s">
        <v>91</v>
      </c>
      <c r="C69" s="20" t="s">
        <v>94</v>
      </c>
      <c r="D69" s="21">
        <v>1395.5</v>
      </c>
      <c r="E69" s="22" t="s">
        <v>176</v>
      </c>
      <c r="F69" s="22" t="s">
        <v>176</v>
      </c>
      <c r="G69" s="22" t="s">
        <v>176</v>
      </c>
      <c r="H69" s="22" t="s">
        <v>176</v>
      </c>
      <c r="I69" s="22" t="s">
        <v>176</v>
      </c>
      <c r="J69" s="22" t="s">
        <v>176</v>
      </c>
      <c r="K69" s="22" t="s">
        <v>176</v>
      </c>
      <c r="M69" s="2" t="e">
        <f>IF(AND(E69&gt;='入围价70%'!E69,E69&lt;='入围价110%'!E69),1,0)</f>
        <v>#DIV/0!</v>
      </c>
      <c r="N69" s="2" t="e">
        <f>IF(AND(F69&gt;='入围价70%'!F69,F69&lt;='入围价110%'!F69),1,0)</f>
        <v>#DIV/0!</v>
      </c>
      <c r="O69" s="2" t="e">
        <f>IF(AND(G69&gt;='入围价70%'!G69,G69&lt;='入围价110%'!G69),1,0)</f>
        <v>#DIV/0!</v>
      </c>
      <c r="P69" s="2" t="e">
        <f>IF(AND(H69&gt;='入围价70%'!H69,H69&lt;='入围价110%'!H69),1,0)</f>
        <v>#DIV/0!</v>
      </c>
      <c r="Q69" s="2" t="e">
        <f>IF(AND(I69&gt;='入围价70%'!I69,I69&lt;='入围价110%'!I69),1,0)</f>
        <v>#DIV/0!</v>
      </c>
      <c r="R69" s="2" t="e">
        <f>IF(AND(J69&gt;='入围价70%'!J69,J69&lt;='入围价110%'!J69),1,0)</f>
        <v>#DIV/0!</v>
      </c>
      <c r="S69" s="2" t="e">
        <f>IF(AND(K69&gt;='入围价70%'!K69,K69&lt;='入围价110%'!K69),1,0)</f>
        <v>#DIV/0!</v>
      </c>
      <c r="U69" s="23" t="e">
        <f>IF(E69=入围最低价!E69,1,0)</f>
        <v>#DIV/0!</v>
      </c>
      <c r="V69" s="23" t="e">
        <f>IF(F69=入围最低价!F69,1,0)</f>
        <v>#DIV/0!</v>
      </c>
      <c r="W69" s="23" t="e">
        <f>IF(G69=入围最低价!G69,1,0)</f>
        <v>#DIV/0!</v>
      </c>
      <c r="X69" s="23" t="e">
        <f>IF(H69=入围最低价!H69,1,0)</f>
        <v>#DIV/0!</v>
      </c>
      <c r="Y69" s="23" t="e">
        <f>IF(I69=入围最低价!I69,1,0)</f>
        <v>#DIV/0!</v>
      </c>
      <c r="Z69" s="23" t="e">
        <f>IF(J69=入围最低价!J69,1,0)</f>
        <v>#DIV/0!</v>
      </c>
      <c r="AA69" s="23" t="e">
        <f>IF(K69=入围最低价!K69,1,0)</f>
        <v>#DIV/0!</v>
      </c>
    </row>
    <row r="70" s="2" customFormat="1" ht="20.1" customHeight="1" spans="1:27">
      <c r="A70" s="19">
        <f t="shared" si="1"/>
        <v>66</v>
      </c>
      <c r="B70" s="19" t="s">
        <v>95</v>
      </c>
      <c r="C70" s="20" t="s">
        <v>96</v>
      </c>
      <c r="D70" s="21">
        <v>1263</v>
      </c>
      <c r="E70" s="22" t="s">
        <v>176</v>
      </c>
      <c r="F70" s="22" t="s">
        <v>176</v>
      </c>
      <c r="G70" s="22" t="s">
        <v>176</v>
      </c>
      <c r="H70" s="22" t="s">
        <v>176</v>
      </c>
      <c r="I70" s="22" t="s">
        <v>176</v>
      </c>
      <c r="J70" s="22" t="s">
        <v>176</v>
      </c>
      <c r="K70" s="22" t="s">
        <v>176</v>
      </c>
      <c r="M70" s="2" t="e">
        <f>IF(AND(E70&gt;='入围价70%'!E70,E70&lt;='入围价110%'!E70),1,0)</f>
        <v>#DIV/0!</v>
      </c>
      <c r="N70" s="2" t="e">
        <f>IF(AND(F70&gt;='入围价70%'!F70,F70&lt;='入围价110%'!F70),1,0)</f>
        <v>#DIV/0!</v>
      </c>
      <c r="O70" s="2" t="e">
        <f>IF(AND(G70&gt;='入围价70%'!G70,G70&lt;='入围价110%'!G70),1,0)</f>
        <v>#DIV/0!</v>
      </c>
      <c r="P70" s="2" t="e">
        <f>IF(AND(H70&gt;='入围价70%'!H70,H70&lt;='入围价110%'!H70),1,0)</f>
        <v>#DIV/0!</v>
      </c>
      <c r="Q70" s="2" t="e">
        <f>IF(AND(I70&gt;='入围价70%'!I70,I70&lt;='入围价110%'!I70),1,0)</f>
        <v>#DIV/0!</v>
      </c>
      <c r="R70" s="2" t="e">
        <f>IF(AND(J70&gt;='入围价70%'!J70,J70&lt;='入围价110%'!J70),1,0)</f>
        <v>#DIV/0!</v>
      </c>
      <c r="S70" s="2" t="e">
        <f>IF(AND(K70&gt;='入围价70%'!K70,K70&lt;='入围价110%'!K70),1,0)</f>
        <v>#DIV/0!</v>
      </c>
      <c r="U70" s="23" t="e">
        <f>IF(E70=入围最低价!E70,1,0)</f>
        <v>#DIV/0!</v>
      </c>
      <c r="V70" s="23" t="e">
        <f>IF(F70=入围最低价!F70,1,0)</f>
        <v>#DIV/0!</v>
      </c>
      <c r="W70" s="23" t="e">
        <f>IF(G70=入围最低价!G70,1,0)</f>
        <v>#DIV/0!</v>
      </c>
      <c r="X70" s="23" t="e">
        <f>IF(H70=入围最低价!H70,1,0)</f>
        <v>#DIV/0!</v>
      </c>
      <c r="Y70" s="23" t="e">
        <f>IF(I70=入围最低价!I70,1,0)</f>
        <v>#DIV/0!</v>
      </c>
      <c r="Z70" s="23" t="e">
        <f>IF(J70=入围最低价!J70,1,0)</f>
        <v>#DIV/0!</v>
      </c>
      <c r="AA70" s="23" t="e">
        <f>IF(K70=入围最低价!K70,1,0)</f>
        <v>#DIV/0!</v>
      </c>
    </row>
    <row r="71" s="2" customFormat="1" ht="20.1" customHeight="1" spans="1:27">
      <c r="A71" s="19">
        <f t="shared" si="1"/>
        <v>67</v>
      </c>
      <c r="B71" s="19" t="s">
        <v>95</v>
      </c>
      <c r="C71" s="20" t="s">
        <v>97</v>
      </c>
      <c r="D71" s="21">
        <v>1155</v>
      </c>
      <c r="E71" s="22" t="s">
        <v>176</v>
      </c>
      <c r="F71" s="22" t="s">
        <v>176</v>
      </c>
      <c r="G71" s="22" t="s">
        <v>176</v>
      </c>
      <c r="H71" s="22" t="s">
        <v>176</v>
      </c>
      <c r="I71" s="22" t="s">
        <v>176</v>
      </c>
      <c r="J71" s="22" t="s">
        <v>176</v>
      </c>
      <c r="K71" s="22" t="s">
        <v>176</v>
      </c>
      <c r="M71" s="2" t="e">
        <f>IF(AND(E71&gt;='入围价70%'!E71,E71&lt;='入围价110%'!E71),1,0)</f>
        <v>#DIV/0!</v>
      </c>
      <c r="N71" s="2" t="e">
        <f>IF(AND(F71&gt;='入围价70%'!F71,F71&lt;='入围价110%'!F71),1,0)</f>
        <v>#DIV/0!</v>
      </c>
      <c r="O71" s="2" t="e">
        <f>IF(AND(G71&gt;='入围价70%'!G71,G71&lt;='入围价110%'!G71),1,0)</f>
        <v>#DIV/0!</v>
      </c>
      <c r="P71" s="2" t="e">
        <f>IF(AND(H71&gt;='入围价70%'!H71,H71&lt;='入围价110%'!H71),1,0)</f>
        <v>#DIV/0!</v>
      </c>
      <c r="Q71" s="2" t="e">
        <f>IF(AND(I71&gt;='入围价70%'!I71,I71&lt;='入围价110%'!I71),1,0)</f>
        <v>#DIV/0!</v>
      </c>
      <c r="R71" s="2" t="e">
        <f>IF(AND(J71&gt;='入围价70%'!J71,J71&lt;='入围价110%'!J71),1,0)</f>
        <v>#DIV/0!</v>
      </c>
      <c r="S71" s="2" t="e">
        <f>IF(AND(K71&gt;='入围价70%'!K71,K71&lt;='入围价110%'!K71),1,0)</f>
        <v>#DIV/0!</v>
      </c>
      <c r="U71" s="23" t="e">
        <f>IF(E71=入围最低价!E71,1,0)</f>
        <v>#DIV/0!</v>
      </c>
      <c r="V71" s="23" t="e">
        <f>IF(F71=入围最低价!F71,1,0)</f>
        <v>#DIV/0!</v>
      </c>
      <c r="W71" s="23" t="e">
        <f>IF(G71=入围最低价!G71,1,0)</f>
        <v>#DIV/0!</v>
      </c>
      <c r="X71" s="23" t="e">
        <f>IF(H71=入围最低价!H71,1,0)</f>
        <v>#DIV/0!</v>
      </c>
      <c r="Y71" s="23" t="e">
        <f>IF(I71=入围最低价!I71,1,0)</f>
        <v>#DIV/0!</v>
      </c>
      <c r="Z71" s="23" t="e">
        <f>IF(J71=入围最低价!J71,1,0)</f>
        <v>#DIV/0!</v>
      </c>
      <c r="AA71" s="23" t="e">
        <f>IF(K71=入围最低价!K71,1,0)</f>
        <v>#DIV/0!</v>
      </c>
    </row>
    <row r="72" s="2" customFormat="1" ht="20.1" customHeight="1" spans="1:27">
      <c r="A72" s="19">
        <f t="shared" si="1"/>
        <v>68</v>
      </c>
      <c r="B72" s="19" t="s">
        <v>95</v>
      </c>
      <c r="C72" s="20" t="s">
        <v>98</v>
      </c>
      <c r="D72" s="21">
        <v>1192.5</v>
      </c>
      <c r="E72" s="22" t="s">
        <v>176</v>
      </c>
      <c r="F72" s="22" t="s">
        <v>176</v>
      </c>
      <c r="G72" s="22" t="s">
        <v>176</v>
      </c>
      <c r="H72" s="22" t="s">
        <v>176</v>
      </c>
      <c r="I72" s="22" t="s">
        <v>176</v>
      </c>
      <c r="J72" s="22" t="s">
        <v>176</v>
      </c>
      <c r="K72" s="22" t="s">
        <v>176</v>
      </c>
      <c r="M72" s="2" t="e">
        <f>IF(AND(E72&gt;='入围价70%'!E72,E72&lt;='入围价110%'!E72),1,0)</f>
        <v>#DIV/0!</v>
      </c>
      <c r="N72" s="2" t="e">
        <f>IF(AND(F72&gt;='入围价70%'!F72,F72&lt;='入围价110%'!F72),1,0)</f>
        <v>#DIV/0!</v>
      </c>
      <c r="O72" s="2" t="e">
        <f>IF(AND(G72&gt;='入围价70%'!G72,G72&lt;='入围价110%'!G72),1,0)</f>
        <v>#DIV/0!</v>
      </c>
      <c r="P72" s="2" t="e">
        <f>IF(AND(H72&gt;='入围价70%'!H72,H72&lt;='入围价110%'!H72),1,0)</f>
        <v>#DIV/0!</v>
      </c>
      <c r="Q72" s="2" t="e">
        <f>IF(AND(I72&gt;='入围价70%'!I72,I72&lt;='入围价110%'!I72),1,0)</f>
        <v>#DIV/0!</v>
      </c>
      <c r="R72" s="2" t="e">
        <f>IF(AND(J72&gt;='入围价70%'!J72,J72&lt;='入围价110%'!J72),1,0)</f>
        <v>#DIV/0!</v>
      </c>
      <c r="S72" s="2" t="e">
        <f>IF(AND(K72&gt;='入围价70%'!K72,K72&lt;='入围价110%'!K72),1,0)</f>
        <v>#DIV/0!</v>
      </c>
      <c r="U72" s="23" t="e">
        <f>IF(E72=入围最低价!E72,1,0)</f>
        <v>#DIV/0!</v>
      </c>
      <c r="V72" s="23" t="e">
        <f>IF(F72=入围最低价!F72,1,0)</f>
        <v>#DIV/0!</v>
      </c>
      <c r="W72" s="23" t="e">
        <f>IF(G72=入围最低价!G72,1,0)</f>
        <v>#DIV/0!</v>
      </c>
      <c r="X72" s="23" t="e">
        <f>IF(H72=入围最低价!H72,1,0)</f>
        <v>#DIV/0!</v>
      </c>
      <c r="Y72" s="23" t="e">
        <f>IF(I72=入围最低价!I72,1,0)</f>
        <v>#DIV/0!</v>
      </c>
      <c r="Z72" s="23" t="e">
        <f>IF(J72=入围最低价!J72,1,0)</f>
        <v>#DIV/0!</v>
      </c>
      <c r="AA72" s="23" t="e">
        <f>IF(K72=入围最低价!K72,1,0)</f>
        <v>#DIV/0!</v>
      </c>
    </row>
    <row r="73" s="2" customFormat="1" ht="20.1" customHeight="1" spans="1:27">
      <c r="A73" s="19">
        <f t="shared" si="1"/>
        <v>69</v>
      </c>
      <c r="B73" s="19" t="s">
        <v>95</v>
      </c>
      <c r="C73" s="20" t="s">
        <v>99</v>
      </c>
      <c r="D73" s="21">
        <v>1300</v>
      </c>
      <c r="E73" s="22" t="s">
        <v>176</v>
      </c>
      <c r="F73" s="22" t="s">
        <v>176</v>
      </c>
      <c r="G73" s="22" t="s">
        <v>176</v>
      </c>
      <c r="H73" s="22" t="s">
        <v>176</v>
      </c>
      <c r="I73" s="22" t="s">
        <v>176</v>
      </c>
      <c r="J73" s="22" t="s">
        <v>176</v>
      </c>
      <c r="K73" s="22" t="s">
        <v>176</v>
      </c>
      <c r="M73" s="2" t="e">
        <f>IF(AND(E73&gt;='入围价70%'!E73,E73&lt;='入围价110%'!E73),1,0)</f>
        <v>#DIV/0!</v>
      </c>
      <c r="N73" s="2" t="e">
        <f>IF(AND(F73&gt;='入围价70%'!F73,F73&lt;='入围价110%'!F73),1,0)</f>
        <v>#DIV/0!</v>
      </c>
      <c r="O73" s="2" t="e">
        <f>IF(AND(G73&gt;='入围价70%'!G73,G73&lt;='入围价110%'!G73),1,0)</f>
        <v>#DIV/0!</v>
      </c>
      <c r="P73" s="2" t="e">
        <f>IF(AND(H73&gt;='入围价70%'!H73,H73&lt;='入围价110%'!H73),1,0)</f>
        <v>#DIV/0!</v>
      </c>
      <c r="Q73" s="2" t="e">
        <f>IF(AND(I73&gt;='入围价70%'!I73,I73&lt;='入围价110%'!I73),1,0)</f>
        <v>#DIV/0!</v>
      </c>
      <c r="R73" s="2" t="e">
        <f>IF(AND(J73&gt;='入围价70%'!J73,J73&lt;='入围价110%'!J73),1,0)</f>
        <v>#DIV/0!</v>
      </c>
      <c r="S73" s="2" t="e">
        <f>IF(AND(K73&gt;='入围价70%'!K73,K73&lt;='入围价110%'!K73),1,0)</f>
        <v>#DIV/0!</v>
      </c>
      <c r="U73" s="23" t="e">
        <f>IF(E73=入围最低价!E73,1,0)</f>
        <v>#DIV/0!</v>
      </c>
      <c r="V73" s="23" t="e">
        <f>IF(F73=入围最低价!F73,1,0)</f>
        <v>#DIV/0!</v>
      </c>
      <c r="W73" s="23" t="e">
        <f>IF(G73=入围最低价!G73,1,0)</f>
        <v>#DIV/0!</v>
      </c>
      <c r="X73" s="23" t="e">
        <f>IF(H73=入围最低价!H73,1,0)</f>
        <v>#DIV/0!</v>
      </c>
      <c r="Y73" s="23" t="e">
        <f>IF(I73=入围最低价!I73,1,0)</f>
        <v>#DIV/0!</v>
      </c>
      <c r="Z73" s="23" t="e">
        <f>IF(J73=入围最低价!J73,1,0)</f>
        <v>#DIV/0!</v>
      </c>
      <c r="AA73" s="23" t="e">
        <f>IF(K73=入围最低价!K73,1,0)</f>
        <v>#DIV/0!</v>
      </c>
    </row>
    <row r="74" s="2" customFormat="1" ht="20.1" customHeight="1" spans="1:27">
      <c r="A74" s="19">
        <f t="shared" si="1"/>
        <v>70</v>
      </c>
      <c r="B74" s="19" t="s">
        <v>100</v>
      </c>
      <c r="C74" s="20" t="s">
        <v>101</v>
      </c>
      <c r="D74" s="21">
        <v>1306</v>
      </c>
      <c r="E74" s="22" t="s">
        <v>176</v>
      </c>
      <c r="F74" s="22" t="s">
        <v>176</v>
      </c>
      <c r="G74" s="22" t="s">
        <v>176</v>
      </c>
      <c r="H74" s="22" t="s">
        <v>176</v>
      </c>
      <c r="I74" s="22" t="s">
        <v>176</v>
      </c>
      <c r="J74" s="22" t="s">
        <v>176</v>
      </c>
      <c r="K74" s="22" t="s">
        <v>176</v>
      </c>
      <c r="M74" s="2" t="e">
        <f>IF(AND(E74&gt;='入围价70%'!E74,E74&lt;='入围价110%'!E74),1,0)</f>
        <v>#DIV/0!</v>
      </c>
      <c r="N74" s="2" t="e">
        <f>IF(AND(F74&gt;='入围价70%'!F74,F74&lt;='入围价110%'!F74),1,0)</f>
        <v>#DIV/0!</v>
      </c>
      <c r="O74" s="2" t="e">
        <f>IF(AND(G74&gt;='入围价70%'!G74,G74&lt;='入围价110%'!G74),1,0)</f>
        <v>#DIV/0!</v>
      </c>
      <c r="P74" s="2" t="e">
        <f>IF(AND(H74&gt;='入围价70%'!H74,H74&lt;='入围价110%'!H74),1,0)</f>
        <v>#DIV/0!</v>
      </c>
      <c r="Q74" s="2" t="e">
        <f>IF(AND(I74&gt;='入围价70%'!I74,I74&lt;='入围价110%'!I74),1,0)</f>
        <v>#DIV/0!</v>
      </c>
      <c r="R74" s="2" t="e">
        <f>IF(AND(J74&gt;='入围价70%'!J74,J74&lt;='入围价110%'!J74),1,0)</f>
        <v>#DIV/0!</v>
      </c>
      <c r="S74" s="2" t="e">
        <f>IF(AND(K74&gt;='入围价70%'!K74,K74&lt;='入围价110%'!K74),1,0)</f>
        <v>#DIV/0!</v>
      </c>
      <c r="U74" s="23" t="e">
        <f>IF(E74=入围最低价!E74,1,0)</f>
        <v>#DIV/0!</v>
      </c>
      <c r="V74" s="23" t="e">
        <f>IF(F74=入围最低价!F74,1,0)</f>
        <v>#DIV/0!</v>
      </c>
      <c r="W74" s="23" t="e">
        <f>IF(G74=入围最低价!G74,1,0)</f>
        <v>#DIV/0!</v>
      </c>
      <c r="X74" s="23" t="e">
        <f>IF(H74=入围最低价!H74,1,0)</f>
        <v>#DIV/0!</v>
      </c>
      <c r="Y74" s="23" t="e">
        <f>IF(I74=入围最低价!I74,1,0)</f>
        <v>#DIV/0!</v>
      </c>
      <c r="Z74" s="23" t="e">
        <f>IF(J74=入围最低价!J74,1,0)</f>
        <v>#DIV/0!</v>
      </c>
      <c r="AA74" s="23" t="e">
        <f>IF(K74=入围最低价!K74,1,0)</f>
        <v>#DIV/0!</v>
      </c>
    </row>
    <row r="75" s="2" customFormat="1" ht="20.1" customHeight="1" spans="1:27">
      <c r="A75" s="19">
        <f t="shared" si="1"/>
        <v>71</v>
      </c>
      <c r="B75" s="19" t="s">
        <v>100</v>
      </c>
      <c r="C75" s="20" t="s">
        <v>102</v>
      </c>
      <c r="D75" s="21">
        <v>1503</v>
      </c>
      <c r="E75" s="22" t="s">
        <v>176</v>
      </c>
      <c r="F75" s="22" t="s">
        <v>176</v>
      </c>
      <c r="G75" s="22" t="s">
        <v>176</v>
      </c>
      <c r="H75" s="22" t="s">
        <v>176</v>
      </c>
      <c r="I75" s="22" t="s">
        <v>176</v>
      </c>
      <c r="J75" s="22" t="s">
        <v>176</v>
      </c>
      <c r="K75" s="22" t="s">
        <v>176</v>
      </c>
      <c r="M75" s="2" t="e">
        <f>IF(AND(E75&gt;='入围价70%'!E75,E75&lt;='入围价110%'!E75),1,0)</f>
        <v>#DIV/0!</v>
      </c>
      <c r="N75" s="2" t="e">
        <f>IF(AND(F75&gt;='入围价70%'!F75,F75&lt;='入围价110%'!F75),1,0)</f>
        <v>#DIV/0!</v>
      </c>
      <c r="O75" s="2" t="e">
        <f>IF(AND(G75&gt;='入围价70%'!G75,G75&lt;='入围价110%'!G75),1,0)</f>
        <v>#DIV/0!</v>
      </c>
      <c r="P75" s="2" t="e">
        <f>IF(AND(H75&gt;='入围价70%'!H75,H75&lt;='入围价110%'!H75),1,0)</f>
        <v>#DIV/0!</v>
      </c>
      <c r="Q75" s="2" t="e">
        <f>IF(AND(I75&gt;='入围价70%'!I75,I75&lt;='入围价110%'!I75),1,0)</f>
        <v>#DIV/0!</v>
      </c>
      <c r="R75" s="2" t="e">
        <f>IF(AND(J75&gt;='入围价70%'!J75,J75&lt;='入围价110%'!J75),1,0)</f>
        <v>#DIV/0!</v>
      </c>
      <c r="S75" s="2" t="e">
        <f>IF(AND(K75&gt;='入围价70%'!K75,K75&lt;='入围价110%'!K75),1,0)</f>
        <v>#DIV/0!</v>
      </c>
      <c r="U75" s="23" t="e">
        <f>IF(E75=入围最低价!E75,1,0)</f>
        <v>#DIV/0!</v>
      </c>
      <c r="V75" s="23" t="e">
        <f>IF(F75=入围最低价!F75,1,0)</f>
        <v>#DIV/0!</v>
      </c>
      <c r="W75" s="23" t="e">
        <f>IF(G75=入围最低价!G75,1,0)</f>
        <v>#DIV/0!</v>
      </c>
      <c r="X75" s="23" t="e">
        <f>IF(H75=入围最低价!H75,1,0)</f>
        <v>#DIV/0!</v>
      </c>
      <c r="Y75" s="23" t="e">
        <f>IF(I75=入围最低价!I75,1,0)</f>
        <v>#DIV/0!</v>
      </c>
      <c r="Z75" s="23" t="e">
        <f>IF(J75=入围最低价!J75,1,0)</f>
        <v>#DIV/0!</v>
      </c>
      <c r="AA75" s="23" t="e">
        <f>IF(K75=入围最低价!K75,1,0)</f>
        <v>#DIV/0!</v>
      </c>
    </row>
    <row r="76" s="2" customFormat="1" ht="20.1" customHeight="1" spans="1:27">
      <c r="A76" s="19">
        <f t="shared" si="1"/>
        <v>72</v>
      </c>
      <c r="B76" s="19" t="s">
        <v>100</v>
      </c>
      <c r="C76" s="20" t="s">
        <v>103</v>
      </c>
      <c r="D76" s="21">
        <v>1385</v>
      </c>
      <c r="E76" s="22" t="s">
        <v>176</v>
      </c>
      <c r="F76" s="22" t="s">
        <v>176</v>
      </c>
      <c r="G76" s="22" t="s">
        <v>176</v>
      </c>
      <c r="H76" s="22" t="s">
        <v>176</v>
      </c>
      <c r="I76" s="22" t="s">
        <v>176</v>
      </c>
      <c r="J76" s="22" t="s">
        <v>176</v>
      </c>
      <c r="K76" s="22" t="s">
        <v>176</v>
      </c>
      <c r="M76" s="2" t="e">
        <f>IF(AND(E76&gt;='入围价70%'!E76,E76&lt;='入围价110%'!E76),1,0)</f>
        <v>#DIV/0!</v>
      </c>
      <c r="N76" s="2" t="e">
        <f>IF(AND(F76&gt;='入围价70%'!F76,F76&lt;='入围价110%'!F76),1,0)</f>
        <v>#DIV/0!</v>
      </c>
      <c r="O76" s="2" t="e">
        <f>IF(AND(G76&gt;='入围价70%'!G76,G76&lt;='入围价110%'!G76),1,0)</f>
        <v>#DIV/0!</v>
      </c>
      <c r="P76" s="2" t="e">
        <f>IF(AND(H76&gt;='入围价70%'!H76,H76&lt;='入围价110%'!H76),1,0)</f>
        <v>#DIV/0!</v>
      </c>
      <c r="Q76" s="2" t="e">
        <f>IF(AND(I76&gt;='入围价70%'!I76,I76&lt;='入围价110%'!I76),1,0)</f>
        <v>#DIV/0!</v>
      </c>
      <c r="R76" s="2" t="e">
        <f>IF(AND(J76&gt;='入围价70%'!J76,J76&lt;='入围价110%'!J76),1,0)</f>
        <v>#DIV/0!</v>
      </c>
      <c r="S76" s="2" t="e">
        <f>IF(AND(K76&gt;='入围价70%'!K76,K76&lt;='入围价110%'!K76),1,0)</f>
        <v>#DIV/0!</v>
      </c>
      <c r="U76" s="23" t="e">
        <f>IF(E76=入围最低价!E76,1,0)</f>
        <v>#DIV/0!</v>
      </c>
      <c r="V76" s="23" t="e">
        <f>IF(F76=入围最低价!F76,1,0)</f>
        <v>#DIV/0!</v>
      </c>
      <c r="W76" s="23" t="e">
        <f>IF(G76=入围最低价!G76,1,0)</f>
        <v>#DIV/0!</v>
      </c>
      <c r="X76" s="23" t="e">
        <f>IF(H76=入围最低价!H76,1,0)</f>
        <v>#DIV/0!</v>
      </c>
      <c r="Y76" s="23" t="e">
        <f>IF(I76=入围最低价!I76,1,0)</f>
        <v>#DIV/0!</v>
      </c>
      <c r="Z76" s="23" t="e">
        <f>IF(J76=入围最低价!J76,1,0)</f>
        <v>#DIV/0!</v>
      </c>
      <c r="AA76" s="23" t="e">
        <f>IF(K76=入围最低价!K76,1,0)</f>
        <v>#DIV/0!</v>
      </c>
    </row>
    <row r="77" s="2" customFormat="1" ht="20.1" customHeight="1" spans="1:27">
      <c r="A77" s="19">
        <f t="shared" si="1"/>
        <v>73</v>
      </c>
      <c r="B77" s="19" t="s">
        <v>104</v>
      </c>
      <c r="C77" s="20" t="s">
        <v>105</v>
      </c>
      <c r="D77" s="21">
        <v>1494</v>
      </c>
      <c r="E77" s="22" t="s">
        <v>176</v>
      </c>
      <c r="F77" s="22" t="s">
        <v>176</v>
      </c>
      <c r="G77" s="22" t="s">
        <v>176</v>
      </c>
      <c r="H77" s="22" t="s">
        <v>176</v>
      </c>
      <c r="I77" s="22" t="s">
        <v>176</v>
      </c>
      <c r="J77" s="22" t="s">
        <v>176</v>
      </c>
      <c r="K77" s="22" t="s">
        <v>176</v>
      </c>
      <c r="M77" s="2" t="e">
        <f>IF(AND(E77&gt;='入围价70%'!E77,E77&lt;='入围价110%'!E77),1,0)</f>
        <v>#DIV/0!</v>
      </c>
      <c r="N77" s="2" t="e">
        <f>IF(AND(F77&gt;='入围价70%'!F77,F77&lt;='入围价110%'!F77),1,0)</f>
        <v>#DIV/0!</v>
      </c>
      <c r="O77" s="2" t="e">
        <f>IF(AND(G77&gt;='入围价70%'!G77,G77&lt;='入围价110%'!G77),1,0)</f>
        <v>#DIV/0!</v>
      </c>
      <c r="P77" s="2" t="e">
        <f>IF(AND(H77&gt;='入围价70%'!H77,H77&lt;='入围价110%'!H77),1,0)</f>
        <v>#DIV/0!</v>
      </c>
      <c r="Q77" s="2" t="e">
        <f>IF(AND(I77&gt;='入围价70%'!I77,I77&lt;='入围价110%'!I77),1,0)</f>
        <v>#DIV/0!</v>
      </c>
      <c r="R77" s="2" t="e">
        <f>IF(AND(J77&gt;='入围价70%'!J77,J77&lt;='入围价110%'!J77),1,0)</f>
        <v>#DIV/0!</v>
      </c>
      <c r="S77" s="2" t="e">
        <f>IF(AND(K77&gt;='入围价70%'!K77,K77&lt;='入围价110%'!K77),1,0)</f>
        <v>#DIV/0!</v>
      </c>
      <c r="U77" s="23" t="e">
        <f>IF(E77=入围最低价!E77,1,0)</f>
        <v>#DIV/0!</v>
      </c>
      <c r="V77" s="23" t="e">
        <f>IF(F77=入围最低价!F77,1,0)</f>
        <v>#DIV/0!</v>
      </c>
      <c r="W77" s="23" t="e">
        <f>IF(G77=入围最低价!G77,1,0)</f>
        <v>#DIV/0!</v>
      </c>
      <c r="X77" s="23" t="e">
        <f>IF(H77=入围最低价!H77,1,0)</f>
        <v>#DIV/0!</v>
      </c>
      <c r="Y77" s="23" t="e">
        <f>IF(I77=入围最低价!I77,1,0)</f>
        <v>#DIV/0!</v>
      </c>
      <c r="Z77" s="23" t="e">
        <f>IF(J77=入围最低价!J77,1,0)</f>
        <v>#DIV/0!</v>
      </c>
      <c r="AA77" s="23" t="e">
        <f>IF(K77=入围最低价!K77,1,0)</f>
        <v>#DIV/0!</v>
      </c>
    </row>
    <row r="78" s="2" customFormat="1" ht="20.1" customHeight="1" spans="1:27">
      <c r="A78" s="19">
        <f t="shared" si="1"/>
        <v>74</v>
      </c>
      <c r="B78" s="19" t="s">
        <v>104</v>
      </c>
      <c r="C78" s="20" t="s">
        <v>106</v>
      </c>
      <c r="D78" s="21">
        <v>1654</v>
      </c>
      <c r="E78" s="22" t="s">
        <v>176</v>
      </c>
      <c r="F78" s="22" t="s">
        <v>176</v>
      </c>
      <c r="G78" s="22" t="s">
        <v>176</v>
      </c>
      <c r="H78" s="22" t="s">
        <v>176</v>
      </c>
      <c r="I78" s="22" t="s">
        <v>176</v>
      </c>
      <c r="J78" s="22" t="s">
        <v>176</v>
      </c>
      <c r="K78" s="22" t="s">
        <v>176</v>
      </c>
      <c r="M78" s="2" t="e">
        <f>IF(AND(E78&gt;='入围价70%'!E78,E78&lt;='入围价110%'!E78),1,0)</f>
        <v>#DIV/0!</v>
      </c>
      <c r="N78" s="2" t="e">
        <f>IF(AND(F78&gt;='入围价70%'!F78,F78&lt;='入围价110%'!F78),1,0)</f>
        <v>#DIV/0!</v>
      </c>
      <c r="O78" s="2" t="e">
        <f>IF(AND(G78&gt;='入围价70%'!G78,G78&lt;='入围价110%'!G78),1,0)</f>
        <v>#DIV/0!</v>
      </c>
      <c r="P78" s="2" t="e">
        <f>IF(AND(H78&gt;='入围价70%'!H78,H78&lt;='入围价110%'!H78),1,0)</f>
        <v>#DIV/0!</v>
      </c>
      <c r="Q78" s="2" t="e">
        <f>IF(AND(I78&gt;='入围价70%'!I78,I78&lt;='入围价110%'!I78),1,0)</f>
        <v>#DIV/0!</v>
      </c>
      <c r="R78" s="2" t="e">
        <f>IF(AND(J78&gt;='入围价70%'!J78,J78&lt;='入围价110%'!J78),1,0)</f>
        <v>#DIV/0!</v>
      </c>
      <c r="S78" s="2" t="e">
        <f>IF(AND(K78&gt;='入围价70%'!K78,K78&lt;='入围价110%'!K78),1,0)</f>
        <v>#DIV/0!</v>
      </c>
      <c r="U78" s="23" t="e">
        <f>IF(E78=入围最低价!E78,1,0)</f>
        <v>#DIV/0!</v>
      </c>
      <c r="V78" s="23" t="e">
        <f>IF(F78=入围最低价!F78,1,0)</f>
        <v>#DIV/0!</v>
      </c>
      <c r="W78" s="23" t="e">
        <f>IF(G78=入围最低价!G78,1,0)</f>
        <v>#DIV/0!</v>
      </c>
      <c r="X78" s="23" t="e">
        <f>IF(H78=入围最低价!H78,1,0)</f>
        <v>#DIV/0!</v>
      </c>
      <c r="Y78" s="23" t="e">
        <f>IF(I78=入围最低价!I78,1,0)</f>
        <v>#DIV/0!</v>
      </c>
      <c r="Z78" s="23" t="e">
        <f>IF(J78=入围最低价!J78,1,0)</f>
        <v>#DIV/0!</v>
      </c>
      <c r="AA78" s="23" t="e">
        <f>IF(K78=入围最低价!K78,1,0)</f>
        <v>#DIV/0!</v>
      </c>
    </row>
    <row r="79" s="2" customFormat="1" ht="20.1" customHeight="1" spans="1:27">
      <c r="A79" s="19">
        <f t="shared" si="1"/>
        <v>75</v>
      </c>
      <c r="B79" s="19" t="s">
        <v>104</v>
      </c>
      <c r="C79" s="20" t="s">
        <v>107</v>
      </c>
      <c r="D79" s="21">
        <v>1456</v>
      </c>
      <c r="E79" s="22" t="s">
        <v>176</v>
      </c>
      <c r="F79" s="22" t="s">
        <v>176</v>
      </c>
      <c r="G79" s="22" t="s">
        <v>176</v>
      </c>
      <c r="H79" s="22" t="s">
        <v>176</v>
      </c>
      <c r="I79" s="22" t="s">
        <v>176</v>
      </c>
      <c r="J79" s="22" t="s">
        <v>176</v>
      </c>
      <c r="K79" s="22" t="s">
        <v>176</v>
      </c>
      <c r="M79" s="2" t="e">
        <f>IF(AND(E79&gt;='入围价70%'!E79,E79&lt;='入围价110%'!E79),1,0)</f>
        <v>#DIV/0!</v>
      </c>
      <c r="N79" s="2" t="e">
        <f>IF(AND(F79&gt;='入围价70%'!F79,F79&lt;='入围价110%'!F79),1,0)</f>
        <v>#DIV/0!</v>
      </c>
      <c r="O79" s="2" t="e">
        <f>IF(AND(G79&gt;='入围价70%'!G79,G79&lt;='入围价110%'!G79),1,0)</f>
        <v>#DIV/0!</v>
      </c>
      <c r="P79" s="2" t="e">
        <f>IF(AND(H79&gt;='入围价70%'!H79,H79&lt;='入围价110%'!H79),1,0)</f>
        <v>#DIV/0!</v>
      </c>
      <c r="Q79" s="2" t="e">
        <f>IF(AND(I79&gt;='入围价70%'!I79,I79&lt;='入围价110%'!I79),1,0)</f>
        <v>#DIV/0!</v>
      </c>
      <c r="R79" s="2" t="e">
        <f>IF(AND(J79&gt;='入围价70%'!J79,J79&lt;='入围价110%'!J79),1,0)</f>
        <v>#DIV/0!</v>
      </c>
      <c r="S79" s="2" t="e">
        <f>IF(AND(K79&gt;='入围价70%'!K79,K79&lt;='入围价110%'!K79),1,0)</f>
        <v>#DIV/0!</v>
      </c>
      <c r="U79" s="23" t="e">
        <f>IF(E79=入围最低价!E79,1,0)</f>
        <v>#DIV/0!</v>
      </c>
      <c r="V79" s="23" t="e">
        <f>IF(F79=入围最低价!F79,1,0)</f>
        <v>#DIV/0!</v>
      </c>
      <c r="W79" s="23" t="e">
        <f>IF(G79=入围最低价!G79,1,0)</f>
        <v>#DIV/0!</v>
      </c>
      <c r="X79" s="23" t="e">
        <f>IF(H79=入围最低价!H79,1,0)</f>
        <v>#DIV/0!</v>
      </c>
      <c r="Y79" s="23" t="e">
        <f>IF(I79=入围最低价!I79,1,0)</f>
        <v>#DIV/0!</v>
      </c>
      <c r="Z79" s="23" t="e">
        <f>IF(J79=入围最低价!J79,1,0)</f>
        <v>#DIV/0!</v>
      </c>
      <c r="AA79" s="23" t="e">
        <f>IF(K79=入围最低价!K79,1,0)</f>
        <v>#DIV/0!</v>
      </c>
    </row>
    <row r="80" s="2" customFormat="1" ht="20.1" customHeight="1" spans="1:27">
      <c r="A80" s="19">
        <f t="shared" si="1"/>
        <v>76</v>
      </c>
      <c r="B80" s="19" t="s">
        <v>104</v>
      </c>
      <c r="C80" s="20" t="s">
        <v>108</v>
      </c>
      <c r="D80" s="21">
        <v>1523.5</v>
      </c>
      <c r="E80" s="22" t="s">
        <v>176</v>
      </c>
      <c r="F80" s="22" t="s">
        <v>176</v>
      </c>
      <c r="G80" s="22" t="s">
        <v>176</v>
      </c>
      <c r="H80" s="22" t="s">
        <v>176</v>
      </c>
      <c r="I80" s="22" t="s">
        <v>176</v>
      </c>
      <c r="J80" s="22" t="s">
        <v>176</v>
      </c>
      <c r="K80" s="22" t="s">
        <v>176</v>
      </c>
      <c r="M80" s="2" t="e">
        <f>IF(AND(E80&gt;='入围价70%'!E80,E80&lt;='入围价110%'!E80),1,0)</f>
        <v>#DIV/0!</v>
      </c>
      <c r="N80" s="2" t="e">
        <f>IF(AND(F80&gt;='入围价70%'!F80,F80&lt;='入围价110%'!F80),1,0)</f>
        <v>#DIV/0!</v>
      </c>
      <c r="O80" s="2" t="e">
        <f>IF(AND(G80&gt;='入围价70%'!G80,G80&lt;='入围价110%'!G80),1,0)</f>
        <v>#DIV/0!</v>
      </c>
      <c r="P80" s="2" t="e">
        <f>IF(AND(H80&gt;='入围价70%'!H80,H80&lt;='入围价110%'!H80),1,0)</f>
        <v>#DIV/0!</v>
      </c>
      <c r="Q80" s="2" t="e">
        <f>IF(AND(I80&gt;='入围价70%'!I80,I80&lt;='入围价110%'!I80),1,0)</f>
        <v>#DIV/0!</v>
      </c>
      <c r="R80" s="2" t="e">
        <f>IF(AND(J80&gt;='入围价70%'!J80,J80&lt;='入围价110%'!J80),1,0)</f>
        <v>#DIV/0!</v>
      </c>
      <c r="S80" s="2" t="e">
        <f>IF(AND(K80&gt;='入围价70%'!K80,K80&lt;='入围价110%'!K80),1,0)</f>
        <v>#DIV/0!</v>
      </c>
      <c r="U80" s="23" t="e">
        <f>IF(E80=入围最低价!E80,1,0)</f>
        <v>#DIV/0!</v>
      </c>
      <c r="V80" s="23" t="e">
        <f>IF(F80=入围最低价!F80,1,0)</f>
        <v>#DIV/0!</v>
      </c>
      <c r="W80" s="23" t="e">
        <f>IF(G80=入围最低价!G80,1,0)</f>
        <v>#DIV/0!</v>
      </c>
      <c r="X80" s="23" t="e">
        <f>IF(H80=入围最低价!H80,1,0)</f>
        <v>#DIV/0!</v>
      </c>
      <c r="Y80" s="23" t="e">
        <f>IF(I80=入围最低价!I80,1,0)</f>
        <v>#DIV/0!</v>
      </c>
      <c r="Z80" s="23" t="e">
        <f>IF(J80=入围最低价!J80,1,0)</f>
        <v>#DIV/0!</v>
      </c>
      <c r="AA80" s="23" t="e">
        <f>IF(K80=入围最低价!K80,1,0)</f>
        <v>#DIV/0!</v>
      </c>
    </row>
    <row r="81" s="2" customFormat="1" ht="20.1" customHeight="1" spans="1:27">
      <c r="A81" s="19">
        <f t="shared" si="1"/>
        <v>77</v>
      </c>
      <c r="B81" s="19" t="s">
        <v>109</v>
      </c>
      <c r="C81" s="20" t="s">
        <v>110</v>
      </c>
      <c r="D81" s="21">
        <v>1576</v>
      </c>
      <c r="E81" s="22" t="s">
        <v>176</v>
      </c>
      <c r="F81" s="22" t="s">
        <v>176</v>
      </c>
      <c r="G81" s="22" t="s">
        <v>176</v>
      </c>
      <c r="H81" s="22" t="s">
        <v>176</v>
      </c>
      <c r="I81" s="22" t="s">
        <v>176</v>
      </c>
      <c r="J81" s="22" t="s">
        <v>176</v>
      </c>
      <c r="K81" s="22" t="s">
        <v>176</v>
      </c>
      <c r="M81" s="2" t="e">
        <f>IF(AND(E81&gt;='入围价70%'!E81,E81&lt;='入围价110%'!E81),1,0)</f>
        <v>#DIV/0!</v>
      </c>
      <c r="N81" s="2" t="e">
        <f>IF(AND(F81&gt;='入围价70%'!F81,F81&lt;='入围价110%'!F81),1,0)</f>
        <v>#DIV/0!</v>
      </c>
      <c r="O81" s="2" t="e">
        <f>IF(AND(G81&gt;='入围价70%'!G81,G81&lt;='入围价110%'!G81),1,0)</f>
        <v>#DIV/0!</v>
      </c>
      <c r="P81" s="2" t="e">
        <f>IF(AND(H81&gt;='入围价70%'!H81,H81&lt;='入围价110%'!H81),1,0)</f>
        <v>#DIV/0!</v>
      </c>
      <c r="Q81" s="2" t="e">
        <f>IF(AND(I81&gt;='入围价70%'!I81,I81&lt;='入围价110%'!I81),1,0)</f>
        <v>#DIV/0!</v>
      </c>
      <c r="R81" s="2" t="e">
        <f>IF(AND(J81&gt;='入围价70%'!J81,J81&lt;='入围价110%'!J81),1,0)</f>
        <v>#DIV/0!</v>
      </c>
      <c r="S81" s="2" t="e">
        <f>IF(AND(K81&gt;='入围价70%'!K81,K81&lt;='入围价110%'!K81),1,0)</f>
        <v>#DIV/0!</v>
      </c>
      <c r="U81" s="23" t="e">
        <f>IF(E81=入围最低价!E81,1,0)</f>
        <v>#DIV/0!</v>
      </c>
      <c r="V81" s="23" t="e">
        <f>IF(F81=入围最低价!F81,1,0)</f>
        <v>#DIV/0!</v>
      </c>
      <c r="W81" s="23" t="e">
        <f>IF(G81=入围最低价!G81,1,0)</f>
        <v>#DIV/0!</v>
      </c>
      <c r="X81" s="23" t="e">
        <f>IF(H81=入围最低价!H81,1,0)</f>
        <v>#DIV/0!</v>
      </c>
      <c r="Y81" s="23" t="e">
        <f>IF(I81=入围最低价!I81,1,0)</f>
        <v>#DIV/0!</v>
      </c>
      <c r="Z81" s="23" t="e">
        <f>IF(J81=入围最低价!J81,1,0)</f>
        <v>#DIV/0!</v>
      </c>
      <c r="AA81" s="23" t="e">
        <f>IF(K81=入围最低价!K81,1,0)</f>
        <v>#DIV/0!</v>
      </c>
    </row>
    <row r="82" s="2" customFormat="1" ht="20.1" customHeight="1" spans="1:27">
      <c r="A82" s="19">
        <f t="shared" si="1"/>
        <v>78</v>
      </c>
      <c r="B82" s="19" t="s">
        <v>111</v>
      </c>
      <c r="C82" s="20" t="s">
        <v>112</v>
      </c>
      <c r="D82" s="21">
        <v>1466</v>
      </c>
      <c r="E82" s="22" t="s">
        <v>176</v>
      </c>
      <c r="F82" s="22" t="s">
        <v>176</v>
      </c>
      <c r="G82" s="22" t="s">
        <v>176</v>
      </c>
      <c r="H82" s="22" t="s">
        <v>176</v>
      </c>
      <c r="I82" s="22" t="s">
        <v>176</v>
      </c>
      <c r="J82" s="22" t="s">
        <v>176</v>
      </c>
      <c r="K82" s="22" t="s">
        <v>176</v>
      </c>
      <c r="M82" s="2" t="e">
        <f>IF(AND(E82&gt;='入围价70%'!E82,E82&lt;='入围价110%'!E82),1,0)</f>
        <v>#DIV/0!</v>
      </c>
      <c r="N82" s="2" t="e">
        <f>IF(AND(F82&gt;='入围价70%'!F82,F82&lt;='入围价110%'!F82),1,0)</f>
        <v>#DIV/0!</v>
      </c>
      <c r="O82" s="2" t="e">
        <f>IF(AND(G82&gt;='入围价70%'!G82,G82&lt;='入围价110%'!G82),1,0)</f>
        <v>#DIV/0!</v>
      </c>
      <c r="P82" s="2" t="e">
        <f>IF(AND(H82&gt;='入围价70%'!H82,H82&lt;='入围价110%'!H82),1,0)</f>
        <v>#DIV/0!</v>
      </c>
      <c r="Q82" s="2" t="e">
        <f>IF(AND(I82&gt;='入围价70%'!I82,I82&lt;='入围价110%'!I82),1,0)</f>
        <v>#DIV/0!</v>
      </c>
      <c r="R82" s="2" t="e">
        <f>IF(AND(J82&gt;='入围价70%'!J82,J82&lt;='入围价110%'!J82),1,0)</f>
        <v>#DIV/0!</v>
      </c>
      <c r="S82" s="2" t="e">
        <f>IF(AND(K82&gt;='入围价70%'!K82,K82&lt;='入围价110%'!K82),1,0)</f>
        <v>#DIV/0!</v>
      </c>
      <c r="U82" s="23" t="e">
        <f>IF(E82=入围最低价!E82,1,0)</f>
        <v>#DIV/0!</v>
      </c>
      <c r="V82" s="23" t="e">
        <f>IF(F82=入围最低价!F82,1,0)</f>
        <v>#DIV/0!</v>
      </c>
      <c r="W82" s="23" t="e">
        <f>IF(G82=入围最低价!G82,1,0)</f>
        <v>#DIV/0!</v>
      </c>
      <c r="X82" s="23" t="e">
        <f>IF(H82=入围最低价!H82,1,0)</f>
        <v>#DIV/0!</v>
      </c>
      <c r="Y82" s="23" t="e">
        <f>IF(I82=入围最低价!I82,1,0)</f>
        <v>#DIV/0!</v>
      </c>
      <c r="Z82" s="23" t="e">
        <f>IF(J82=入围最低价!J82,1,0)</f>
        <v>#DIV/0!</v>
      </c>
      <c r="AA82" s="23" t="e">
        <f>IF(K82=入围最低价!K82,1,0)</f>
        <v>#DIV/0!</v>
      </c>
    </row>
    <row r="83" s="2" customFormat="1" ht="20.1" customHeight="1" spans="1:27">
      <c r="A83" s="19">
        <f t="shared" si="1"/>
        <v>79</v>
      </c>
      <c r="B83" s="19" t="s">
        <v>111</v>
      </c>
      <c r="C83" s="20" t="s">
        <v>113</v>
      </c>
      <c r="D83" s="21">
        <v>1784</v>
      </c>
      <c r="E83" s="22" t="s">
        <v>176</v>
      </c>
      <c r="F83" s="22" t="s">
        <v>176</v>
      </c>
      <c r="G83" s="22" t="s">
        <v>176</v>
      </c>
      <c r="H83" s="22" t="s">
        <v>176</v>
      </c>
      <c r="I83" s="22" t="s">
        <v>176</v>
      </c>
      <c r="J83" s="22" t="s">
        <v>176</v>
      </c>
      <c r="K83" s="22" t="s">
        <v>176</v>
      </c>
      <c r="M83" s="2" t="e">
        <f>IF(AND(E83&gt;='入围价70%'!E83,E83&lt;='入围价110%'!E83),1,0)</f>
        <v>#DIV/0!</v>
      </c>
      <c r="N83" s="2" t="e">
        <f>IF(AND(F83&gt;='入围价70%'!F83,F83&lt;='入围价110%'!F83),1,0)</f>
        <v>#DIV/0!</v>
      </c>
      <c r="O83" s="2" t="e">
        <f>IF(AND(G83&gt;='入围价70%'!G83,G83&lt;='入围价110%'!G83),1,0)</f>
        <v>#DIV/0!</v>
      </c>
      <c r="P83" s="2" t="e">
        <f>IF(AND(H83&gt;='入围价70%'!H83,H83&lt;='入围价110%'!H83),1,0)</f>
        <v>#DIV/0!</v>
      </c>
      <c r="Q83" s="2" t="e">
        <f>IF(AND(I83&gt;='入围价70%'!I83,I83&lt;='入围价110%'!I83),1,0)</f>
        <v>#DIV/0!</v>
      </c>
      <c r="R83" s="2" t="e">
        <f>IF(AND(J83&gt;='入围价70%'!J83,J83&lt;='入围价110%'!J83),1,0)</f>
        <v>#DIV/0!</v>
      </c>
      <c r="S83" s="2" t="e">
        <f>IF(AND(K83&gt;='入围价70%'!K83,K83&lt;='入围价110%'!K83),1,0)</f>
        <v>#DIV/0!</v>
      </c>
      <c r="U83" s="23" t="e">
        <f>IF(E83=入围最低价!E83,1,0)</f>
        <v>#DIV/0!</v>
      </c>
      <c r="V83" s="23" t="e">
        <f>IF(F83=入围最低价!F83,1,0)</f>
        <v>#DIV/0!</v>
      </c>
      <c r="W83" s="23" t="e">
        <f>IF(G83=入围最低价!G83,1,0)</f>
        <v>#DIV/0!</v>
      </c>
      <c r="X83" s="23" t="e">
        <f>IF(H83=入围最低价!H83,1,0)</f>
        <v>#DIV/0!</v>
      </c>
      <c r="Y83" s="23" t="e">
        <f>IF(I83=入围最低价!I83,1,0)</f>
        <v>#DIV/0!</v>
      </c>
      <c r="Z83" s="23" t="e">
        <f>IF(J83=入围最低价!J83,1,0)</f>
        <v>#DIV/0!</v>
      </c>
      <c r="AA83" s="23" t="e">
        <f>IF(K83=入围最低价!K83,1,0)</f>
        <v>#DIV/0!</v>
      </c>
    </row>
    <row r="84" s="2" customFormat="1" ht="20.1" customHeight="1" spans="1:27">
      <c r="A84" s="19">
        <f t="shared" si="1"/>
        <v>80</v>
      </c>
      <c r="B84" s="19" t="s">
        <v>111</v>
      </c>
      <c r="C84" s="20" t="s">
        <v>114</v>
      </c>
      <c r="D84" s="21">
        <v>1337.6</v>
      </c>
      <c r="E84" s="22" t="s">
        <v>176</v>
      </c>
      <c r="F84" s="22" t="s">
        <v>176</v>
      </c>
      <c r="G84" s="22" t="s">
        <v>176</v>
      </c>
      <c r="H84" s="22" t="s">
        <v>176</v>
      </c>
      <c r="I84" s="22" t="s">
        <v>176</v>
      </c>
      <c r="J84" s="22" t="s">
        <v>176</v>
      </c>
      <c r="K84" s="22" t="s">
        <v>176</v>
      </c>
      <c r="M84" s="2" t="e">
        <f>IF(AND(E84&gt;='入围价70%'!E84,E84&lt;='入围价110%'!E84),1,0)</f>
        <v>#DIV/0!</v>
      </c>
      <c r="N84" s="2" t="e">
        <f>IF(AND(F84&gt;='入围价70%'!F84,F84&lt;='入围价110%'!F84),1,0)</f>
        <v>#DIV/0!</v>
      </c>
      <c r="O84" s="2" t="e">
        <f>IF(AND(G84&gt;='入围价70%'!G84,G84&lt;='入围价110%'!G84),1,0)</f>
        <v>#DIV/0!</v>
      </c>
      <c r="P84" s="2" t="e">
        <f>IF(AND(H84&gt;='入围价70%'!H84,H84&lt;='入围价110%'!H84),1,0)</f>
        <v>#DIV/0!</v>
      </c>
      <c r="Q84" s="2" t="e">
        <f>IF(AND(I84&gt;='入围价70%'!I84,I84&lt;='入围价110%'!I84),1,0)</f>
        <v>#DIV/0!</v>
      </c>
      <c r="R84" s="2" t="e">
        <f>IF(AND(J84&gt;='入围价70%'!J84,J84&lt;='入围价110%'!J84),1,0)</f>
        <v>#DIV/0!</v>
      </c>
      <c r="S84" s="2" t="e">
        <f>IF(AND(K84&gt;='入围价70%'!K84,K84&lt;='入围价110%'!K84),1,0)</f>
        <v>#DIV/0!</v>
      </c>
      <c r="U84" s="23" t="e">
        <f>IF(E84=入围最低价!E84,1,0)</f>
        <v>#DIV/0!</v>
      </c>
      <c r="V84" s="23" t="e">
        <f>IF(F84=入围最低价!F84,1,0)</f>
        <v>#DIV/0!</v>
      </c>
      <c r="W84" s="23" t="e">
        <f>IF(G84=入围最低价!G84,1,0)</f>
        <v>#DIV/0!</v>
      </c>
      <c r="X84" s="23" t="e">
        <f>IF(H84=入围最低价!H84,1,0)</f>
        <v>#DIV/0!</v>
      </c>
      <c r="Y84" s="23" t="e">
        <f>IF(I84=入围最低价!I84,1,0)</f>
        <v>#DIV/0!</v>
      </c>
      <c r="Z84" s="23" t="e">
        <f>IF(J84=入围最低价!J84,1,0)</f>
        <v>#DIV/0!</v>
      </c>
      <c r="AA84" s="23" t="e">
        <f>IF(K84=入围最低价!K84,1,0)</f>
        <v>#DIV/0!</v>
      </c>
    </row>
    <row r="85" s="2" customFormat="1" ht="20.1" customHeight="1" spans="1:27">
      <c r="A85" s="19">
        <f t="shared" si="1"/>
        <v>81</v>
      </c>
      <c r="B85" s="19" t="s">
        <v>111</v>
      </c>
      <c r="C85" s="20" t="s">
        <v>115</v>
      </c>
      <c r="D85" s="21">
        <v>1530</v>
      </c>
      <c r="E85" s="22" t="s">
        <v>176</v>
      </c>
      <c r="F85" s="22" t="s">
        <v>176</v>
      </c>
      <c r="G85" s="22" t="s">
        <v>176</v>
      </c>
      <c r="H85" s="22" t="s">
        <v>176</v>
      </c>
      <c r="I85" s="22" t="s">
        <v>176</v>
      </c>
      <c r="J85" s="22" t="s">
        <v>176</v>
      </c>
      <c r="K85" s="22" t="s">
        <v>176</v>
      </c>
      <c r="M85" s="2" t="e">
        <f>IF(AND(E85&gt;='入围价70%'!E85,E85&lt;='入围价110%'!E85),1,0)</f>
        <v>#DIV/0!</v>
      </c>
      <c r="N85" s="2" t="e">
        <f>IF(AND(F85&gt;='入围价70%'!F85,F85&lt;='入围价110%'!F85),1,0)</f>
        <v>#DIV/0!</v>
      </c>
      <c r="O85" s="2" t="e">
        <f>IF(AND(G85&gt;='入围价70%'!G85,G85&lt;='入围价110%'!G85),1,0)</f>
        <v>#DIV/0!</v>
      </c>
      <c r="P85" s="2" t="e">
        <f>IF(AND(H85&gt;='入围价70%'!H85,H85&lt;='入围价110%'!H85),1,0)</f>
        <v>#DIV/0!</v>
      </c>
      <c r="Q85" s="2" t="e">
        <f>IF(AND(I85&gt;='入围价70%'!I85,I85&lt;='入围价110%'!I85),1,0)</f>
        <v>#DIV/0!</v>
      </c>
      <c r="R85" s="2" t="e">
        <f>IF(AND(J85&gt;='入围价70%'!J85,J85&lt;='入围价110%'!J85),1,0)</f>
        <v>#DIV/0!</v>
      </c>
      <c r="S85" s="2" t="e">
        <f>IF(AND(K85&gt;='入围价70%'!K85,K85&lt;='入围价110%'!K85),1,0)</f>
        <v>#DIV/0!</v>
      </c>
      <c r="U85" s="23" t="e">
        <f>IF(E85=入围最低价!E85,1,0)</f>
        <v>#DIV/0!</v>
      </c>
      <c r="V85" s="23" t="e">
        <f>IF(F85=入围最低价!F85,1,0)</f>
        <v>#DIV/0!</v>
      </c>
      <c r="W85" s="23" t="e">
        <f>IF(G85=入围最低价!G85,1,0)</f>
        <v>#DIV/0!</v>
      </c>
      <c r="X85" s="23" t="e">
        <f>IF(H85=入围最低价!H85,1,0)</f>
        <v>#DIV/0!</v>
      </c>
      <c r="Y85" s="23" t="e">
        <f>IF(I85=入围最低价!I85,1,0)</f>
        <v>#DIV/0!</v>
      </c>
      <c r="Z85" s="23" t="e">
        <f>IF(J85=入围最低价!J85,1,0)</f>
        <v>#DIV/0!</v>
      </c>
      <c r="AA85" s="23" t="e">
        <f>IF(K85=入围最低价!K85,1,0)</f>
        <v>#DIV/0!</v>
      </c>
    </row>
    <row r="86" s="2" customFormat="1" ht="20.1" customHeight="1" spans="1:27">
      <c r="A86" s="19">
        <f t="shared" si="1"/>
        <v>82</v>
      </c>
      <c r="B86" s="19" t="s">
        <v>116</v>
      </c>
      <c r="C86" s="20" t="s">
        <v>117</v>
      </c>
      <c r="D86" s="21">
        <v>1749</v>
      </c>
      <c r="E86" s="22" t="s">
        <v>176</v>
      </c>
      <c r="F86" s="22" t="s">
        <v>176</v>
      </c>
      <c r="G86" s="22" t="s">
        <v>176</v>
      </c>
      <c r="H86" s="22" t="s">
        <v>176</v>
      </c>
      <c r="I86" s="22" t="s">
        <v>176</v>
      </c>
      <c r="J86" s="22" t="s">
        <v>176</v>
      </c>
      <c r="K86" s="22" t="s">
        <v>176</v>
      </c>
      <c r="M86" s="2" t="e">
        <f>IF(AND(E86&gt;='入围价70%'!E86,E86&lt;='入围价110%'!E86),1,0)</f>
        <v>#DIV/0!</v>
      </c>
      <c r="N86" s="2" t="e">
        <f>IF(AND(F86&gt;='入围价70%'!F86,F86&lt;='入围价110%'!F86),1,0)</f>
        <v>#DIV/0!</v>
      </c>
      <c r="O86" s="2" t="e">
        <f>IF(AND(G86&gt;='入围价70%'!G86,G86&lt;='入围价110%'!G86),1,0)</f>
        <v>#DIV/0!</v>
      </c>
      <c r="P86" s="2" t="e">
        <f>IF(AND(H86&gt;='入围价70%'!H86,H86&lt;='入围价110%'!H86),1,0)</f>
        <v>#DIV/0!</v>
      </c>
      <c r="Q86" s="2" t="e">
        <f>IF(AND(I86&gt;='入围价70%'!I86,I86&lt;='入围价110%'!I86),1,0)</f>
        <v>#DIV/0!</v>
      </c>
      <c r="R86" s="2" t="e">
        <f>IF(AND(J86&gt;='入围价70%'!J86,J86&lt;='入围价110%'!J86),1,0)</f>
        <v>#DIV/0!</v>
      </c>
      <c r="S86" s="2" t="e">
        <f>IF(AND(K86&gt;='入围价70%'!K86,K86&lt;='入围价110%'!K86),1,0)</f>
        <v>#DIV/0!</v>
      </c>
      <c r="U86" s="23" t="e">
        <f>IF(E86=入围最低价!E86,1,0)</f>
        <v>#DIV/0!</v>
      </c>
      <c r="V86" s="23" t="e">
        <f>IF(F86=入围最低价!F86,1,0)</f>
        <v>#DIV/0!</v>
      </c>
      <c r="W86" s="23" t="e">
        <f>IF(G86=入围最低价!G86,1,0)</f>
        <v>#DIV/0!</v>
      </c>
      <c r="X86" s="23" t="e">
        <f>IF(H86=入围最低价!H86,1,0)</f>
        <v>#DIV/0!</v>
      </c>
      <c r="Y86" s="23" t="e">
        <f>IF(I86=入围最低价!I86,1,0)</f>
        <v>#DIV/0!</v>
      </c>
      <c r="Z86" s="23" t="e">
        <f>IF(J86=入围最低价!J86,1,0)</f>
        <v>#DIV/0!</v>
      </c>
      <c r="AA86" s="23" t="e">
        <f>IF(K86=入围最低价!K86,1,0)</f>
        <v>#DIV/0!</v>
      </c>
    </row>
    <row r="87" s="2" customFormat="1" ht="20.1" customHeight="1" spans="1:27">
      <c r="A87" s="19">
        <f t="shared" si="1"/>
        <v>83</v>
      </c>
      <c r="B87" s="19" t="s">
        <v>116</v>
      </c>
      <c r="C87" s="20" t="s">
        <v>118</v>
      </c>
      <c r="D87" s="21">
        <v>1429</v>
      </c>
      <c r="E87" s="22" t="s">
        <v>176</v>
      </c>
      <c r="F87" s="22" t="s">
        <v>176</v>
      </c>
      <c r="G87" s="22" t="s">
        <v>176</v>
      </c>
      <c r="H87" s="22" t="s">
        <v>176</v>
      </c>
      <c r="I87" s="22" t="s">
        <v>176</v>
      </c>
      <c r="J87" s="22" t="s">
        <v>176</v>
      </c>
      <c r="K87" s="22" t="s">
        <v>176</v>
      </c>
      <c r="M87" s="2" t="e">
        <f>IF(AND(E87&gt;='入围价70%'!E87,E87&lt;='入围价110%'!E87),1,0)</f>
        <v>#DIV/0!</v>
      </c>
      <c r="N87" s="2" t="e">
        <f>IF(AND(F87&gt;='入围价70%'!F87,F87&lt;='入围价110%'!F87),1,0)</f>
        <v>#DIV/0!</v>
      </c>
      <c r="O87" s="2" t="e">
        <f>IF(AND(G87&gt;='入围价70%'!G87,G87&lt;='入围价110%'!G87),1,0)</f>
        <v>#DIV/0!</v>
      </c>
      <c r="P87" s="2" t="e">
        <f>IF(AND(H87&gt;='入围价70%'!H87,H87&lt;='入围价110%'!H87),1,0)</f>
        <v>#DIV/0!</v>
      </c>
      <c r="Q87" s="2" t="e">
        <f>IF(AND(I87&gt;='入围价70%'!I87,I87&lt;='入围价110%'!I87),1,0)</f>
        <v>#DIV/0!</v>
      </c>
      <c r="R87" s="2" t="e">
        <f>IF(AND(J87&gt;='入围价70%'!J87,J87&lt;='入围价110%'!J87),1,0)</f>
        <v>#DIV/0!</v>
      </c>
      <c r="S87" s="2" t="e">
        <f>IF(AND(K87&gt;='入围价70%'!K87,K87&lt;='入围价110%'!K87),1,0)</f>
        <v>#DIV/0!</v>
      </c>
      <c r="U87" s="23" t="e">
        <f>IF(E87=入围最低价!E87,1,0)</f>
        <v>#DIV/0!</v>
      </c>
      <c r="V87" s="23" t="e">
        <f>IF(F87=入围最低价!F87,1,0)</f>
        <v>#DIV/0!</v>
      </c>
      <c r="W87" s="23" t="e">
        <f>IF(G87=入围最低价!G87,1,0)</f>
        <v>#DIV/0!</v>
      </c>
      <c r="X87" s="23" t="e">
        <f>IF(H87=入围最低价!H87,1,0)</f>
        <v>#DIV/0!</v>
      </c>
      <c r="Y87" s="23" t="e">
        <f>IF(I87=入围最低价!I87,1,0)</f>
        <v>#DIV/0!</v>
      </c>
      <c r="Z87" s="23" t="e">
        <f>IF(J87=入围最低价!J87,1,0)</f>
        <v>#DIV/0!</v>
      </c>
      <c r="AA87" s="23" t="e">
        <f>IF(K87=入围最低价!K87,1,0)</f>
        <v>#DIV/0!</v>
      </c>
    </row>
    <row r="88" s="2" customFormat="1" ht="20.1" customHeight="1" spans="1:27">
      <c r="A88" s="19">
        <f t="shared" si="1"/>
        <v>84</v>
      </c>
      <c r="B88" s="19" t="s">
        <v>116</v>
      </c>
      <c r="C88" s="20" t="s">
        <v>119</v>
      </c>
      <c r="D88" s="21">
        <v>1637.8</v>
      </c>
      <c r="E88" s="22" t="s">
        <v>176</v>
      </c>
      <c r="F88" s="22" t="s">
        <v>176</v>
      </c>
      <c r="G88" s="22" t="s">
        <v>176</v>
      </c>
      <c r="H88" s="22" t="s">
        <v>176</v>
      </c>
      <c r="I88" s="22" t="s">
        <v>176</v>
      </c>
      <c r="J88" s="22" t="s">
        <v>176</v>
      </c>
      <c r="K88" s="22" t="s">
        <v>176</v>
      </c>
      <c r="M88" s="2" t="e">
        <f>IF(AND(E88&gt;='入围价70%'!E88,E88&lt;='入围价110%'!E88),1,0)</f>
        <v>#DIV/0!</v>
      </c>
      <c r="N88" s="2" t="e">
        <f>IF(AND(F88&gt;='入围价70%'!F88,F88&lt;='入围价110%'!F88),1,0)</f>
        <v>#DIV/0!</v>
      </c>
      <c r="O88" s="2" t="e">
        <f>IF(AND(G88&gt;='入围价70%'!G88,G88&lt;='入围价110%'!G88),1,0)</f>
        <v>#DIV/0!</v>
      </c>
      <c r="P88" s="2" t="e">
        <f>IF(AND(H88&gt;='入围价70%'!H88,H88&lt;='入围价110%'!H88),1,0)</f>
        <v>#DIV/0!</v>
      </c>
      <c r="Q88" s="2" t="e">
        <f>IF(AND(I88&gt;='入围价70%'!I88,I88&lt;='入围价110%'!I88),1,0)</f>
        <v>#DIV/0!</v>
      </c>
      <c r="R88" s="2" t="e">
        <f>IF(AND(J88&gt;='入围价70%'!J88,J88&lt;='入围价110%'!J88),1,0)</f>
        <v>#DIV/0!</v>
      </c>
      <c r="S88" s="2" t="e">
        <f>IF(AND(K88&gt;='入围价70%'!K88,K88&lt;='入围价110%'!K88),1,0)</f>
        <v>#DIV/0!</v>
      </c>
      <c r="U88" s="23" t="e">
        <f>IF(E88=入围最低价!E88,1,0)</f>
        <v>#DIV/0!</v>
      </c>
      <c r="V88" s="23" t="e">
        <f>IF(F88=入围最低价!F88,1,0)</f>
        <v>#DIV/0!</v>
      </c>
      <c r="W88" s="23" t="e">
        <f>IF(G88=入围最低价!G88,1,0)</f>
        <v>#DIV/0!</v>
      </c>
      <c r="X88" s="23" t="e">
        <f>IF(H88=入围最低价!H88,1,0)</f>
        <v>#DIV/0!</v>
      </c>
      <c r="Y88" s="23" t="e">
        <f>IF(I88=入围最低价!I88,1,0)</f>
        <v>#DIV/0!</v>
      </c>
      <c r="Z88" s="23" t="e">
        <f>IF(J88=入围最低价!J88,1,0)</f>
        <v>#DIV/0!</v>
      </c>
      <c r="AA88" s="23" t="e">
        <f>IF(K88=入围最低价!K88,1,0)</f>
        <v>#DIV/0!</v>
      </c>
    </row>
    <row r="89" s="2" customFormat="1" ht="20.1" customHeight="1" spans="1:27">
      <c r="A89" s="19">
        <f t="shared" si="1"/>
        <v>85</v>
      </c>
      <c r="B89" s="19" t="s">
        <v>116</v>
      </c>
      <c r="C89" s="20" t="s">
        <v>120</v>
      </c>
      <c r="D89" s="21">
        <v>1346</v>
      </c>
      <c r="E89" s="22" t="s">
        <v>176</v>
      </c>
      <c r="F89" s="22" t="s">
        <v>176</v>
      </c>
      <c r="G89" s="22" t="s">
        <v>176</v>
      </c>
      <c r="H89" s="22" t="s">
        <v>176</v>
      </c>
      <c r="I89" s="22" t="s">
        <v>176</v>
      </c>
      <c r="J89" s="22" t="s">
        <v>176</v>
      </c>
      <c r="K89" s="22" t="s">
        <v>176</v>
      </c>
      <c r="M89" s="2" t="e">
        <f>IF(AND(E89&gt;='入围价70%'!E89,E89&lt;='入围价110%'!E89),1,0)</f>
        <v>#DIV/0!</v>
      </c>
      <c r="N89" s="2" t="e">
        <f>IF(AND(F89&gt;='入围价70%'!F89,F89&lt;='入围价110%'!F89),1,0)</f>
        <v>#DIV/0!</v>
      </c>
      <c r="O89" s="2" t="e">
        <f>IF(AND(G89&gt;='入围价70%'!G89,G89&lt;='入围价110%'!G89),1,0)</f>
        <v>#DIV/0!</v>
      </c>
      <c r="P89" s="2" t="e">
        <f>IF(AND(H89&gt;='入围价70%'!H89,H89&lt;='入围价110%'!H89),1,0)</f>
        <v>#DIV/0!</v>
      </c>
      <c r="Q89" s="2" t="e">
        <f>IF(AND(I89&gt;='入围价70%'!I89,I89&lt;='入围价110%'!I89),1,0)</f>
        <v>#DIV/0!</v>
      </c>
      <c r="R89" s="2" t="e">
        <f>IF(AND(J89&gt;='入围价70%'!J89,J89&lt;='入围价110%'!J89),1,0)</f>
        <v>#DIV/0!</v>
      </c>
      <c r="S89" s="2" t="e">
        <f>IF(AND(K89&gt;='入围价70%'!K89,K89&lt;='入围价110%'!K89),1,0)</f>
        <v>#DIV/0!</v>
      </c>
      <c r="U89" s="23" t="e">
        <f>IF(E89=入围最低价!E89,1,0)</f>
        <v>#DIV/0!</v>
      </c>
      <c r="V89" s="23" t="e">
        <f>IF(F89=入围最低价!F89,1,0)</f>
        <v>#DIV/0!</v>
      </c>
      <c r="W89" s="23" t="e">
        <f>IF(G89=入围最低价!G89,1,0)</f>
        <v>#DIV/0!</v>
      </c>
      <c r="X89" s="23" t="e">
        <f>IF(H89=入围最低价!H89,1,0)</f>
        <v>#DIV/0!</v>
      </c>
      <c r="Y89" s="23" t="e">
        <f>IF(I89=入围最低价!I89,1,0)</f>
        <v>#DIV/0!</v>
      </c>
      <c r="Z89" s="23" t="e">
        <f>IF(J89=入围最低价!J89,1,0)</f>
        <v>#DIV/0!</v>
      </c>
      <c r="AA89" s="23" t="e">
        <f>IF(K89=入围最低价!K89,1,0)</f>
        <v>#DIV/0!</v>
      </c>
    </row>
    <row r="90" s="2" customFormat="1" ht="20.1" customHeight="1" spans="1:27">
      <c r="A90" s="19">
        <f t="shared" si="1"/>
        <v>86</v>
      </c>
      <c r="B90" s="19" t="s">
        <v>116</v>
      </c>
      <c r="C90" s="20" t="s">
        <v>121</v>
      </c>
      <c r="D90" s="21">
        <v>1654</v>
      </c>
      <c r="E90" s="22" t="s">
        <v>176</v>
      </c>
      <c r="F90" s="22" t="s">
        <v>176</v>
      </c>
      <c r="G90" s="22" t="s">
        <v>176</v>
      </c>
      <c r="H90" s="22" t="s">
        <v>176</v>
      </c>
      <c r="I90" s="22" t="s">
        <v>176</v>
      </c>
      <c r="J90" s="22" t="s">
        <v>176</v>
      </c>
      <c r="K90" s="22" t="s">
        <v>176</v>
      </c>
      <c r="M90" s="2" t="e">
        <f>IF(AND(E90&gt;='入围价70%'!E90,E90&lt;='入围价110%'!E90),1,0)</f>
        <v>#DIV/0!</v>
      </c>
      <c r="N90" s="2" t="e">
        <f>IF(AND(F90&gt;='入围价70%'!F90,F90&lt;='入围价110%'!F90),1,0)</f>
        <v>#DIV/0!</v>
      </c>
      <c r="O90" s="2" t="e">
        <f>IF(AND(G90&gt;='入围价70%'!G90,G90&lt;='入围价110%'!G90),1,0)</f>
        <v>#DIV/0!</v>
      </c>
      <c r="P90" s="2" t="e">
        <f>IF(AND(H90&gt;='入围价70%'!H90,H90&lt;='入围价110%'!H90),1,0)</f>
        <v>#DIV/0!</v>
      </c>
      <c r="Q90" s="2" t="e">
        <f>IF(AND(I90&gt;='入围价70%'!I90,I90&lt;='入围价110%'!I90),1,0)</f>
        <v>#DIV/0!</v>
      </c>
      <c r="R90" s="2" t="e">
        <f>IF(AND(J90&gt;='入围价70%'!J90,J90&lt;='入围价110%'!J90),1,0)</f>
        <v>#DIV/0!</v>
      </c>
      <c r="S90" s="2" t="e">
        <f>IF(AND(K90&gt;='入围价70%'!K90,K90&lt;='入围价110%'!K90),1,0)</f>
        <v>#DIV/0!</v>
      </c>
      <c r="U90" s="23" t="e">
        <f>IF(E90=入围最低价!E90,1,0)</f>
        <v>#DIV/0!</v>
      </c>
      <c r="V90" s="23" t="e">
        <f>IF(F90=入围最低价!F90,1,0)</f>
        <v>#DIV/0!</v>
      </c>
      <c r="W90" s="23" t="e">
        <f>IF(G90=入围最低价!G90,1,0)</f>
        <v>#DIV/0!</v>
      </c>
      <c r="X90" s="23" t="e">
        <f>IF(H90=入围最低价!H90,1,0)</f>
        <v>#DIV/0!</v>
      </c>
      <c r="Y90" s="23" t="e">
        <f>IF(I90=入围最低价!I90,1,0)</f>
        <v>#DIV/0!</v>
      </c>
      <c r="Z90" s="23" t="e">
        <f>IF(J90=入围最低价!J90,1,0)</f>
        <v>#DIV/0!</v>
      </c>
      <c r="AA90" s="23" t="e">
        <f>IF(K90=入围最低价!K90,1,0)</f>
        <v>#DIV/0!</v>
      </c>
    </row>
    <row r="91" s="2" customFormat="1" ht="20.1" customHeight="1" spans="1:27">
      <c r="A91" s="19">
        <f t="shared" si="1"/>
        <v>87</v>
      </c>
      <c r="B91" s="19" t="s">
        <v>122</v>
      </c>
      <c r="C91" s="20" t="s">
        <v>123</v>
      </c>
      <c r="D91" s="21">
        <v>1098</v>
      </c>
      <c r="E91" s="22" t="s">
        <v>176</v>
      </c>
      <c r="F91" s="22" t="s">
        <v>176</v>
      </c>
      <c r="G91" s="22" t="s">
        <v>176</v>
      </c>
      <c r="H91" s="22" t="s">
        <v>176</v>
      </c>
      <c r="I91" s="22" t="s">
        <v>176</v>
      </c>
      <c r="J91" s="22" t="s">
        <v>176</v>
      </c>
      <c r="K91" s="22" t="s">
        <v>176</v>
      </c>
      <c r="M91" s="2" t="e">
        <f>IF(AND(E91&gt;='入围价70%'!E91,E91&lt;='入围价110%'!E91),1,0)</f>
        <v>#DIV/0!</v>
      </c>
      <c r="N91" s="2" t="e">
        <f>IF(AND(F91&gt;='入围价70%'!F91,F91&lt;='入围价110%'!F91),1,0)</f>
        <v>#DIV/0!</v>
      </c>
      <c r="O91" s="2" t="e">
        <f>IF(AND(G91&gt;='入围价70%'!G91,G91&lt;='入围价110%'!G91),1,0)</f>
        <v>#DIV/0!</v>
      </c>
      <c r="P91" s="2" t="e">
        <f>IF(AND(H91&gt;='入围价70%'!H91,H91&lt;='入围价110%'!H91),1,0)</f>
        <v>#DIV/0!</v>
      </c>
      <c r="Q91" s="2" t="e">
        <f>IF(AND(I91&gt;='入围价70%'!I91,I91&lt;='入围价110%'!I91),1,0)</f>
        <v>#DIV/0!</v>
      </c>
      <c r="R91" s="2" t="e">
        <f>IF(AND(J91&gt;='入围价70%'!J91,J91&lt;='入围价110%'!J91),1,0)</f>
        <v>#DIV/0!</v>
      </c>
      <c r="S91" s="2" t="e">
        <f>IF(AND(K91&gt;='入围价70%'!K91,K91&lt;='入围价110%'!K91),1,0)</f>
        <v>#DIV/0!</v>
      </c>
      <c r="U91" s="23" t="e">
        <f>IF(E91=入围最低价!E91,1,0)</f>
        <v>#DIV/0!</v>
      </c>
      <c r="V91" s="23" t="e">
        <f>IF(F91=入围最低价!F91,1,0)</f>
        <v>#DIV/0!</v>
      </c>
      <c r="W91" s="23" t="e">
        <f>IF(G91=入围最低价!G91,1,0)</f>
        <v>#DIV/0!</v>
      </c>
      <c r="X91" s="23" t="e">
        <f>IF(H91=入围最低价!H91,1,0)</f>
        <v>#DIV/0!</v>
      </c>
      <c r="Y91" s="23" t="e">
        <f>IF(I91=入围最低价!I91,1,0)</f>
        <v>#DIV/0!</v>
      </c>
      <c r="Z91" s="23" t="e">
        <f>IF(J91=入围最低价!J91,1,0)</f>
        <v>#DIV/0!</v>
      </c>
      <c r="AA91" s="23" t="e">
        <f>IF(K91=入围最低价!K91,1,0)</f>
        <v>#DIV/0!</v>
      </c>
    </row>
    <row r="92" s="2" customFormat="1" ht="20.1" customHeight="1" spans="1:27">
      <c r="A92" s="19">
        <f t="shared" si="1"/>
        <v>88</v>
      </c>
      <c r="B92" s="19" t="s">
        <v>122</v>
      </c>
      <c r="C92" s="20" t="s">
        <v>124</v>
      </c>
      <c r="D92" s="21">
        <v>1008</v>
      </c>
      <c r="E92" s="22" t="s">
        <v>176</v>
      </c>
      <c r="F92" s="22" t="s">
        <v>176</v>
      </c>
      <c r="G92" s="22" t="s">
        <v>176</v>
      </c>
      <c r="H92" s="22" t="s">
        <v>176</v>
      </c>
      <c r="I92" s="22" t="s">
        <v>176</v>
      </c>
      <c r="J92" s="22" t="s">
        <v>176</v>
      </c>
      <c r="K92" s="22" t="s">
        <v>176</v>
      </c>
      <c r="M92" s="2" t="e">
        <f>IF(AND(E92&gt;='入围价70%'!E92,E92&lt;='入围价110%'!E92),1,0)</f>
        <v>#DIV/0!</v>
      </c>
      <c r="N92" s="2" t="e">
        <f>IF(AND(F92&gt;='入围价70%'!F92,F92&lt;='入围价110%'!F92),1,0)</f>
        <v>#DIV/0!</v>
      </c>
      <c r="O92" s="2" t="e">
        <f>IF(AND(G92&gt;='入围价70%'!G92,G92&lt;='入围价110%'!G92),1,0)</f>
        <v>#DIV/0!</v>
      </c>
      <c r="P92" s="2" t="e">
        <f>IF(AND(H92&gt;='入围价70%'!H92,H92&lt;='入围价110%'!H92),1,0)</f>
        <v>#DIV/0!</v>
      </c>
      <c r="Q92" s="2" t="e">
        <f>IF(AND(I92&gt;='入围价70%'!I92,I92&lt;='入围价110%'!I92),1,0)</f>
        <v>#DIV/0!</v>
      </c>
      <c r="R92" s="2" t="e">
        <f>IF(AND(J92&gt;='入围价70%'!J92,J92&lt;='入围价110%'!J92),1,0)</f>
        <v>#DIV/0!</v>
      </c>
      <c r="S92" s="2" t="e">
        <f>IF(AND(K92&gt;='入围价70%'!K92,K92&lt;='入围价110%'!K92),1,0)</f>
        <v>#DIV/0!</v>
      </c>
      <c r="U92" s="23" t="e">
        <f>IF(E92=入围最低价!E92,1,0)</f>
        <v>#DIV/0!</v>
      </c>
      <c r="V92" s="23" t="e">
        <f>IF(F92=入围最低价!F92,1,0)</f>
        <v>#DIV/0!</v>
      </c>
      <c r="W92" s="23" t="e">
        <f>IF(G92=入围最低价!G92,1,0)</f>
        <v>#DIV/0!</v>
      </c>
      <c r="X92" s="23" t="e">
        <f>IF(H92=入围最低价!H92,1,0)</f>
        <v>#DIV/0!</v>
      </c>
      <c r="Y92" s="23" t="e">
        <f>IF(I92=入围最低价!I92,1,0)</f>
        <v>#DIV/0!</v>
      </c>
      <c r="Z92" s="23" t="e">
        <f>IF(J92=入围最低价!J92,1,0)</f>
        <v>#DIV/0!</v>
      </c>
      <c r="AA92" s="23" t="e">
        <f>IF(K92=入围最低价!K92,1,0)</f>
        <v>#DIV/0!</v>
      </c>
    </row>
    <row r="93" s="2" customFormat="1" ht="20.1" customHeight="1" spans="1:27">
      <c r="A93" s="19">
        <f t="shared" si="1"/>
        <v>89</v>
      </c>
      <c r="B93" s="19" t="s">
        <v>122</v>
      </c>
      <c r="C93" s="20" t="s">
        <v>125</v>
      </c>
      <c r="D93" s="21">
        <v>994</v>
      </c>
      <c r="E93" s="22" t="s">
        <v>176</v>
      </c>
      <c r="F93" s="22" t="s">
        <v>176</v>
      </c>
      <c r="G93" s="22" t="s">
        <v>176</v>
      </c>
      <c r="H93" s="22" t="s">
        <v>176</v>
      </c>
      <c r="I93" s="22" t="s">
        <v>176</v>
      </c>
      <c r="J93" s="22" t="s">
        <v>176</v>
      </c>
      <c r="K93" s="22" t="s">
        <v>176</v>
      </c>
      <c r="M93" s="2" t="e">
        <f>IF(AND(E93&gt;='入围价70%'!E93,E93&lt;='入围价110%'!E93),1,0)</f>
        <v>#DIV/0!</v>
      </c>
      <c r="N93" s="2" t="e">
        <f>IF(AND(F93&gt;='入围价70%'!F93,F93&lt;='入围价110%'!F93),1,0)</f>
        <v>#DIV/0!</v>
      </c>
      <c r="O93" s="2" t="e">
        <f>IF(AND(G93&gt;='入围价70%'!G93,G93&lt;='入围价110%'!G93),1,0)</f>
        <v>#DIV/0!</v>
      </c>
      <c r="P93" s="2" t="e">
        <f>IF(AND(H93&gt;='入围价70%'!H93,H93&lt;='入围价110%'!H93),1,0)</f>
        <v>#DIV/0!</v>
      </c>
      <c r="Q93" s="2" t="e">
        <f>IF(AND(I93&gt;='入围价70%'!I93,I93&lt;='入围价110%'!I93),1,0)</f>
        <v>#DIV/0!</v>
      </c>
      <c r="R93" s="2" t="e">
        <f>IF(AND(J93&gt;='入围价70%'!J93,J93&lt;='入围价110%'!J93),1,0)</f>
        <v>#DIV/0!</v>
      </c>
      <c r="S93" s="2" t="e">
        <f>IF(AND(K93&gt;='入围价70%'!K93,K93&lt;='入围价110%'!K93),1,0)</f>
        <v>#DIV/0!</v>
      </c>
      <c r="U93" s="23" t="e">
        <f>IF(E93=入围最低价!E93,1,0)</f>
        <v>#DIV/0!</v>
      </c>
      <c r="V93" s="23" t="e">
        <f>IF(F93=入围最低价!F93,1,0)</f>
        <v>#DIV/0!</v>
      </c>
      <c r="W93" s="23" t="e">
        <f>IF(G93=入围最低价!G93,1,0)</f>
        <v>#DIV/0!</v>
      </c>
      <c r="X93" s="23" t="e">
        <f>IF(H93=入围最低价!H93,1,0)</f>
        <v>#DIV/0!</v>
      </c>
      <c r="Y93" s="23" t="e">
        <f>IF(I93=入围最低价!I93,1,0)</f>
        <v>#DIV/0!</v>
      </c>
      <c r="Z93" s="23" t="e">
        <f>IF(J93=入围最低价!J93,1,0)</f>
        <v>#DIV/0!</v>
      </c>
      <c r="AA93" s="23" t="e">
        <f>IF(K93=入围最低价!K93,1,0)</f>
        <v>#DIV/0!</v>
      </c>
    </row>
    <row r="94" s="2" customFormat="1" ht="20.1" customHeight="1" spans="1:27">
      <c r="A94" s="19">
        <f t="shared" si="1"/>
        <v>90</v>
      </c>
      <c r="B94" s="19" t="s">
        <v>122</v>
      </c>
      <c r="C94" s="20" t="s">
        <v>126</v>
      </c>
      <c r="D94" s="21">
        <v>1091.7</v>
      </c>
      <c r="E94" s="22" t="s">
        <v>176</v>
      </c>
      <c r="F94" s="22" t="s">
        <v>176</v>
      </c>
      <c r="G94" s="22" t="s">
        <v>176</v>
      </c>
      <c r="H94" s="22" t="s">
        <v>176</v>
      </c>
      <c r="I94" s="22" t="s">
        <v>176</v>
      </c>
      <c r="J94" s="22" t="s">
        <v>176</v>
      </c>
      <c r="K94" s="22" t="s">
        <v>176</v>
      </c>
      <c r="M94" s="2" t="e">
        <f>IF(AND(E94&gt;='入围价70%'!E94,E94&lt;='入围价110%'!E94),1,0)</f>
        <v>#DIV/0!</v>
      </c>
      <c r="N94" s="2" t="e">
        <f>IF(AND(F94&gt;='入围价70%'!F94,F94&lt;='入围价110%'!F94),1,0)</f>
        <v>#DIV/0!</v>
      </c>
      <c r="O94" s="2" t="e">
        <f>IF(AND(G94&gt;='入围价70%'!G94,G94&lt;='入围价110%'!G94),1,0)</f>
        <v>#DIV/0!</v>
      </c>
      <c r="P94" s="2" t="e">
        <f>IF(AND(H94&gt;='入围价70%'!H94,H94&lt;='入围价110%'!H94),1,0)</f>
        <v>#DIV/0!</v>
      </c>
      <c r="Q94" s="2" t="e">
        <f>IF(AND(I94&gt;='入围价70%'!I94,I94&lt;='入围价110%'!I94),1,0)</f>
        <v>#DIV/0!</v>
      </c>
      <c r="R94" s="2" t="e">
        <f>IF(AND(J94&gt;='入围价70%'!J94,J94&lt;='入围价110%'!J94),1,0)</f>
        <v>#DIV/0!</v>
      </c>
      <c r="S94" s="2" t="e">
        <f>IF(AND(K94&gt;='入围价70%'!K94,K94&lt;='入围价110%'!K94),1,0)</f>
        <v>#DIV/0!</v>
      </c>
      <c r="U94" s="23" t="e">
        <f>IF(E94=入围最低价!E94,1,0)</f>
        <v>#DIV/0!</v>
      </c>
      <c r="V94" s="23" t="e">
        <f>IF(F94=入围最低价!F94,1,0)</f>
        <v>#DIV/0!</v>
      </c>
      <c r="W94" s="23" t="e">
        <f>IF(G94=入围最低价!G94,1,0)</f>
        <v>#DIV/0!</v>
      </c>
      <c r="X94" s="23" t="e">
        <f>IF(H94=入围最低价!H94,1,0)</f>
        <v>#DIV/0!</v>
      </c>
      <c r="Y94" s="23" t="e">
        <f>IF(I94=入围最低价!I94,1,0)</f>
        <v>#DIV/0!</v>
      </c>
      <c r="Z94" s="23" t="e">
        <f>IF(J94=入围最低价!J94,1,0)</f>
        <v>#DIV/0!</v>
      </c>
      <c r="AA94" s="23" t="e">
        <f>IF(K94=入围最低价!K94,1,0)</f>
        <v>#DIV/0!</v>
      </c>
    </row>
    <row r="95" s="2" customFormat="1" ht="20.1" customHeight="1" spans="1:27">
      <c r="A95" s="19">
        <f t="shared" si="1"/>
        <v>91</v>
      </c>
      <c r="B95" s="19" t="s">
        <v>122</v>
      </c>
      <c r="C95" s="20" t="s">
        <v>127</v>
      </c>
      <c r="D95" s="21">
        <v>1133.6</v>
      </c>
      <c r="E95" s="22" t="s">
        <v>176</v>
      </c>
      <c r="F95" s="22" t="s">
        <v>176</v>
      </c>
      <c r="G95" s="22" t="s">
        <v>176</v>
      </c>
      <c r="H95" s="22" t="s">
        <v>176</v>
      </c>
      <c r="I95" s="22" t="s">
        <v>176</v>
      </c>
      <c r="J95" s="22" t="s">
        <v>176</v>
      </c>
      <c r="K95" s="22" t="s">
        <v>176</v>
      </c>
      <c r="M95" s="2" t="e">
        <f>IF(AND(E95&gt;='入围价70%'!E95,E95&lt;='入围价110%'!E95),1,0)</f>
        <v>#DIV/0!</v>
      </c>
      <c r="N95" s="2" t="e">
        <f>IF(AND(F95&gt;='入围价70%'!F95,F95&lt;='入围价110%'!F95),1,0)</f>
        <v>#DIV/0!</v>
      </c>
      <c r="O95" s="2" t="e">
        <f>IF(AND(G95&gt;='入围价70%'!G95,G95&lt;='入围价110%'!G95),1,0)</f>
        <v>#DIV/0!</v>
      </c>
      <c r="P95" s="2" t="e">
        <f>IF(AND(H95&gt;='入围价70%'!H95,H95&lt;='入围价110%'!H95),1,0)</f>
        <v>#DIV/0!</v>
      </c>
      <c r="Q95" s="2" t="e">
        <f>IF(AND(I95&gt;='入围价70%'!I95,I95&lt;='入围价110%'!I95),1,0)</f>
        <v>#DIV/0!</v>
      </c>
      <c r="R95" s="2" t="e">
        <f>IF(AND(J95&gt;='入围价70%'!J95,J95&lt;='入围价110%'!J95),1,0)</f>
        <v>#DIV/0!</v>
      </c>
      <c r="S95" s="2" t="e">
        <f>IF(AND(K95&gt;='入围价70%'!K95,K95&lt;='入围价110%'!K95),1,0)</f>
        <v>#DIV/0!</v>
      </c>
      <c r="U95" s="23" t="e">
        <f>IF(E95=入围最低价!E95,1,0)</f>
        <v>#DIV/0!</v>
      </c>
      <c r="V95" s="23" t="e">
        <f>IF(F95=入围最低价!F95,1,0)</f>
        <v>#DIV/0!</v>
      </c>
      <c r="W95" s="23" t="e">
        <f>IF(G95=入围最低价!G95,1,0)</f>
        <v>#DIV/0!</v>
      </c>
      <c r="X95" s="23" t="e">
        <f>IF(H95=入围最低价!H95,1,0)</f>
        <v>#DIV/0!</v>
      </c>
      <c r="Y95" s="23" t="e">
        <f>IF(I95=入围最低价!I95,1,0)</f>
        <v>#DIV/0!</v>
      </c>
      <c r="Z95" s="23" t="e">
        <f>IF(J95=入围最低价!J95,1,0)</f>
        <v>#DIV/0!</v>
      </c>
      <c r="AA95" s="23" t="e">
        <f>IF(K95=入围最低价!K95,1,0)</f>
        <v>#DIV/0!</v>
      </c>
    </row>
    <row r="96" s="2" customFormat="1" ht="20.1" customHeight="1" spans="1:27">
      <c r="A96" s="19">
        <f t="shared" si="1"/>
        <v>92</v>
      </c>
      <c r="B96" s="19" t="s">
        <v>122</v>
      </c>
      <c r="C96" s="20" t="s">
        <v>128</v>
      </c>
      <c r="D96" s="21">
        <v>1250</v>
      </c>
      <c r="E96" s="22" t="s">
        <v>176</v>
      </c>
      <c r="F96" s="22" t="s">
        <v>176</v>
      </c>
      <c r="G96" s="22" t="s">
        <v>176</v>
      </c>
      <c r="H96" s="22" t="s">
        <v>176</v>
      </c>
      <c r="I96" s="22" t="s">
        <v>176</v>
      </c>
      <c r="J96" s="22" t="s">
        <v>176</v>
      </c>
      <c r="K96" s="22" t="s">
        <v>176</v>
      </c>
      <c r="M96" s="2" t="e">
        <f>IF(AND(E96&gt;='入围价70%'!E96,E96&lt;='入围价110%'!E96),1,0)</f>
        <v>#DIV/0!</v>
      </c>
      <c r="N96" s="2" t="e">
        <f>IF(AND(F96&gt;='入围价70%'!F96,F96&lt;='入围价110%'!F96),1,0)</f>
        <v>#DIV/0!</v>
      </c>
      <c r="O96" s="2" t="e">
        <f>IF(AND(G96&gt;='入围价70%'!G96,G96&lt;='入围价110%'!G96),1,0)</f>
        <v>#DIV/0!</v>
      </c>
      <c r="P96" s="2" t="e">
        <f>IF(AND(H96&gt;='入围价70%'!H96,H96&lt;='入围价110%'!H96),1,0)</f>
        <v>#DIV/0!</v>
      </c>
      <c r="Q96" s="2" t="e">
        <f>IF(AND(I96&gt;='入围价70%'!I96,I96&lt;='入围价110%'!I96),1,0)</f>
        <v>#DIV/0!</v>
      </c>
      <c r="R96" s="2" t="e">
        <f>IF(AND(J96&gt;='入围价70%'!J96,J96&lt;='入围价110%'!J96),1,0)</f>
        <v>#DIV/0!</v>
      </c>
      <c r="S96" s="2" t="e">
        <f>IF(AND(K96&gt;='入围价70%'!K96,K96&lt;='入围价110%'!K96),1,0)</f>
        <v>#DIV/0!</v>
      </c>
      <c r="U96" s="23" t="e">
        <f>IF(E96=入围最低价!E96,1,0)</f>
        <v>#DIV/0!</v>
      </c>
      <c r="V96" s="23" t="e">
        <f>IF(F96=入围最低价!F96,1,0)</f>
        <v>#DIV/0!</v>
      </c>
      <c r="W96" s="23" t="e">
        <f>IF(G96=入围最低价!G96,1,0)</f>
        <v>#DIV/0!</v>
      </c>
      <c r="X96" s="23" t="e">
        <f>IF(H96=入围最低价!H96,1,0)</f>
        <v>#DIV/0!</v>
      </c>
      <c r="Y96" s="23" t="e">
        <f>IF(I96=入围最低价!I96,1,0)</f>
        <v>#DIV/0!</v>
      </c>
      <c r="Z96" s="23" t="e">
        <f>IF(J96=入围最低价!J96,1,0)</f>
        <v>#DIV/0!</v>
      </c>
      <c r="AA96" s="23" t="e">
        <f>IF(K96=入围最低价!K96,1,0)</f>
        <v>#DIV/0!</v>
      </c>
    </row>
    <row r="97" s="2" customFormat="1" ht="20.1" customHeight="1" spans="1:27">
      <c r="A97" s="19">
        <f t="shared" si="1"/>
        <v>93</v>
      </c>
      <c r="B97" s="19" t="s">
        <v>129</v>
      </c>
      <c r="C97" s="20" t="s">
        <v>130</v>
      </c>
      <c r="D97" s="21">
        <v>1243</v>
      </c>
      <c r="E97" s="22" t="s">
        <v>176</v>
      </c>
      <c r="F97" s="22" t="s">
        <v>176</v>
      </c>
      <c r="G97" s="22" t="s">
        <v>176</v>
      </c>
      <c r="H97" s="22" t="s">
        <v>176</v>
      </c>
      <c r="I97" s="22" t="s">
        <v>176</v>
      </c>
      <c r="J97" s="22" t="s">
        <v>176</v>
      </c>
      <c r="K97" s="22" t="s">
        <v>176</v>
      </c>
      <c r="M97" s="2" t="e">
        <f>IF(AND(E97&gt;='入围价70%'!E97,E97&lt;='入围价110%'!E97),1,0)</f>
        <v>#DIV/0!</v>
      </c>
      <c r="N97" s="2" t="e">
        <f>IF(AND(F97&gt;='入围价70%'!F97,F97&lt;='入围价110%'!F97),1,0)</f>
        <v>#DIV/0!</v>
      </c>
      <c r="O97" s="2" t="e">
        <f>IF(AND(G97&gt;='入围价70%'!G97,G97&lt;='入围价110%'!G97),1,0)</f>
        <v>#DIV/0!</v>
      </c>
      <c r="P97" s="2" t="e">
        <f>IF(AND(H97&gt;='入围价70%'!H97,H97&lt;='入围价110%'!H97),1,0)</f>
        <v>#DIV/0!</v>
      </c>
      <c r="Q97" s="2" t="e">
        <f>IF(AND(I97&gt;='入围价70%'!I97,I97&lt;='入围价110%'!I97),1,0)</f>
        <v>#DIV/0!</v>
      </c>
      <c r="R97" s="2" t="e">
        <f>IF(AND(J97&gt;='入围价70%'!J97,J97&lt;='入围价110%'!J97),1,0)</f>
        <v>#DIV/0!</v>
      </c>
      <c r="S97" s="2" t="e">
        <f>IF(AND(K97&gt;='入围价70%'!K97,K97&lt;='入围价110%'!K97),1,0)</f>
        <v>#DIV/0!</v>
      </c>
      <c r="U97" s="23" t="e">
        <f>IF(E97=入围最低价!E97,1,0)</f>
        <v>#DIV/0!</v>
      </c>
      <c r="V97" s="23" t="e">
        <f>IF(F97=入围最低价!F97,1,0)</f>
        <v>#DIV/0!</v>
      </c>
      <c r="W97" s="23" t="e">
        <f>IF(G97=入围最低价!G97,1,0)</f>
        <v>#DIV/0!</v>
      </c>
      <c r="X97" s="23" t="e">
        <f>IF(H97=入围最低价!H97,1,0)</f>
        <v>#DIV/0!</v>
      </c>
      <c r="Y97" s="23" t="e">
        <f>IF(I97=入围最低价!I97,1,0)</f>
        <v>#DIV/0!</v>
      </c>
      <c r="Z97" s="23" t="e">
        <f>IF(J97=入围最低价!J97,1,0)</f>
        <v>#DIV/0!</v>
      </c>
      <c r="AA97" s="23" t="e">
        <f>IF(K97=入围最低价!K97,1,0)</f>
        <v>#DIV/0!</v>
      </c>
    </row>
    <row r="98" s="2" customFormat="1" ht="20.1" customHeight="1" spans="1:27">
      <c r="A98" s="19">
        <f t="shared" si="1"/>
        <v>94</v>
      </c>
      <c r="B98" s="19" t="s">
        <v>129</v>
      </c>
      <c r="C98" s="20" t="s">
        <v>131</v>
      </c>
      <c r="D98" s="21">
        <v>866.7</v>
      </c>
      <c r="E98" s="22" t="s">
        <v>176</v>
      </c>
      <c r="F98" s="22" t="s">
        <v>176</v>
      </c>
      <c r="G98" s="22" t="s">
        <v>176</v>
      </c>
      <c r="H98" s="22" t="s">
        <v>176</v>
      </c>
      <c r="I98" s="22" t="s">
        <v>176</v>
      </c>
      <c r="J98" s="22" t="s">
        <v>176</v>
      </c>
      <c r="K98" s="22" t="s">
        <v>176</v>
      </c>
      <c r="M98" s="2" t="e">
        <f>IF(AND(E98&gt;='入围价70%'!E98,E98&lt;='入围价110%'!E98),1,0)</f>
        <v>#DIV/0!</v>
      </c>
      <c r="N98" s="2" t="e">
        <f>IF(AND(F98&gt;='入围价70%'!F98,F98&lt;='入围价110%'!F98),1,0)</f>
        <v>#DIV/0!</v>
      </c>
      <c r="O98" s="2" t="e">
        <f>IF(AND(G98&gt;='入围价70%'!G98,G98&lt;='入围价110%'!G98),1,0)</f>
        <v>#DIV/0!</v>
      </c>
      <c r="P98" s="2" t="e">
        <f>IF(AND(H98&gt;='入围价70%'!H98,H98&lt;='入围价110%'!H98),1,0)</f>
        <v>#DIV/0!</v>
      </c>
      <c r="Q98" s="2" t="e">
        <f>IF(AND(I98&gt;='入围价70%'!I98,I98&lt;='入围价110%'!I98),1,0)</f>
        <v>#DIV/0!</v>
      </c>
      <c r="R98" s="2" t="e">
        <f>IF(AND(J98&gt;='入围价70%'!J98,J98&lt;='入围价110%'!J98),1,0)</f>
        <v>#DIV/0!</v>
      </c>
      <c r="S98" s="2" t="e">
        <f>IF(AND(K98&gt;='入围价70%'!K98,K98&lt;='入围价110%'!K98),1,0)</f>
        <v>#DIV/0!</v>
      </c>
      <c r="U98" s="23" t="e">
        <f>IF(E98=入围最低价!E98,1,0)</f>
        <v>#DIV/0!</v>
      </c>
      <c r="V98" s="23" t="e">
        <f>IF(F98=入围最低价!F98,1,0)</f>
        <v>#DIV/0!</v>
      </c>
      <c r="W98" s="23" t="e">
        <f>IF(G98=入围最低价!G98,1,0)</f>
        <v>#DIV/0!</v>
      </c>
      <c r="X98" s="23" t="e">
        <f>IF(H98=入围最低价!H98,1,0)</f>
        <v>#DIV/0!</v>
      </c>
      <c r="Y98" s="23" t="e">
        <f>IF(I98=入围最低价!I98,1,0)</f>
        <v>#DIV/0!</v>
      </c>
      <c r="Z98" s="23" t="e">
        <f>IF(J98=入围最低价!J98,1,0)</f>
        <v>#DIV/0!</v>
      </c>
      <c r="AA98" s="23" t="e">
        <f>IF(K98=入围最低价!K98,1,0)</f>
        <v>#DIV/0!</v>
      </c>
    </row>
    <row r="99" s="2" customFormat="1" ht="20.1" customHeight="1" spans="1:27">
      <c r="A99" s="19">
        <f t="shared" si="1"/>
        <v>95</v>
      </c>
      <c r="B99" s="19" t="s">
        <v>129</v>
      </c>
      <c r="C99" s="20" t="s">
        <v>132</v>
      </c>
      <c r="D99" s="21">
        <v>1210.5</v>
      </c>
      <c r="E99" s="22" t="s">
        <v>176</v>
      </c>
      <c r="F99" s="22" t="s">
        <v>176</v>
      </c>
      <c r="G99" s="22" t="s">
        <v>176</v>
      </c>
      <c r="H99" s="22" t="s">
        <v>176</v>
      </c>
      <c r="I99" s="22" t="s">
        <v>176</v>
      </c>
      <c r="J99" s="22" t="s">
        <v>176</v>
      </c>
      <c r="K99" s="22" t="s">
        <v>176</v>
      </c>
      <c r="M99" s="2" t="e">
        <f>IF(AND(E99&gt;='入围价70%'!E99,E99&lt;='入围价110%'!E99),1,0)</f>
        <v>#DIV/0!</v>
      </c>
      <c r="N99" s="2" t="e">
        <f>IF(AND(F99&gt;='入围价70%'!F99,F99&lt;='入围价110%'!F99),1,0)</f>
        <v>#DIV/0!</v>
      </c>
      <c r="O99" s="2" t="e">
        <f>IF(AND(G99&gt;='入围价70%'!G99,G99&lt;='入围价110%'!G99),1,0)</f>
        <v>#DIV/0!</v>
      </c>
      <c r="P99" s="2" t="e">
        <f>IF(AND(H99&gt;='入围价70%'!H99,H99&lt;='入围价110%'!H99),1,0)</f>
        <v>#DIV/0!</v>
      </c>
      <c r="Q99" s="2" t="e">
        <f>IF(AND(I99&gt;='入围价70%'!I99,I99&lt;='入围价110%'!I99),1,0)</f>
        <v>#DIV/0!</v>
      </c>
      <c r="R99" s="2" t="e">
        <f>IF(AND(J99&gt;='入围价70%'!J99,J99&lt;='入围价110%'!J99),1,0)</f>
        <v>#DIV/0!</v>
      </c>
      <c r="S99" s="2" t="e">
        <f>IF(AND(K99&gt;='入围价70%'!K99,K99&lt;='入围价110%'!K99),1,0)</f>
        <v>#DIV/0!</v>
      </c>
      <c r="U99" s="23" t="e">
        <f>IF(E99=入围最低价!E99,1,0)</f>
        <v>#DIV/0!</v>
      </c>
      <c r="V99" s="23" t="e">
        <f>IF(F99=入围最低价!F99,1,0)</f>
        <v>#DIV/0!</v>
      </c>
      <c r="W99" s="23" t="e">
        <f>IF(G99=入围最低价!G99,1,0)</f>
        <v>#DIV/0!</v>
      </c>
      <c r="X99" s="23" t="e">
        <f>IF(H99=入围最低价!H99,1,0)</f>
        <v>#DIV/0!</v>
      </c>
      <c r="Y99" s="23" t="e">
        <f>IF(I99=入围最低价!I99,1,0)</f>
        <v>#DIV/0!</v>
      </c>
      <c r="Z99" s="23" t="e">
        <f>IF(J99=入围最低价!J99,1,0)</f>
        <v>#DIV/0!</v>
      </c>
      <c r="AA99" s="23" t="e">
        <f>IF(K99=入围最低价!K99,1,0)</f>
        <v>#DIV/0!</v>
      </c>
    </row>
    <row r="100" s="2" customFormat="1" ht="20.1" customHeight="1" spans="1:27">
      <c r="A100" s="19">
        <f t="shared" si="1"/>
        <v>96</v>
      </c>
      <c r="B100" s="19" t="s">
        <v>133</v>
      </c>
      <c r="C100" s="20" t="s">
        <v>134</v>
      </c>
      <c r="D100" s="21">
        <v>2931.6</v>
      </c>
      <c r="E100" s="22" t="s">
        <v>176</v>
      </c>
      <c r="F100" s="22" t="s">
        <v>176</v>
      </c>
      <c r="G100" s="22" t="s">
        <v>176</v>
      </c>
      <c r="H100" s="22" t="s">
        <v>176</v>
      </c>
      <c r="I100" s="22" t="s">
        <v>176</v>
      </c>
      <c r="J100" s="22" t="s">
        <v>176</v>
      </c>
      <c r="K100" s="22" t="s">
        <v>176</v>
      </c>
      <c r="M100" s="2" t="e">
        <f>IF(AND(E100&gt;='入围价70%'!E100,E100&lt;='入围价110%'!E100),1,0)</f>
        <v>#DIV/0!</v>
      </c>
      <c r="N100" s="2" t="e">
        <f>IF(AND(F100&gt;='入围价70%'!F100,F100&lt;='入围价110%'!F100),1,0)</f>
        <v>#DIV/0!</v>
      </c>
      <c r="O100" s="2" t="e">
        <f>IF(AND(G100&gt;='入围价70%'!G100,G100&lt;='入围价110%'!G100),1,0)</f>
        <v>#DIV/0!</v>
      </c>
      <c r="P100" s="2" t="e">
        <f>IF(AND(H100&gt;='入围价70%'!H100,H100&lt;='入围价110%'!H100),1,0)</f>
        <v>#DIV/0!</v>
      </c>
      <c r="Q100" s="2" t="e">
        <f>IF(AND(I100&gt;='入围价70%'!I100,I100&lt;='入围价110%'!I100),1,0)</f>
        <v>#DIV/0!</v>
      </c>
      <c r="R100" s="2" t="e">
        <f>IF(AND(J100&gt;='入围价70%'!J100,J100&lt;='入围价110%'!J100),1,0)</f>
        <v>#DIV/0!</v>
      </c>
      <c r="S100" s="2" t="e">
        <f>IF(AND(K100&gt;='入围价70%'!K100,K100&lt;='入围价110%'!K100),1,0)</f>
        <v>#DIV/0!</v>
      </c>
      <c r="U100" s="23" t="e">
        <f>IF(E100=入围最低价!E100,1,0)</f>
        <v>#DIV/0!</v>
      </c>
      <c r="V100" s="23" t="e">
        <f>IF(F100=入围最低价!F100,1,0)</f>
        <v>#DIV/0!</v>
      </c>
      <c r="W100" s="23" t="e">
        <f>IF(G100=入围最低价!G100,1,0)</f>
        <v>#DIV/0!</v>
      </c>
      <c r="X100" s="23" t="e">
        <f>IF(H100=入围最低价!H100,1,0)</f>
        <v>#DIV/0!</v>
      </c>
      <c r="Y100" s="23" t="e">
        <f>IF(I100=入围最低价!I100,1,0)</f>
        <v>#DIV/0!</v>
      </c>
      <c r="Z100" s="23" t="e">
        <f>IF(J100=入围最低价!J100,1,0)</f>
        <v>#DIV/0!</v>
      </c>
      <c r="AA100" s="23" t="e">
        <f>IF(K100=入围最低价!K100,1,0)</f>
        <v>#DIV/0!</v>
      </c>
    </row>
    <row r="101" s="2" customFormat="1" ht="20.1" customHeight="1" spans="1:27">
      <c r="A101" s="19">
        <f t="shared" si="1"/>
        <v>97</v>
      </c>
      <c r="B101" s="19" t="s">
        <v>133</v>
      </c>
      <c r="C101" s="20" t="s">
        <v>135</v>
      </c>
      <c r="D101" s="21">
        <v>2968</v>
      </c>
      <c r="E101" s="22" t="s">
        <v>176</v>
      </c>
      <c r="F101" s="22" t="s">
        <v>176</v>
      </c>
      <c r="G101" s="22" t="s">
        <v>176</v>
      </c>
      <c r="H101" s="22" t="s">
        <v>176</v>
      </c>
      <c r="I101" s="22" t="s">
        <v>176</v>
      </c>
      <c r="J101" s="22" t="s">
        <v>176</v>
      </c>
      <c r="K101" s="22" t="s">
        <v>176</v>
      </c>
      <c r="M101" s="2" t="e">
        <f>IF(AND(E101&gt;='入围价70%'!E101,E101&lt;='入围价110%'!E101),1,0)</f>
        <v>#DIV/0!</v>
      </c>
      <c r="N101" s="2" t="e">
        <f>IF(AND(F101&gt;='入围价70%'!F101,F101&lt;='入围价110%'!F101),1,0)</f>
        <v>#DIV/0!</v>
      </c>
      <c r="O101" s="2" t="e">
        <f>IF(AND(G101&gt;='入围价70%'!G101,G101&lt;='入围价110%'!G101),1,0)</f>
        <v>#DIV/0!</v>
      </c>
      <c r="P101" s="2" t="e">
        <f>IF(AND(H101&gt;='入围价70%'!H101,H101&lt;='入围价110%'!H101),1,0)</f>
        <v>#DIV/0!</v>
      </c>
      <c r="Q101" s="2" t="e">
        <f>IF(AND(I101&gt;='入围价70%'!I101,I101&lt;='入围价110%'!I101),1,0)</f>
        <v>#DIV/0!</v>
      </c>
      <c r="R101" s="2" t="e">
        <f>IF(AND(J101&gt;='入围价70%'!J101,J101&lt;='入围价110%'!J101),1,0)</f>
        <v>#DIV/0!</v>
      </c>
      <c r="S101" s="2" t="e">
        <f>IF(AND(K101&gt;='入围价70%'!K101,K101&lt;='入围价110%'!K101),1,0)</f>
        <v>#DIV/0!</v>
      </c>
      <c r="U101" s="23" t="e">
        <f>IF(E101=入围最低价!E101,1,0)</f>
        <v>#DIV/0!</v>
      </c>
      <c r="V101" s="23" t="e">
        <f>IF(F101=入围最低价!F101,1,0)</f>
        <v>#DIV/0!</v>
      </c>
      <c r="W101" s="23" t="e">
        <f>IF(G101=入围最低价!G101,1,0)</f>
        <v>#DIV/0!</v>
      </c>
      <c r="X101" s="23" t="e">
        <f>IF(H101=入围最低价!H101,1,0)</f>
        <v>#DIV/0!</v>
      </c>
      <c r="Y101" s="23" t="e">
        <f>IF(I101=入围最低价!I101,1,0)</f>
        <v>#DIV/0!</v>
      </c>
      <c r="Z101" s="23" t="e">
        <f>IF(J101=入围最低价!J101,1,0)</f>
        <v>#DIV/0!</v>
      </c>
      <c r="AA101" s="23" t="e">
        <f>IF(K101=入围最低价!K101,1,0)</f>
        <v>#DIV/0!</v>
      </c>
    </row>
    <row r="102" s="2" customFormat="1" ht="20.1" customHeight="1" spans="1:27">
      <c r="A102" s="19">
        <f t="shared" si="1"/>
        <v>98</v>
      </c>
      <c r="B102" s="19" t="s">
        <v>133</v>
      </c>
      <c r="C102" s="20" t="s">
        <v>136</v>
      </c>
      <c r="D102" s="21">
        <v>3115.6</v>
      </c>
      <c r="E102" s="22" t="s">
        <v>176</v>
      </c>
      <c r="F102" s="22" t="s">
        <v>176</v>
      </c>
      <c r="G102" s="22" t="s">
        <v>176</v>
      </c>
      <c r="H102" s="22" t="s">
        <v>176</v>
      </c>
      <c r="I102" s="22" t="s">
        <v>176</v>
      </c>
      <c r="J102" s="22" t="s">
        <v>176</v>
      </c>
      <c r="K102" s="22" t="s">
        <v>176</v>
      </c>
      <c r="M102" s="2" t="e">
        <f>IF(AND(E102&gt;='入围价70%'!E102,E102&lt;='入围价110%'!E102),1,0)</f>
        <v>#DIV/0!</v>
      </c>
      <c r="N102" s="2" t="e">
        <f>IF(AND(F102&gt;='入围价70%'!F102,F102&lt;='入围价110%'!F102),1,0)</f>
        <v>#DIV/0!</v>
      </c>
      <c r="O102" s="2" t="e">
        <f>IF(AND(G102&gt;='入围价70%'!G102,G102&lt;='入围价110%'!G102),1,0)</f>
        <v>#DIV/0!</v>
      </c>
      <c r="P102" s="2" t="e">
        <f>IF(AND(H102&gt;='入围价70%'!H102,H102&lt;='入围价110%'!H102),1,0)</f>
        <v>#DIV/0!</v>
      </c>
      <c r="Q102" s="2" t="e">
        <f>IF(AND(I102&gt;='入围价70%'!I102,I102&lt;='入围价110%'!I102),1,0)</f>
        <v>#DIV/0!</v>
      </c>
      <c r="R102" s="2" t="e">
        <f>IF(AND(J102&gt;='入围价70%'!J102,J102&lt;='入围价110%'!J102),1,0)</f>
        <v>#DIV/0!</v>
      </c>
      <c r="S102" s="2" t="e">
        <f>IF(AND(K102&gt;='入围价70%'!K102,K102&lt;='入围价110%'!K102),1,0)</f>
        <v>#DIV/0!</v>
      </c>
      <c r="U102" s="23" t="e">
        <f>IF(E102=入围最低价!E102,1,0)</f>
        <v>#DIV/0!</v>
      </c>
      <c r="V102" s="23" t="e">
        <f>IF(F102=入围最低价!F102,1,0)</f>
        <v>#DIV/0!</v>
      </c>
      <c r="W102" s="23" t="e">
        <f>IF(G102=入围最低价!G102,1,0)</f>
        <v>#DIV/0!</v>
      </c>
      <c r="X102" s="23" t="e">
        <f>IF(H102=入围最低价!H102,1,0)</f>
        <v>#DIV/0!</v>
      </c>
      <c r="Y102" s="23" t="e">
        <f>IF(I102=入围最低价!I102,1,0)</f>
        <v>#DIV/0!</v>
      </c>
      <c r="Z102" s="23" t="e">
        <f>IF(J102=入围最低价!J102,1,0)</f>
        <v>#DIV/0!</v>
      </c>
      <c r="AA102" s="23" t="e">
        <f>IF(K102=入围最低价!K102,1,0)</f>
        <v>#DIV/0!</v>
      </c>
    </row>
    <row r="103" s="2" customFormat="1" ht="20.1" customHeight="1" spans="1:27">
      <c r="A103" s="19">
        <f t="shared" si="1"/>
        <v>99</v>
      </c>
      <c r="B103" s="19" t="s">
        <v>137</v>
      </c>
      <c r="C103" s="20" t="s">
        <v>138</v>
      </c>
      <c r="D103" s="21">
        <v>2787</v>
      </c>
      <c r="E103" s="22" t="s">
        <v>176</v>
      </c>
      <c r="F103" s="22" t="s">
        <v>176</v>
      </c>
      <c r="G103" s="22" t="s">
        <v>176</v>
      </c>
      <c r="H103" s="22" t="s">
        <v>176</v>
      </c>
      <c r="I103" s="22" t="s">
        <v>176</v>
      </c>
      <c r="J103" s="22" t="s">
        <v>176</v>
      </c>
      <c r="K103" s="22" t="s">
        <v>176</v>
      </c>
      <c r="M103" s="2" t="e">
        <f>IF(AND(E103&gt;='入围价70%'!E103,E103&lt;='入围价110%'!E103),1,0)</f>
        <v>#DIV/0!</v>
      </c>
      <c r="N103" s="2" t="e">
        <f>IF(AND(F103&gt;='入围价70%'!F103,F103&lt;='入围价110%'!F103),1,0)</f>
        <v>#DIV/0!</v>
      </c>
      <c r="O103" s="2" t="e">
        <f>IF(AND(G103&gt;='入围价70%'!G103,G103&lt;='入围价110%'!G103),1,0)</f>
        <v>#DIV/0!</v>
      </c>
      <c r="P103" s="2" t="e">
        <f>IF(AND(H103&gt;='入围价70%'!H103,H103&lt;='入围价110%'!H103),1,0)</f>
        <v>#DIV/0!</v>
      </c>
      <c r="Q103" s="2" t="e">
        <f>IF(AND(I103&gt;='入围价70%'!I103,I103&lt;='入围价110%'!I103),1,0)</f>
        <v>#DIV/0!</v>
      </c>
      <c r="R103" s="2" t="e">
        <f>IF(AND(J103&gt;='入围价70%'!J103,J103&lt;='入围价110%'!J103),1,0)</f>
        <v>#DIV/0!</v>
      </c>
      <c r="S103" s="2" t="e">
        <f>IF(AND(K103&gt;='入围价70%'!K103,K103&lt;='入围价110%'!K103),1,0)</f>
        <v>#DIV/0!</v>
      </c>
      <c r="U103" s="23" t="e">
        <f>IF(E103=入围最低价!E103,1,0)</f>
        <v>#DIV/0!</v>
      </c>
      <c r="V103" s="23" t="e">
        <f>IF(F103=入围最低价!F103,1,0)</f>
        <v>#DIV/0!</v>
      </c>
      <c r="W103" s="23" t="e">
        <f>IF(G103=入围最低价!G103,1,0)</f>
        <v>#DIV/0!</v>
      </c>
      <c r="X103" s="23" t="e">
        <f>IF(H103=入围最低价!H103,1,0)</f>
        <v>#DIV/0!</v>
      </c>
      <c r="Y103" s="23" t="e">
        <f>IF(I103=入围最低价!I103,1,0)</f>
        <v>#DIV/0!</v>
      </c>
      <c r="Z103" s="23" t="e">
        <f>IF(J103=入围最低价!J103,1,0)</f>
        <v>#DIV/0!</v>
      </c>
      <c r="AA103" s="23" t="e">
        <f>IF(K103=入围最低价!K103,1,0)</f>
        <v>#DIV/0!</v>
      </c>
    </row>
    <row r="104" s="2" customFormat="1" ht="20.1" customHeight="1" spans="1:27">
      <c r="A104" s="19">
        <f t="shared" si="1"/>
        <v>100</v>
      </c>
      <c r="B104" s="19" t="s">
        <v>137</v>
      </c>
      <c r="C104" s="20" t="s">
        <v>139</v>
      </c>
      <c r="D104" s="21">
        <v>2821.5</v>
      </c>
      <c r="E104" s="22" t="s">
        <v>176</v>
      </c>
      <c r="F104" s="22" t="s">
        <v>176</v>
      </c>
      <c r="G104" s="22" t="s">
        <v>176</v>
      </c>
      <c r="H104" s="22" t="s">
        <v>176</v>
      </c>
      <c r="I104" s="22" t="s">
        <v>176</v>
      </c>
      <c r="J104" s="22" t="s">
        <v>176</v>
      </c>
      <c r="K104" s="22" t="s">
        <v>176</v>
      </c>
      <c r="M104" s="2" t="e">
        <f>IF(AND(E104&gt;='入围价70%'!E104,E104&lt;='入围价110%'!E104),1,0)</f>
        <v>#DIV/0!</v>
      </c>
      <c r="N104" s="2" t="e">
        <f>IF(AND(F104&gt;='入围价70%'!F104,F104&lt;='入围价110%'!F104),1,0)</f>
        <v>#DIV/0!</v>
      </c>
      <c r="O104" s="2" t="e">
        <f>IF(AND(G104&gt;='入围价70%'!G104,G104&lt;='入围价110%'!G104),1,0)</f>
        <v>#DIV/0!</v>
      </c>
      <c r="P104" s="2" t="e">
        <f>IF(AND(H104&gt;='入围价70%'!H104,H104&lt;='入围价110%'!H104),1,0)</f>
        <v>#DIV/0!</v>
      </c>
      <c r="Q104" s="2" t="e">
        <f>IF(AND(I104&gt;='入围价70%'!I104,I104&lt;='入围价110%'!I104),1,0)</f>
        <v>#DIV/0!</v>
      </c>
      <c r="R104" s="2" t="e">
        <f>IF(AND(J104&gt;='入围价70%'!J104,J104&lt;='入围价110%'!J104),1,0)</f>
        <v>#DIV/0!</v>
      </c>
      <c r="S104" s="2" t="e">
        <f>IF(AND(K104&gt;='入围价70%'!K104,K104&lt;='入围价110%'!K104),1,0)</f>
        <v>#DIV/0!</v>
      </c>
      <c r="U104" s="23" t="e">
        <f>IF(E104=入围最低价!E104,1,0)</f>
        <v>#DIV/0!</v>
      </c>
      <c r="V104" s="23" t="e">
        <f>IF(F104=入围最低价!F104,1,0)</f>
        <v>#DIV/0!</v>
      </c>
      <c r="W104" s="23" t="e">
        <f>IF(G104=入围最低价!G104,1,0)</f>
        <v>#DIV/0!</v>
      </c>
      <c r="X104" s="23" t="e">
        <f>IF(H104=入围最低价!H104,1,0)</f>
        <v>#DIV/0!</v>
      </c>
      <c r="Y104" s="23" t="e">
        <f>IF(I104=入围最低价!I104,1,0)</f>
        <v>#DIV/0!</v>
      </c>
      <c r="Z104" s="23" t="e">
        <f>IF(J104=入围最低价!J104,1,0)</f>
        <v>#DIV/0!</v>
      </c>
      <c r="AA104" s="23" t="e">
        <f>IF(K104=入围最低价!K104,1,0)</f>
        <v>#DIV/0!</v>
      </c>
    </row>
    <row r="105" s="2" customFormat="1" ht="20.1" customHeight="1" spans="1:27">
      <c r="A105" s="19">
        <f t="shared" si="1"/>
        <v>101</v>
      </c>
      <c r="B105" s="19" t="s">
        <v>137</v>
      </c>
      <c r="C105" s="20" t="s">
        <v>140</v>
      </c>
      <c r="D105" s="21">
        <v>2742</v>
      </c>
      <c r="E105" s="22" t="s">
        <v>176</v>
      </c>
      <c r="F105" s="22" t="s">
        <v>176</v>
      </c>
      <c r="G105" s="22" t="s">
        <v>176</v>
      </c>
      <c r="H105" s="22" t="s">
        <v>176</v>
      </c>
      <c r="I105" s="22" t="s">
        <v>176</v>
      </c>
      <c r="J105" s="22" t="s">
        <v>176</v>
      </c>
      <c r="K105" s="22" t="s">
        <v>176</v>
      </c>
      <c r="M105" s="2" t="e">
        <f>IF(AND(E105&gt;='入围价70%'!E105,E105&lt;='入围价110%'!E105),1,0)</f>
        <v>#DIV/0!</v>
      </c>
      <c r="N105" s="2" t="e">
        <f>IF(AND(F105&gt;='入围价70%'!F105,F105&lt;='入围价110%'!F105),1,0)</f>
        <v>#DIV/0!</v>
      </c>
      <c r="O105" s="2" t="e">
        <f>IF(AND(G105&gt;='入围价70%'!G105,G105&lt;='入围价110%'!G105),1,0)</f>
        <v>#DIV/0!</v>
      </c>
      <c r="P105" s="2" t="e">
        <f>IF(AND(H105&gt;='入围价70%'!H105,H105&lt;='入围价110%'!H105),1,0)</f>
        <v>#DIV/0!</v>
      </c>
      <c r="Q105" s="2" t="e">
        <f>IF(AND(I105&gt;='入围价70%'!I105,I105&lt;='入围价110%'!I105),1,0)</f>
        <v>#DIV/0!</v>
      </c>
      <c r="R105" s="2" t="e">
        <f>IF(AND(J105&gt;='入围价70%'!J105,J105&lt;='入围价110%'!J105),1,0)</f>
        <v>#DIV/0!</v>
      </c>
      <c r="S105" s="2" t="e">
        <f>IF(AND(K105&gt;='入围价70%'!K105,K105&lt;='入围价110%'!K105),1,0)</f>
        <v>#DIV/0!</v>
      </c>
      <c r="U105" s="23" t="e">
        <f>IF(E105=入围最低价!E105,1,0)</f>
        <v>#DIV/0!</v>
      </c>
      <c r="V105" s="23" t="e">
        <f>IF(F105=入围最低价!F105,1,0)</f>
        <v>#DIV/0!</v>
      </c>
      <c r="W105" s="23" t="e">
        <f>IF(G105=入围最低价!G105,1,0)</f>
        <v>#DIV/0!</v>
      </c>
      <c r="X105" s="23" t="e">
        <f>IF(H105=入围最低价!H105,1,0)</f>
        <v>#DIV/0!</v>
      </c>
      <c r="Y105" s="23" t="e">
        <f>IF(I105=入围最低价!I105,1,0)</f>
        <v>#DIV/0!</v>
      </c>
      <c r="Z105" s="23" t="e">
        <f>IF(J105=入围最低价!J105,1,0)</f>
        <v>#DIV/0!</v>
      </c>
      <c r="AA105" s="23" t="e">
        <f>IF(K105=入围最低价!K105,1,0)</f>
        <v>#DIV/0!</v>
      </c>
    </row>
    <row r="106" s="2" customFormat="1" ht="20.1" customHeight="1" spans="1:27">
      <c r="A106" s="19">
        <f t="shared" si="1"/>
        <v>102</v>
      </c>
      <c r="B106" s="19" t="s">
        <v>141</v>
      </c>
      <c r="C106" s="25" t="s">
        <v>142</v>
      </c>
      <c r="D106" s="21">
        <v>2393.6</v>
      </c>
      <c r="E106" s="22" t="s">
        <v>176</v>
      </c>
      <c r="F106" s="22" t="s">
        <v>176</v>
      </c>
      <c r="G106" s="22" t="s">
        <v>176</v>
      </c>
      <c r="H106" s="22" t="s">
        <v>176</v>
      </c>
      <c r="I106" s="22" t="s">
        <v>176</v>
      </c>
      <c r="J106" s="22" t="s">
        <v>176</v>
      </c>
      <c r="K106" s="22" t="s">
        <v>176</v>
      </c>
      <c r="M106" s="2" t="e">
        <f>IF(AND(E106&gt;='入围价70%'!E106,E106&lt;='入围价110%'!E106),1,0)</f>
        <v>#DIV/0!</v>
      </c>
      <c r="N106" s="2" t="e">
        <f>IF(AND(F106&gt;='入围价70%'!F106,F106&lt;='入围价110%'!F106),1,0)</f>
        <v>#DIV/0!</v>
      </c>
      <c r="O106" s="2" t="e">
        <f>IF(AND(G106&gt;='入围价70%'!G106,G106&lt;='入围价110%'!G106),1,0)</f>
        <v>#DIV/0!</v>
      </c>
      <c r="P106" s="2" t="e">
        <f>IF(AND(H106&gt;='入围价70%'!H106,H106&lt;='入围价110%'!H106),1,0)</f>
        <v>#DIV/0!</v>
      </c>
      <c r="Q106" s="2" t="e">
        <f>IF(AND(I106&gt;='入围价70%'!I106,I106&lt;='入围价110%'!I106),1,0)</f>
        <v>#DIV/0!</v>
      </c>
      <c r="R106" s="2" t="e">
        <f>IF(AND(J106&gt;='入围价70%'!J106,J106&lt;='入围价110%'!J106),1,0)</f>
        <v>#DIV/0!</v>
      </c>
      <c r="S106" s="2" t="e">
        <f>IF(AND(K106&gt;='入围价70%'!K106,K106&lt;='入围价110%'!K106),1,0)</f>
        <v>#DIV/0!</v>
      </c>
      <c r="U106" s="23" t="e">
        <f>IF(E106=入围最低价!E106,1,0)</f>
        <v>#DIV/0!</v>
      </c>
      <c r="V106" s="23" t="e">
        <f>IF(F106=入围最低价!F106,1,0)</f>
        <v>#DIV/0!</v>
      </c>
      <c r="W106" s="23" t="e">
        <f>IF(G106=入围最低价!G106,1,0)</f>
        <v>#DIV/0!</v>
      </c>
      <c r="X106" s="23" t="e">
        <f>IF(H106=入围最低价!H106,1,0)</f>
        <v>#DIV/0!</v>
      </c>
      <c r="Y106" s="23" t="e">
        <f>IF(I106=入围最低价!I106,1,0)</f>
        <v>#DIV/0!</v>
      </c>
      <c r="Z106" s="23" t="e">
        <f>IF(J106=入围最低价!J106,1,0)</f>
        <v>#DIV/0!</v>
      </c>
      <c r="AA106" s="23" t="e">
        <f>IF(K106=入围最低价!K106,1,0)</f>
        <v>#DIV/0!</v>
      </c>
    </row>
    <row r="107" s="2" customFormat="1" ht="20.1" customHeight="1" spans="1:27">
      <c r="A107" s="19">
        <f t="shared" si="1"/>
        <v>103</v>
      </c>
      <c r="B107" s="19" t="s">
        <v>141</v>
      </c>
      <c r="C107" s="25" t="s">
        <v>143</v>
      </c>
      <c r="D107" s="21">
        <v>2548</v>
      </c>
      <c r="E107" s="22" t="s">
        <v>176</v>
      </c>
      <c r="F107" s="22" t="s">
        <v>176</v>
      </c>
      <c r="G107" s="22" t="s">
        <v>176</v>
      </c>
      <c r="H107" s="22" t="s">
        <v>176</v>
      </c>
      <c r="I107" s="22" t="s">
        <v>176</v>
      </c>
      <c r="J107" s="22" t="s">
        <v>176</v>
      </c>
      <c r="K107" s="22" t="s">
        <v>176</v>
      </c>
      <c r="M107" s="2" t="e">
        <f>IF(AND(E107&gt;='入围价70%'!E107,E107&lt;='入围价110%'!E107),1,0)</f>
        <v>#DIV/0!</v>
      </c>
      <c r="N107" s="2" t="e">
        <f>IF(AND(F107&gt;='入围价70%'!F107,F107&lt;='入围价110%'!F107),1,0)</f>
        <v>#DIV/0!</v>
      </c>
      <c r="O107" s="2" t="e">
        <f>IF(AND(G107&gt;='入围价70%'!G107,G107&lt;='入围价110%'!G107),1,0)</f>
        <v>#DIV/0!</v>
      </c>
      <c r="P107" s="2" t="e">
        <f>IF(AND(H107&gt;='入围价70%'!H107,H107&lt;='入围价110%'!H107),1,0)</f>
        <v>#DIV/0!</v>
      </c>
      <c r="Q107" s="2" t="e">
        <f>IF(AND(I107&gt;='入围价70%'!I107,I107&lt;='入围价110%'!I107),1,0)</f>
        <v>#DIV/0!</v>
      </c>
      <c r="R107" s="2" t="e">
        <f>IF(AND(J107&gt;='入围价70%'!J107,J107&lt;='入围价110%'!J107),1,0)</f>
        <v>#DIV/0!</v>
      </c>
      <c r="S107" s="2" t="e">
        <f>IF(AND(K107&gt;='入围价70%'!K107,K107&lt;='入围价110%'!K107),1,0)</f>
        <v>#DIV/0!</v>
      </c>
      <c r="U107" s="23" t="e">
        <f>IF(E107=入围最低价!E107,1,0)</f>
        <v>#DIV/0!</v>
      </c>
      <c r="V107" s="23" t="e">
        <f>IF(F107=入围最低价!F107,1,0)</f>
        <v>#DIV/0!</v>
      </c>
      <c r="W107" s="23" t="e">
        <f>IF(G107=入围最低价!G107,1,0)</f>
        <v>#DIV/0!</v>
      </c>
      <c r="X107" s="23" t="e">
        <f>IF(H107=入围最低价!H107,1,0)</f>
        <v>#DIV/0!</v>
      </c>
      <c r="Y107" s="23" t="e">
        <f>IF(I107=入围最低价!I107,1,0)</f>
        <v>#DIV/0!</v>
      </c>
      <c r="Z107" s="23" t="e">
        <f>IF(J107=入围最低价!J107,1,0)</f>
        <v>#DIV/0!</v>
      </c>
      <c r="AA107" s="23" t="e">
        <f>IF(K107=入围最低价!K107,1,0)</f>
        <v>#DIV/0!</v>
      </c>
    </row>
    <row r="108" s="2" customFormat="1" ht="20.1" customHeight="1" spans="1:27">
      <c r="A108" s="19">
        <f t="shared" si="1"/>
        <v>104</v>
      </c>
      <c r="B108" s="19" t="s">
        <v>141</v>
      </c>
      <c r="C108" s="25" t="s">
        <v>144</v>
      </c>
      <c r="D108" s="21">
        <v>2256.6</v>
      </c>
      <c r="E108" s="22" t="s">
        <v>176</v>
      </c>
      <c r="F108" s="22" t="s">
        <v>176</v>
      </c>
      <c r="G108" s="22" t="s">
        <v>176</v>
      </c>
      <c r="H108" s="22" t="s">
        <v>176</v>
      </c>
      <c r="I108" s="22" t="s">
        <v>176</v>
      </c>
      <c r="J108" s="22" t="s">
        <v>176</v>
      </c>
      <c r="K108" s="22" t="s">
        <v>176</v>
      </c>
      <c r="M108" s="2" t="e">
        <f>IF(AND(E108&gt;='入围价70%'!E108,E108&lt;='入围价110%'!E108),1,0)</f>
        <v>#DIV/0!</v>
      </c>
      <c r="N108" s="2" t="e">
        <f>IF(AND(F108&gt;='入围价70%'!F108,F108&lt;='入围价110%'!F108),1,0)</f>
        <v>#DIV/0!</v>
      </c>
      <c r="O108" s="2" t="e">
        <f>IF(AND(G108&gt;='入围价70%'!G108,G108&lt;='入围价110%'!G108),1,0)</f>
        <v>#DIV/0!</v>
      </c>
      <c r="P108" s="2" t="e">
        <f>IF(AND(H108&gt;='入围价70%'!H108,H108&lt;='入围价110%'!H108),1,0)</f>
        <v>#DIV/0!</v>
      </c>
      <c r="Q108" s="2" t="e">
        <f>IF(AND(I108&gt;='入围价70%'!I108,I108&lt;='入围价110%'!I108),1,0)</f>
        <v>#DIV/0!</v>
      </c>
      <c r="R108" s="2" t="e">
        <f>IF(AND(J108&gt;='入围价70%'!J108,J108&lt;='入围价110%'!J108),1,0)</f>
        <v>#DIV/0!</v>
      </c>
      <c r="S108" s="2" t="e">
        <f>IF(AND(K108&gt;='入围价70%'!K108,K108&lt;='入围价110%'!K108),1,0)</f>
        <v>#DIV/0!</v>
      </c>
      <c r="U108" s="23" t="e">
        <f>IF(E108=入围最低价!E108,1,0)</f>
        <v>#DIV/0!</v>
      </c>
      <c r="V108" s="23" t="e">
        <f>IF(F108=入围最低价!F108,1,0)</f>
        <v>#DIV/0!</v>
      </c>
      <c r="W108" s="23" t="e">
        <f>IF(G108=入围最低价!G108,1,0)</f>
        <v>#DIV/0!</v>
      </c>
      <c r="X108" s="23" t="e">
        <f>IF(H108=入围最低价!H108,1,0)</f>
        <v>#DIV/0!</v>
      </c>
      <c r="Y108" s="23" t="e">
        <f>IF(I108=入围最低价!I108,1,0)</f>
        <v>#DIV/0!</v>
      </c>
      <c r="Z108" s="23" t="e">
        <f>IF(J108=入围最低价!J108,1,0)</f>
        <v>#DIV/0!</v>
      </c>
      <c r="AA108" s="23" t="e">
        <f>IF(K108=入围最低价!K108,1,0)</f>
        <v>#DIV/0!</v>
      </c>
    </row>
    <row r="109" s="2" customFormat="1" ht="20.1" customHeight="1" spans="1:27">
      <c r="A109" s="19">
        <f t="shared" si="1"/>
        <v>105</v>
      </c>
      <c r="B109" s="19" t="s">
        <v>145</v>
      </c>
      <c r="C109" s="25" t="s">
        <v>146</v>
      </c>
      <c r="D109" s="21">
        <v>1745</v>
      </c>
      <c r="E109" s="22" t="s">
        <v>176</v>
      </c>
      <c r="F109" s="22" t="s">
        <v>176</v>
      </c>
      <c r="G109" s="22" t="s">
        <v>176</v>
      </c>
      <c r="H109" s="22" t="s">
        <v>176</v>
      </c>
      <c r="I109" s="22" t="s">
        <v>176</v>
      </c>
      <c r="J109" s="22" t="s">
        <v>176</v>
      </c>
      <c r="K109" s="22" t="s">
        <v>176</v>
      </c>
      <c r="M109" s="2" t="e">
        <f>IF(AND(E109&gt;='入围价70%'!E109,E109&lt;='入围价110%'!E109),1,0)</f>
        <v>#DIV/0!</v>
      </c>
      <c r="N109" s="2" t="e">
        <f>IF(AND(F109&gt;='入围价70%'!F109,F109&lt;='入围价110%'!F109),1,0)</f>
        <v>#DIV/0!</v>
      </c>
      <c r="O109" s="2" t="e">
        <f>IF(AND(G109&gt;='入围价70%'!G109,G109&lt;='入围价110%'!G109),1,0)</f>
        <v>#DIV/0!</v>
      </c>
      <c r="P109" s="2" t="e">
        <f>IF(AND(H109&gt;='入围价70%'!H109,H109&lt;='入围价110%'!H109),1,0)</f>
        <v>#DIV/0!</v>
      </c>
      <c r="Q109" s="2" t="e">
        <f>IF(AND(I109&gt;='入围价70%'!I109,I109&lt;='入围价110%'!I109),1,0)</f>
        <v>#DIV/0!</v>
      </c>
      <c r="R109" s="2" t="e">
        <f>IF(AND(J109&gt;='入围价70%'!J109,J109&lt;='入围价110%'!J109),1,0)</f>
        <v>#DIV/0!</v>
      </c>
      <c r="S109" s="2" t="e">
        <f>IF(AND(K109&gt;='入围价70%'!K109,K109&lt;='入围价110%'!K109),1,0)</f>
        <v>#DIV/0!</v>
      </c>
      <c r="U109" s="23" t="e">
        <f>IF(E109=入围最低价!E109,1,0)</f>
        <v>#DIV/0!</v>
      </c>
      <c r="V109" s="23" t="e">
        <f>IF(F109=入围最低价!F109,1,0)</f>
        <v>#DIV/0!</v>
      </c>
      <c r="W109" s="23" t="e">
        <f>IF(G109=入围最低价!G109,1,0)</f>
        <v>#DIV/0!</v>
      </c>
      <c r="X109" s="23" t="e">
        <f>IF(H109=入围最低价!H109,1,0)</f>
        <v>#DIV/0!</v>
      </c>
      <c r="Y109" s="23" t="e">
        <f>IF(I109=入围最低价!I109,1,0)</f>
        <v>#DIV/0!</v>
      </c>
      <c r="Z109" s="23" t="e">
        <f>IF(J109=入围最低价!J109,1,0)</f>
        <v>#DIV/0!</v>
      </c>
      <c r="AA109" s="23" t="e">
        <f>IF(K109=入围最低价!K109,1,0)</f>
        <v>#DIV/0!</v>
      </c>
    </row>
    <row r="110" s="2" customFormat="1" ht="20.1" customHeight="1" spans="1:27">
      <c r="A110" s="19">
        <f t="shared" si="1"/>
        <v>106</v>
      </c>
      <c r="B110" s="19" t="s">
        <v>147</v>
      </c>
      <c r="C110" s="25" t="s">
        <v>148</v>
      </c>
      <c r="D110" s="21">
        <v>1776.4</v>
      </c>
      <c r="E110" s="22" t="s">
        <v>176</v>
      </c>
      <c r="F110" s="22" t="s">
        <v>176</v>
      </c>
      <c r="G110" s="22" t="s">
        <v>176</v>
      </c>
      <c r="H110" s="22" t="s">
        <v>176</v>
      </c>
      <c r="I110" s="22" t="s">
        <v>176</v>
      </c>
      <c r="J110" s="22" t="s">
        <v>176</v>
      </c>
      <c r="K110" s="22" t="s">
        <v>176</v>
      </c>
      <c r="M110" s="2" t="e">
        <f>IF(AND(E110&gt;='入围价70%'!E110,E110&lt;='入围价110%'!E110),1,0)</f>
        <v>#DIV/0!</v>
      </c>
      <c r="N110" s="2" t="e">
        <f>IF(AND(F110&gt;='入围价70%'!F110,F110&lt;='入围价110%'!F110),1,0)</f>
        <v>#DIV/0!</v>
      </c>
      <c r="O110" s="2" t="e">
        <f>IF(AND(G110&gt;='入围价70%'!G110,G110&lt;='入围价110%'!G110),1,0)</f>
        <v>#DIV/0!</v>
      </c>
      <c r="P110" s="2" t="e">
        <f>IF(AND(H110&gt;='入围价70%'!H110,H110&lt;='入围价110%'!H110),1,0)</f>
        <v>#DIV/0!</v>
      </c>
      <c r="Q110" s="2" t="e">
        <f>IF(AND(I110&gt;='入围价70%'!I110,I110&lt;='入围价110%'!I110),1,0)</f>
        <v>#DIV/0!</v>
      </c>
      <c r="R110" s="2" t="e">
        <f>IF(AND(J110&gt;='入围价70%'!J110,J110&lt;='入围价110%'!J110),1,0)</f>
        <v>#DIV/0!</v>
      </c>
      <c r="S110" s="2" t="e">
        <f>IF(AND(K110&gt;='入围价70%'!K110,K110&lt;='入围价110%'!K110),1,0)</f>
        <v>#DIV/0!</v>
      </c>
      <c r="U110" s="23" t="e">
        <f>IF(E110=入围最低价!E110,1,0)</f>
        <v>#DIV/0!</v>
      </c>
      <c r="V110" s="23" t="e">
        <f>IF(F110=入围最低价!F110,1,0)</f>
        <v>#DIV/0!</v>
      </c>
      <c r="W110" s="23" t="e">
        <f>IF(G110=入围最低价!G110,1,0)</f>
        <v>#DIV/0!</v>
      </c>
      <c r="X110" s="23" t="e">
        <f>IF(H110=入围最低价!H110,1,0)</f>
        <v>#DIV/0!</v>
      </c>
      <c r="Y110" s="23" t="e">
        <f>IF(I110=入围最低价!I110,1,0)</f>
        <v>#DIV/0!</v>
      </c>
      <c r="Z110" s="23" t="e">
        <f>IF(J110=入围最低价!J110,1,0)</f>
        <v>#DIV/0!</v>
      </c>
      <c r="AA110" s="23" t="e">
        <f>IF(K110=入围最低价!K110,1,0)</f>
        <v>#DIV/0!</v>
      </c>
    </row>
    <row r="111" s="2" customFormat="1" ht="20.1" customHeight="1" spans="1:27">
      <c r="A111" s="19">
        <f t="shared" si="1"/>
        <v>107</v>
      </c>
      <c r="B111" s="19" t="s">
        <v>147</v>
      </c>
      <c r="C111" s="25" t="s">
        <v>149</v>
      </c>
      <c r="D111" s="21">
        <v>1736.6</v>
      </c>
      <c r="E111" s="22" t="s">
        <v>176</v>
      </c>
      <c r="F111" s="22" t="s">
        <v>176</v>
      </c>
      <c r="G111" s="22" t="s">
        <v>176</v>
      </c>
      <c r="H111" s="22" t="s">
        <v>176</v>
      </c>
      <c r="I111" s="22" t="s">
        <v>176</v>
      </c>
      <c r="J111" s="22" t="s">
        <v>176</v>
      </c>
      <c r="K111" s="22" t="s">
        <v>176</v>
      </c>
      <c r="M111" s="2" t="e">
        <f>IF(AND(E111&gt;='入围价70%'!E111,E111&lt;='入围价110%'!E111),1,0)</f>
        <v>#DIV/0!</v>
      </c>
      <c r="N111" s="2" t="e">
        <f>IF(AND(F111&gt;='入围价70%'!F111,F111&lt;='入围价110%'!F111),1,0)</f>
        <v>#DIV/0!</v>
      </c>
      <c r="O111" s="2" t="e">
        <f>IF(AND(G111&gt;='入围价70%'!G111,G111&lt;='入围价110%'!G111),1,0)</f>
        <v>#DIV/0!</v>
      </c>
      <c r="P111" s="2" t="e">
        <f>IF(AND(H111&gt;='入围价70%'!H111,H111&lt;='入围价110%'!H111),1,0)</f>
        <v>#DIV/0!</v>
      </c>
      <c r="Q111" s="2" t="e">
        <f>IF(AND(I111&gt;='入围价70%'!I111,I111&lt;='入围价110%'!I111),1,0)</f>
        <v>#DIV/0!</v>
      </c>
      <c r="R111" s="2" t="e">
        <f>IF(AND(J111&gt;='入围价70%'!J111,J111&lt;='入围价110%'!J111),1,0)</f>
        <v>#DIV/0!</v>
      </c>
      <c r="S111" s="2" t="e">
        <f>IF(AND(K111&gt;='入围价70%'!K111,K111&lt;='入围价110%'!K111),1,0)</f>
        <v>#DIV/0!</v>
      </c>
      <c r="U111" s="23" t="e">
        <f>IF(E111=入围最低价!E111,1,0)</f>
        <v>#DIV/0!</v>
      </c>
      <c r="V111" s="23" t="e">
        <f>IF(F111=入围最低价!F111,1,0)</f>
        <v>#DIV/0!</v>
      </c>
      <c r="W111" s="23" t="e">
        <f>IF(G111=入围最低价!G111,1,0)</f>
        <v>#DIV/0!</v>
      </c>
      <c r="X111" s="23" t="e">
        <f>IF(H111=入围最低价!H111,1,0)</f>
        <v>#DIV/0!</v>
      </c>
      <c r="Y111" s="23" t="e">
        <f>IF(I111=入围最低价!I111,1,0)</f>
        <v>#DIV/0!</v>
      </c>
      <c r="Z111" s="23" t="e">
        <f>IF(J111=入围最低价!J111,1,0)</f>
        <v>#DIV/0!</v>
      </c>
      <c r="AA111" s="23" t="e">
        <f>IF(K111=入围最低价!K111,1,0)</f>
        <v>#DIV/0!</v>
      </c>
    </row>
    <row r="112" s="2" customFormat="1" ht="20.1" customHeight="1" spans="1:27">
      <c r="A112" s="19">
        <f t="shared" si="1"/>
        <v>108</v>
      </c>
      <c r="B112" s="19" t="s">
        <v>150</v>
      </c>
      <c r="C112" s="25" t="s">
        <v>151</v>
      </c>
      <c r="D112" s="21">
        <v>1609</v>
      </c>
      <c r="E112" s="22" t="s">
        <v>176</v>
      </c>
      <c r="F112" s="22" t="s">
        <v>176</v>
      </c>
      <c r="G112" s="22" t="s">
        <v>176</v>
      </c>
      <c r="H112" s="22" t="s">
        <v>176</v>
      </c>
      <c r="I112" s="22" t="s">
        <v>176</v>
      </c>
      <c r="J112" s="22" t="s">
        <v>176</v>
      </c>
      <c r="K112" s="22" t="s">
        <v>176</v>
      </c>
      <c r="M112" s="2" t="e">
        <f>IF(AND(E112&gt;='入围价70%'!E112,E112&lt;='入围价110%'!E112),1,0)</f>
        <v>#DIV/0!</v>
      </c>
      <c r="N112" s="2" t="e">
        <f>IF(AND(F112&gt;='入围价70%'!F112,F112&lt;='入围价110%'!F112),1,0)</f>
        <v>#DIV/0!</v>
      </c>
      <c r="O112" s="2" t="e">
        <f>IF(AND(G112&gt;='入围价70%'!G112,G112&lt;='入围价110%'!G112),1,0)</f>
        <v>#DIV/0!</v>
      </c>
      <c r="P112" s="2" t="e">
        <f>IF(AND(H112&gt;='入围价70%'!H112,H112&lt;='入围价110%'!H112),1,0)</f>
        <v>#DIV/0!</v>
      </c>
      <c r="Q112" s="2" t="e">
        <f>IF(AND(I112&gt;='入围价70%'!I112,I112&lt;='入围价110%'!I112),1,0)</f>
        <v>#DIV/0!</v>
      </c>
      <c r="R112" s="2" t="e">
        <f>IF(AND(J112&gt;='入围价70%'!J112,J112&lt;='入围价110%'!J112),1,0)</f>
        <v>#DIV/0!</v>
      </c>
      <c r="S112" s="2" t="e">
        <f>IF(AND(K112&gt;='入围价70%'!K112,K112&lt;='入围价110%'!K112),1,0)</f>
        <v>#DIV/0!</v>
      </c>
      <c r="U112" s="23" t="e">
        <f>IF(E112=入围最低价!E112,1,0)</f>
        <v>#DIV/0!</v>
      </c>
      <c r="V112" s="23" t="e">
        <f>IF(F112=入围最低价!F112,1,0)</f>
        <v>#DIV/0!</v>
      </c>
      <c r="W112" s="23" t="e">
        <f>IF(G112=入围最低价!G112,1,0)</f>
        <v>#DIV/0!</v>
      </c>
      <c r="X112" s="23" t="e">
        <f>IF(H112=入围最低价!H112,1,0)</f>
        <v>#DIV/0!</v>
      </c>
      <c r="Y112" s="23" t="e">
        <f>IF(I112=入围最低价!I112,1,0)</f>
        <v>#DIV/0!</v>
      </c>
      <c r="Z112" s="23" t="e">
        <f>IF(J112=入围最低价!J112,1,0)</f>
        <v>#DIV/0!</v>
      </c>
      <c r="AA112" s="23" t="e">
        <f>IF(K112=入围最低价!K112,1,0)</f>
        <v>#DIV/0!</v>
      </c>
    </row>
    <row r="113" s="2" customFormat="1" ht="20.1" customHeight="1" spans="1:28">
      <c r="A113" s="19">
        <f t="shared" si="1"/>
        <v>109</v>
      </c>
      <c r="B113" s="19" t="s">
        <v>150</v>
      </c>
      <c r="C113" s="25" t="s">
        <v>152</v>
      </c>
      <c r="D113" s="21">
        <v>1486</v>
      </c>
      <c r="E113" s="22" t="s">
        <v>176</v>
      </c>
      <c r="F113" s="22" t="s">
        <v>176</v>
      </c>
      <c r="G113" s="22" t="s">
        <v>176</v>
      </c>
      <c r="H113" s="22" t="s">
        <v>176</v>
      </c>
      <c r="I113" s="22" t="s">
        <v>176</v>
      </c>
      <c r="J113" s="22" t="s">
        <v>176</v>
      </c>
      <c r="K113" s="22" t="s">
        <v>176</v>
      </c>
      <c r="M113" s="2" t="e">
        <f>IF(AND(E113&gt;='入围价70%'!E113,E113&lt;='入围价110%'!E113),1,0)</f>
        <v>#DIV/0!</v>
      </c>
      <c r="N113" s="2" t="e">
        <f>IF(AND(F113&gt;='入围价70%'!F113,F113&lt;='入围价110%'!F113),1,0)</f>
        <v>#DIV/0!</v>
      </c>
      <c r="O113" s="2" t="e">
        <f>IF(AND(G113&gt;='入围价70%'!G113,G113&lt;='入围价110%'!G113),1,0)</f>
        <v>#DIV/0!</v>
      </c>
      <c r="P113" s="2" t="e">
        <f>IF(AND(H113&gt;='入围价70%'!H113,H113&lt;='入围价110%'!H113),1,0)</f>
        <v>#DIV/0!</v>
      </c>
      <c r="Q113" s="2" t="e">
        <f>IF(AND(I113&gt;='入围价70%'!I113,I113&lt;='入围价110%'!I113),1,0)</f>
        <v>#DIV/0!</v>
      </c>
      <c r="R113" s="2" t="e">
        <f>IF(AND(J113&gt;='入围价70%'!J113,J113&lt;='入围价110%'!J113),1,0)</f>
        <v>#DIV/0!</v>
      </c>
      <c r="S113" s="2" t="e">
        <f>IF(AND(K113&gt;='入围价70%'!K113,K113&lt;='入围价110%'!K113),1,0)</f>
        <v>#DIV/0!</v>
      </c>
      <c r="U113" s="23" t="e">
        <f>IF(E113=入围最低价!E113,1,0)</f>
        <v>#DIV/0!</v>
      </c>
      <c r="V113" s="23" t="e">
        <f>IF(F113=入围最低价!F113,1,0)</f>
        <v>#DIV/0!</v>
      </c>
      <c r="W113" s="23" t="e">
        <f>IF(G113=入围最低价!G113,1,0)</f>
        <v>#DIV/0!</v>
      </c>
      <c r="X113" s="23" t="e">
        <f>IF(H113=入围最低价!H113,1,0)</f>
        <v>#DIV/0!</v>
      </c>
      <c r="Y113" s="23" t="e">
        <f>IF(I113=入围最低价!I113,1,0)</f>
        <v>#DIV/0!</v>
      </c>
      <c r="Z113" s="23" t="e">
        <f>IF(J113=入围最低价!J113,1,0)</f>
        <v>#DIV/0!</v>
      </c>
      <c r="AA113" s="23" t="e">
        <f>IF(K113=入围最低价!K113,1,0)</f>
        <v>#DIV/0!</v>
      </c>
    </row>
    <row r="114" s="2" customFormat="1" ht="20.1" customHeight="1" spans="1:28">
      <c r="A114" s="19">
        <f t="shared" si="1"/>
        <v>110</v>
      </c>
      <c r="B114" s="19" t="s">
        <v>150</v>
      </c>
      <c r="C114" s="25" t="s">
        <v>153</v>
      </c>
      <c r="D114" s="21">
        <v>1642</v>
      </c>
      <c r="E114" s="22" t="s">
        <v>176</v>
      </c>
      <c r="F114" s="22" t="s">
        <v>176</v>
      </c>
      <c r="G114" s="22" t="s">
        <v>176</v>
      </c>
      <c r="H114" s="22" t="s">
        <v>176</v>
      </c>
      <c r="I114" s="22" t="s">
        <v>176</v>
      </c>
      <c r="J114" s="22" t="s">
        <v>176</v>
      </c>
      <c r="K114" s="22" t="s">
        <v>176</v>
      </c>
      <c r="M114" s="2" t="e">
        <f>IF(AND(E114&gt;='入围价70%'!E114,E114&lt;='入围价110%'!E114),1,0)</f>
        <v>#DIV/0!</v>
      </c>
      <c r="N114" s="2" t="e">
        <f>IF(AND(F114&gt;='入围价70%'!F114,F114&lt;='入围价110%'!F114),1,0)</f>
        <v>#DIV/0!</v>
      </c>
      <c r="O114" s="2" t="e">
        <f>IF(AND(G114&gt;='入围价70%'!G114,G114&lt;='入围价110%'!G114),1,0)</f>
        <v>#DIV/0!</v>
      </c>
      <c r="P114" s="2" t="e">
        <f>IF(AND(H114&gt;='入围价70%'!H114,H114&lt;='入围价110%'!H114),1,0)</f>
        <v>#DIV/0!</v>
      </c>
      <c r="Q114" s="2" t="e">
        <f>IF(AND(I114&gt;='入围价70%'!I114,I114&lt;='入围价110%'!I114),1,0)</f>
        <v>#DIV/0!</v>
      </c>
      <c r="R114" s="2" t="e">
        <f>IF(AND(J114&gt;='入围价70%'!J114,J114&lt;='入围价110%'!J114),1,0)</f>
        <v>#DIV/0!</v>
      </c>
      <c r="S114" s="2" t="e">
        <f>IF(AND(K114&gt;='入围价70%'!K114,K114&lt;='入围价110%'!K114),1,0)</f>
        <v>#DIV/0!</v>
      </c>
      <c r="U114" s="23" t="e">
        <f>IF(E114=入围最低价!E114,1,0)</f>
        <v>#DIV/0!</v>
      </c>
      <c r="V114" s="23" t="e">
        <f>IF(F114=入围最低价!F114,1,0)</f>
        <v>#DIV/0!</v>
      </c>
      <c r="W114" s="23" t="e">
        <f>IF(G114=入围最低价!G114,1,0)</f>
        <v>#DIV/0!</v>
      </c>
      <c r="X114" s="23" t="e">
        <f>IF(H114=入围最低价!H114,1,0)</f>
        <v>#DIV/0!</v>
      </c>
      <c r="Y114" s="23" t="e">
        <f>IF(I114=入围最低价!I114,1,0)</f>
        <v>#DIV/0!</v>
      </c>
      <c r="Z114" s="23" t="e">
        <f>IF(J114=入围最低价!J114,1,0)</f>
        <v>#DIV/0!</v>
      </c>
      <c r="AA114" s="23" t="e">
        <f>IF(K114=入围最低价!K114,1,0)</f>
        <v>#DIV/0!</v>
      </c>
    </row>
    <row r="115" s="2" customFormat="1" ht="20.1" customHeight="1" spans="1:28">
      <c r="A115" s="19">
        <f t="shared" si="1"/>
        <v>111</v>
      </c>
      <c r="B115" s="19" t="s">
        <v>154</v>
      </c>
      <c r="C115" s="20" t="s">
        <v>155</v>
      </c>
      <c r="D115" s="21">
        <v>639.5</v>
      </c>
      <c r="E115" s="22" t="s">
        <v>176</v>
      </c>
      <c r="F115" s="22" t="s">
        <v>176</v>
      </c>
      <c r="G115" s="22" t="s">
        <v>176</v>
      </c>
      <c r="H115" s="22" t="s">
        <v>176</v>
      </c>
      <c r="I115" s="22" t="s">
        <v>176</v>
      </c>
      <c r="J115" s="22" t="s">
        <v>176</v>
      </c>
      <c r="K115" s="22" t="s">
        <v>176</v>
      </c>
      <c r="M115" s="2" t="e">
        <f>IF(AND(E115&gt;='入围价70%'!E115,E115&lt;='入围价110%'!E115),1,0)</f>
        <v>#DIV/0!</v>
      </c>
      <c r="N115" s="2" t="e">
        <f>IF(AND(F115&gt;='入围价70%'!F115,F115&lt;='入围价110%'!F115),1,0)</f>
        <v>#DIV/0!</v>
      </c>
      <c r="O115" s="2" t="e">
        <f>IF(AND(G115&gt;='入围价70%'!G115,G115&lt;='入围价110%'!G115),1,0)</f>
        <v>#DIV/0!</v>
      </c>
      <c r="P115" s="2" t="e">
        <f>IF(AND(H115&gt;='入围价70%'!H115,H115&lt;='入围价110%'!H115),1,0)</f>
        <v>#DIV/0!</v>
      </c>
      <c r="Q115" s="2" t="e">
        <f>IF(AND(I115&gt;='入围价70%'!I115,I115&lt;='入围价110%'!I115),1,0)</f>
        <v>#DIV/0!</v>
      </c>
      <c r="R115" s="2" t="e">
        <f>IF(AND(J115&gt;='入围价70%'!J115,J115&lt;='入围价110%'!J115),1,0)</f>
        <v>#DIV/0!</v>
      </c>
      <c r="S115" s="2" t="e">
        <f>IF(AND(K115&gt;='入围价70%'!K115,K115&lt;='入围价110%'!K115),1,0)</f>
        <v>#DIV/0!</v>
      </c>
      <c r="U115" s="23" t="e">
        <f>IF(E115=入围最低价!E115,1,0)</f>
        <v>#DIV/0!</v>
      </c>
      <c r="V115" s="23" t="e">
        <f>IF(F115=入围最低价!F115,1,0)</f>
        <v>#DIV/0!</v>
      </c>
      <c r="W115" s="23" t="e">
        <f>IF(G115=入围最低价!G115,1,0)</f>
        <v>#DIV/0!</v>
      </c>
      <c r="X115" s="23" t="e">
        <f>IF(H115=入围最低价!H115,1,0)</f>
        <v>#DIV/0!</v>
      </c>
      <c r="Y115" s="23" t="e">
        <f>IF(I115=入围最低价!I115,1,0)</f>
        <v>#DIV/0!</v>
      </c>
      <c r="Z115" s="23" t="e">
        <f>IF(J115=入围最低价!J115,1,0)</f>
        <v>#DIV/0!</v>
      </c>
      <c r="AA115" s="23" t="e">
        <f>IF(K115=入围最低价!K115,1,0)</f>
        <v>#DIV/0!</v>
      </c>
    </row>
    <row r="116" s="2" customFormat="1" ht="20.1" customHeight="1" spans="1:28">
      <c r="A116" s="19">
        <f t="shared" si="1"/>
        <v>112</v>
      </c>
      <c r="B116" s="19" t="s">
        <v>154</v>
      </c>
      <c r="C116" s="20" t="s">
        <v>156</v>
      </c>
      <c r="D116" s="21">
        <v>641</v>
      </c>
      <c r="E116" s="22" t="s">
        <v>176</v>
      </c>
      <c r="F116" s="22" t="s">
        <v>176</v>
      </c>
      <c r="G116" s="22" t="s">
        <v>176</v>
      </c>
      <c r="H116" s="22" t="s">
        <v>176</v>
      </c>
      <c r="I116" s="22" t="s">
        <v>176</v>
      </c>
      <c r="J116" s="22" t="s">
        <v>176</v>
      </c>
      <c r="K116" s="22" t="s">
        <v>176</v>
      </c>
      <c r="M116" s="2" t="e">
        <f>IF(AND(E116&gt;='入围价70%'!E116,E116&lt;='入围价110%'!E116),1,0)</f>
        <v>#DIV/0!</v>
      </c>
      <c r="N116" s="2" t="e">
        <f>IF(AND(F116&gt;='入围价70%'!F116,F116&lt;='入围价110%'!F116),1,0)</f>
        <v>#DIV/0!</v>
      </c>
      <c r="O116" s="2" t="e">
        <f>IF(AND(G116&gt;='入围价70%'!G116,G116&lt;='入围价110%'!G116),1,0)</f>
        <v>#DIV/0!</v>
      </c>
      <c r="P116" s="2" t="e">
        <f>IF(AND(H116&gt;='入围价70%'!H116,H116&lt;='入围价110%'!H116),1,0)</f>
        <v>#DIV/0!</v>
      </c>
      <c r="Q116" s="2" t="e">
        <f>IF(AND(I116&gt;='入围价70%'!I116,I116&lt;='入围价110%'!I116),1,0)</f>
        <v>#DIV/0!</v>
      </c>
      <c r="R116" s="2" t="e">
        <f>IF(AND(J116&gt;='入围价70%'!J116,J116&lt;='入围价110%'!J116),1,0)</f>
        <v>#DIV/0!</v>
      </c>
      <c r="S116" s="2" t="e">
        <f>IF(AND(K116&gt;='入围价70%'!K116,K116&lt;='入围价110%'!K116),1,0)</f>
        <v>#DIV/0!</v>
      </c>
      <c r="U116" s="23" t="e">
        <f>IF(E116=入围最低价!E116,1,0)</f>
        <v>#DIV/0!</v>
      </c>
      <c r="V116" s="23" t="e">
        <f>IF(F116=入围最低价!F116,1,0)</f>
        <v>#DIV/0!</v>
      </c>
      <c r="W116" s="23" t="e">
        <f>IF(G116=入围最低价!G116,1,0)</f>
        <v>#DIV/0!</v>
      </c>
      <c r="X116" s="23" t="e">
        <f>IF(H116=入围最低价!H116,1,0)</f>
        <v>#DIV/0!</v>
      </c>
      <c r="Y116" s="23" t="e">
        <f>IF(I116=入围最低价!I116,1,0)</f>
        <v>#DIV/0!</v>
      </c>
      <c r="Z116" s="23" t="e">
        <f>IF(J116=入围最低价!J116,1,0)</f>
        <v>#DIV/0!</v>
      </c>
      <c r="AA116" s="23" t="e">
        <f>IF(K116=入围最低价!K116,1,0)</f>
        <v>#DIV/0!</v>
      </c>
    </row>
    <row r="117" s="2" customFormat="1" ht="20.1" customHeight="1" spans="1:28">
      <c r="A117" s="19">
        <f t="shared" si="1"/>
        <v>113</v>
      </c>
      <c r="B117" s="19" t="s">
        <v>154</v>
      </c>
      <c r="C117" s="20" t="s">
        <v>157</v>
      </c>
      <c r="D117" s="21">
        <v>477.4</v>
      </c>
      <c r="E117" s="22" t="s">
        <v>176</v>
      </c>
      <c r="F117" s="22" t="s">
        <v>176</v>
      </c>
      <c r="G117" s="22" t="s">
        <v>176</v>
      </c>
      <c r="H117" s="22" t="s">
        <v>176</v>
      </c>
      <c r="I117" s="22" t="s">
        <v>176</v>
      </c>
      <c r="J117" s="22" t="s">
        <v>176</v>
      </c>
      <c r="K117" s="22" t="s">
        <v>176</v>
      </c>
      <c r="M117" s="2" t="e">
        <f>IF(AND(E117&gt;='入围价70%'!E117,E117&lt;='入围价110%'!E117),1,0)</f>
        <v>#DIV/0!</v>
      </c>
      <c r="N117" s="2" t="e">
        <f>IF(AND(F117&gt;='入围价70%'!F117,F117&lt;='入围价110%'!F117),1,0)</f>
        <v>#DIV/0!</v>
      </c>
      <c r="O117" s="2" t="e">
        <f>IF(AND(G117&gt;='入围价70%'!G117,G117&lt;='入围价110%'!G117),1,0)</f>
        <v>#DIV/0!</v>
      </c>
      <c r="P117" s="2" t="e">
        <f>IF(AND(H117&gt;='入围价70%'!H117,H117&lt;='入围价110%'!H117),1,0)</f>
        <v>#DIV/0!</v>
      </c>
      <c r="Q117" s="2" t="e">
        <f>IF(AND(I117&gt;='入围价70%'!I117,I117&lt;='入围价110%'!I117),1,0)</f>
        <v>#DIV/0!</v>
      </c>
      <c r="R117" s="2" t="e">
        <f>IF(AND(J117&gt;='入围价70%'!J117,J117&lt;='入围价110%'!J117),1,0)</f>
        <v>#DIV/0!</v>
      </c>
      <c r="S117" s="2" t="e">
        <f>IF(AND(K117&gt;='入围价70%'!K117,K117&lt;='入围价110%'!K117),1,0)</f>
        <v>#DIV/0!</v>
      </c>
      <c r="U117" s="23" t="e">
        <f>IF(E117=入围最低价!E117,1,0)</f>
        <v>#DIV/0!</v>
      </c>
      <c r="V117" s="23" t="e">
        <f>IF(F117=入围最低价!F117,1,0)</f>
        <v>#DIV/0!</v>
      </c>
      <c r="W117" s="23" t="e">
        <f>IF(G117=入围最低价!G117,1,0)</f>
        <v>#DIV/0!</v>
      </c>
      <c r="X117" s="23" t="e">
        <f>IF(H117=入围最低价!H117,1,0)</f>
        <v>#DIV/0!</v>
      </c>
      <c r="Y117" s="23" t="e">
        <f>IF(I117=入围最低价!I117,1,0)</f>
        <v>#DIV/0!</v>
      </c>
      <c r="Z117" s="23" t="e">
        <f>IF(J117=入围最低价!J117,1,0)</f>
        <v>#DIV/0!</v>
      </c>
      <c r="AA117" s="23" t="e">
        <f>IF(K117=入围最低价!K117,1,0)</f>
        <v>#DIV/0!</v>
      </c>
    </row>
    <row r="118" s="2" customFormat="1" ht="20.1" customHeight="1" spans="1:28">
      <c r="A118" s="19">
        <f t="shared" si="1"/>
        <v>114</v>
      </c>
      <c r="B118" s="19" t="s">
        <v>158</v>
      </c>
      <c r="C118" s="20" t="s">
        <v>159</v>
      </c>
      <c r="D118" s="21">
        <v>1002</v>
      </c>
      <c r="E118" s="22" t="s">
        <v>176</v>
      </c>
      <c r="F118" s="22" t="s">
        <v>176</v>
      </c>
      <c r="G118" s="22" t="s">
        <v>176</v>
      </c>
      <c r="H118" s="22" t="s">
        <v>176</v>
      </c>
      <c r="I118" s="22" t="s">
        <v>176</v>
      </c>
      <c r="J118" s="22" t="s">
        <v>176</v>
      </c>
      <c r="K118" s="22" t="s">
        <v>176</v>
      </c>
      <c r="M118" s="2" t="e">
        <f>IF(AND(E118&gt;='入围价70%'!E118,E118&lt;='入围价110%'!E118),1,0)</f>
        <v>#DIV/0!</v>
      </c>
      <c r="N118" s="2" t="e">
        <f>IF(AND(F118&gt;='入围价70%'!F118,F118&lt;='入围价110%'!F118),1,0)</f>
        <v>#DIV/0!</v>
      </c>
      <c r="O118" s="2" t="e">
        <f>IF(AND(G118&gt;='入围价70%'!G118,G118&lt;='入围价110%'!G118),1,0)</f>
        <v>#DIV/0!</v>
      </c>
      <c r="P118" s="2" t="e">
        <f>IF(AND(H118&gt;='入围价70%'!H118,H118&lt;='入围价110%'!H118),1,0)</f>
        <v>#DIV/0!</v>
      </c>
      <c r="Q118" s="2" t="e">
        <f>IF(AND(I118&gt;='入围价70%'!I118,I118&lt;='入围价110%'!I118),1,0)</f>
        <v>#DIV/0!</v>
      </c>
      <c r="R118" s="2" t="e">
        <f>IF(AND(J118&gt;='入围价70%'!J118,J118&lt;='入围价110%'!J118),1,0)</f>
        <v>#DIV/0!</v>
      </c>
      <c r="S118" s="2" t="e">
        <f>IF(AND(K118&gt;='入围价70%'!K118,K118&lt;='入围价110%'!K118),1,0)</f>
        <v>#DIV/0!</v>
      </c>
      <c r="U118" s="23" t="e">
        <f>IF(E118=入围最低价!E118,1,0)</f>
        <v>#DIV/0!</v>
      </c>
      <c r="V118" s="23" t="e">
        <f>IF(F118=入围最低价!F118,1,0)</f>
        <v>#DIV/0!</v>
      </c>
      <c r="W118" s="23" t="e">
        <f>IF(G118=入围最低价!G118,1,0)</f>
        <v>#DIV/0!</v>
      </c>
      <c r="X118" s="23" t="e">
        <f>IF(H118=入围最低价!H118,1,0)</f>
        <v>#DIV/0!</v>
      </c>
      <c r="Y118" s="23" t="e">
        <f>IF(I118=入围最低价!I118,1,0)</f>
        <v>#DIV/0!</v>
      </c>
      <c r="Z118" s="23" t="e">
        <f>IF(J118=入围最低价!J118,1,0)</f>
        <v>#DIV/0!</v>
      </c>
      <c r="AA118" s="23" t="e">
        <f>IF(K118=入围最低价!K118,1,0)</f>
        <v>#DIV/0!</v>
      </c>
    </row>
    <row r="119" s="2" customFormat="1" ht="20.1" customHeight="1" spans="1:28">
      <c r="A119" s="19">
        <f t="shared" si="1"/>
        <v>115</v>
      </c>
      <c r="B119" s="19" t="s">
        <v>158</v>
      </c>
      <c r="C119" s="20" t="s">
        <v>160</v>
      </c>
      <c r="D119" s="21">
        <v>1357.8</v>
      </c>
      <c r="E119" s="22" t="s">
        <v>176</v>
      </c>
      <c r="F119" s="22" t="s">
        <v>176</v>
      </c>
      <c r="G119" s="22" t="s">
        <v>176</v>
      </c>
      <c r="H119" s="22" t="s">
        <v>176</v>
      </c>
      <c r="I119" s="22" t="s">
        <v>176</v>
      </c>
      <c r="J119" s="22" t="s">
        <v>176</v>
      </c>
      <c r="K119" s="22" t="s">
        <v>176</v>
      </c>
      <c r="M119" s="2" t="e">
        <f>IF(AND(E119&gt;='入围价70%'!E119,E119&lt;='入围价110%'!E119),1,0)</f>
        <v>#DIV/0!</v>
      </c>
      <c r="N119" s="2" t="e">
        <f>IF(AND(F119&gt;='入围价70%'!F119,F119&lt;='入围价110%'!F119),1,0)</f>
        <v>#DIV/0!</v>
      </c>
      <c r="O119" s="2" t="e">
        <f>IF(AND(G119&gt;='入围价70%'!G119,G119&lt;='入围价110%'!G119),1,0)</f>
        <v>#DIV/0!</v>
      </c>
      <c r="P119" s="2" t="e">
        <f>IF(AND(H119&gt;='入围价70%'!H119,H119&lt;='入围价110%'!H119),1,0)</f>
        <v>#DIV/0!</v>
      </c>
      <c r="Q119" s="2" t="e">
        <f>IF(AND(I119&gt;='入围价70%'!I119,I119&lt;='入围价110%'!I119),1,0)</f>
        <v>#DIV/0!</v>
      </c>
      <c r="R119" s="2" t="e">
        <f>IF(AND(J119&gt;='入围价70%'!J119,J119&lt;='入围价110%'!J119),1,0)</f>
        <v>#DIV/0!</v>
      </c>
      <c r="S119" s="2" t="e">
        <f>IF(AND(K119&gt;='入围价70%'!K119,K119&lt;='入围价110%'!K119),1,0)</f>
        <v>#DIV/0!</v>
      </c>
      <c r="U119" s="23" t="e">
        <f>IF(E119=入围最低价!E119,1,0)</f>
        <v>#DIV/0!</v>
      </c>
      <c r="V119" s="23" t="e">
        <f>IF(F119=入围最低价!F119,1,0)</f>
        <v>#DIV/0!</v>
      </c>
      <c r="W119" s="23" t="e">
        <f>IF(G119=入围最低价!G119,1,0)</f>
        <v>#DIV/0!</v>
      </c>
      <c r="X119" s="23" t="e">
        <f>IF(H119=入围最低价!H119,1,0)</f>
        <v>#DIV/0!</v>
      </c>
      <c r="Y119" s="23" t="e">
        <f>IF(I119=入围最低价!I119,1,0)</f>
        <v>#DIV/0!</v>
      </c>
      <c r="Z119" s="23" t="e">
        <f>IF(J119=入围最低价!J119,1,0)</f>
        <v>#DIV/0!</v>
      </c>
      <c r="AA119" s="23" t="e">
        <f>IF(K119=入围最低价!K119,1,0)</f>
        <v>#DIV/0!</v>
      </c>
    </row>
    <row r="120" s="2" customFormat="1" ht="20.1" customHeight="1" spans="1:28">
      <c r="A120" s="19">
        <f t="shared" si="1"/>
        <v>116</v>
      </c>
      <c r="B120" s="19" t="s">
        <v>158</v>
      </c>
      <c r="C120" s="20" t="s">
        <v>161</v>
      </c>
      <c r="D120" s="21">
        <v>1167.7</v>
      </c>
      <c r="E120" s="22" t="s">
        <v>176</v>
      </c>
      <c r="F120" s="22" t="s">
        <v>176</v>
      </c>
      <c r="G120" s="22" t="s">
        <v>176</v>
      </c>
      <c r="H120" s="22" t="s">
        <v>176</v>
      </c>
      <c r="I120" s="22" t="s">
        <v>176</v>
      </c>
      <c r="J120" s="22" t="s">
        <v>176</v>
      </c>
      <c r="K120" s="22" t="s">
        <v>176</v>
      </c>
      <c r="M120" s="2" t="e">
        <f>IF(AND(E120&gt;='入围价70%'!E120,E120&lt;='入围价110%'!E120),1,0)</f>
        <v>#DIV/0!</v>
      </c>
      <c r="N120" s="2" t="e">
        <f>IF(AND(F120&gt;='入围价70%'!F120,F120&lt;='入围价110%'!F120),1,0)</f>
        <v>#DIV/0!</v>
      </c>
      <c r="O120" s="2" t="e">
        <f>IF(AND(G120&gt;='入围价70%'!G120,G120&lt;='入围价110%'!G120),1,0)</f>
        <v>#DIV/0!</v>
      </c>
      <c r="P120" s="2" t="e">
        <f>IF(AND(H120&gt;='入围价70%'!H120,H120&lt;='入围价110%'!H120),1,0)</f>
        <v>#DIV/0!</v>
      </c>
      <c r="Q120" s="2" t="e">
        <f>IF(AND(I120&gt;='入围价70%'!I120,I120&lt;='入围价110%'!I120),1,0)</f>
        <v>#DIV/0!</v>
      </c>
      <c r="R120" s="2" t="e">
        <f>IF(AND(J120&gt;='入围价70%'!J120,J120&lt;='入围价110%'!J120),1,0)</f>
        <v>#DIV/0!</v>
      </c>
      <c r="S120" s="2" t="e">
        <f>IF(AND(K120&gt;='入围价70%'!K120,K120&lt;='入围价110%'!K120),1,0)</f>
        <v>#DIV/0!</v>
      </c>
      <c r="U120" s="23" t="e">
        <f>IF(E120=入围最低价!E120,1,0)</f>
        <v>#DIV/0!</v>
      </c>
      <c r="V120" s="23" t="e">
        <f>IF(F120=入围最低价!F120,1,0)</f>
        <v>#DIV/0!</v>
      </c>
      <c r="W120" s="23" t="e">
        <f>IF(G120=入围最低价!G120,1,0)</f>
        <v>#DIV/0!</v>
      </c>
      <c r="X120" s="23" t="e">
        <f>IF(H120=入围最低价!H120,1,0)</f>
        <v>#DIV/0!</v>
      </c>
      <c r="Y120" s="23" t="e">
        <f>IF(I120=入围最低价!I120,1,0)</f>
        <v>#DIV/0!</v>
      </c>
      <c r="Z120" s="23" t="e">
        <f>IF(J120=入围最低价!J120,1,0)</f>
        <v>#DIV/0!</v>
      </c>
      <c r="AA120" s="23" t="e">
        <f>IF(K120=入围最低价!K120,1,0)</f>
        <v>#DIV/0!</v>
      </c>
    </row>
    <row r="121" s="2" customFormat="1" ht="20.1" customHeight="1" spans="1:28">
      <c r="A121" s="19">
        <f t="shared" si="1"/>
        <v>117</v>
      </c>
      <c r="B121" s="19" t="s">
        <v>158</v>
      </c>
      <c r="C121" s="20" t="s">
        <v>162</v>
      </c>
      <c r="D121" s="21">
        <v>1012</v>
      </c>
      <c r="E121" s="22" t="s">
        <v>176</v>
      </c>
      <c r="F121" s="22" t="s">
        <v>176</v>
      </c>
      <c r="G121" s="22" t="s">
        <v>176</v>
      </c>
      <c r="H121" s="22" t="s">
        <v>176</v>
      </c>
      <c r="I121" s="22" t="s">
        <v>176</v>
      </c>
      <c r="J121" s="22" t="s">
        <v>176</v>
      </c>
      <c r="K121" s="22" t="s">
        <v>176</v>
      </c>
      <c r="M121" s="2" t="e">
        <f>IF(AND(E121&gt;='入围价70%'!E121,E121&lt;='入围价110%'!E121),1,0)</f>
        <v>#DIV/0!</v>
      </c>
      <c r="N121" s="2" t="e">
        <f>IF(AND(F121&gt;='入围价70%'!F121,F121&lt;='入围价110%'!F121),1,0)</f>
        <v>#DIV/0!</v>
      </c>
      <c r="O121" s="2" t="e">
        <f>IF(AND(G121&gt;='入围价70%'!G121,G121&lt;='入围价110%'!G121),1,0)</f>
        <v>#DIV/0!</v>
      </c>
      <c r="P121" s="2" t="e">
        <f>IF(AND(H121&gt;='入围价70%'!H121,H121&lt;='入围价110%'!H121),1,0)</f>
        <v>#DIV/0!</v>
      </c>
      <c r="Q121" s="2" t="e">
        <f>IF(AND(I121&gt;='入围价70%'!I121,I121&lt;='入围价110%'!I121),1,0)</f>
        <v>#DIV/0!</v>
      </c>
      <c r="R121" s="2" t="e">
        <f>IF(AND(J121&gt;='入围价70%'!J121,J121&lt;='入围价110%'!J121),1,0)</f>
        <v>#DIV/0!</v>
      </c>
      <c r="S121" s="2" t="e">
        <f>IF(AND(K121&gt;='入围价70%'!K121,K121&lt;='入围价110%'!K121),1,0)</f>
        <v>#DIV/0!</v>
      </c>
      <c r="U121" s="23" t="e">
        <f>IF(E121=入围最低价!E121,1,0)</f>
        <v>#DIV/0!</v>
      </c>
      <c r="V121" s="23" t="e">
        <f>IF(F121=入围最低价!F121,1,0)</f>
        <v>#DIV/0!</v>
      </c>
      <c r="W121" s="23" t="e">
        <f>IF(G121=入围最低价!G121,1,0)</f>
        <v>#DIV/0!</v>
      </c>
      <c r="X121" s="23" t="e">
        <f>IF(H121=入围最低价!H121,1,0)</f>
        <v>#DIV/0!</v>
      </c>
      <c r="Y121" s="23" t="e">
        <f>IF(I121=入围最低价!I121,1,0)</f>
        <v>#DIV/0!</v>
      </c>
      <c r="Z121" s="23" t="e">
        <f>IF(J121=入围最低价!J121,1,0)</f>
        <v>#DIV/0!</v>
      </c>
      <c r="AA121" s="23" t="e">
        <f>IF(K121=入围最低价!K121,1,0)</f>
        <v>#DIV/0!</v>
      </c>
    </row>
    <row r="122" s="2" customFormat="1" ht="20.1" customHeight="1" spans="1:28">
      <c r="A122" s="19">
        <f t="shared" si="1"/>
        <v>118</v>
      </c>
      <c r="B122" s="19" t="s">
        <v>163</v>
      </c>
      <c r="C122" s="20" t="s">
        <v>164</v>
      </c>
      <c r="D122" s="21">
        <v>1210</v>
      </c>
      <c r="E122" s="22" t="s">
        <v>176</v>
      </c>
      <c r="F122" s="22" t="s">
        <v>176</v>
      </c>
      <c r="G122" s="22" t="s">
        <v>176</v>
      </c>
      <c r="H122" s="22" t="s">
        <v>176</v>
      </c>
      <c r="I122" s="22" t="s">
        <v>176</v>
      </c>
      <c r="J122" s="22" t="s">
        <v>176</v>
      </c>
      <c r="K122" s="22" t="s">
        <v>176</v>
      </c>
      <c r="M122" s="2" t="e">
        <f>IF(AND(E122&gt;='入围价70%'!E122,E122&lt;='入围价110%'!E122),1,0)</f>
        <v>#DIV/0!</v>
      </c>
      <c r="N122" s="2" t="e">
        <f>IF(AND(F122&gt;='入围价70%'!F122,F122&lt;='入围价110%'!F122),1,0)</f>
        <v>#DIV/0!</v>
      </c>
      <c r="O122" s="2" t="e">
        <f>IF(AND(G122&gt;='入围价70%'!G122,G122&lt;='入围价110%'!G122),1,0)</f>
        <v>#DIV/0!</v>
      </c>
      <c r="P122" s="2" t="e">
        <f>IF(AND(H122&gt;='入围价70%'!H122,H122&lt;='入围价110%'!H122),1,0)</f>
        <v>#DIV/0!</v>
      </c>
      <c r="Q122" s="2" t="e">
        <f>IF(AND(I122&gt;='入围价70%'!I122,I122&lt;='入围价110%'!I122),1,0)</f>
        <v>#DIV/0!</v>
      </c>
      <c r="R122" s="2" t="e">
        <f>IF(AND(J122&gt;='入围价70%'!J122,J122&lt;='入围价110%'!J122),1,0)</f>
        <v>#DIV/0!</v>
      </c>
      <c r="S122" s="2" t="e">
        <f>IF(AND(K122&gt;='入围价70%'!K122,K122&lt;='入围价110%'!K122),1,0)</f>
        <v>#DIV/0!</v>
      </c>
      <c r="U122" s="23" t="e">
        <f>IF(E122=入围最低价!E122,1,0)</f>
        <v>#DIV/0!</v>
      </c>
      <c r="V122" s="23" t="e">
        <f>IF(F122=入围最低价!F122,1,0)</f>
        <v>#DIV/0!</v>
      </c>
      <c r="W122" s="23" t="e">
        <f>IF(G122=入围最低价!G122,1,0)</f>
        <v>#DIV/0!</v>
      </c>
      <c r="X122" s="23" t="e">
        <f>IF(H122=入围最低价!H122,1,0)</f>
        <v>#DIV/0!</v>
      </c>
      <c r="Y122" s="23" t="e">
        <f>IF(I122=入围最低价!I122,1,0)</f>
        <v>#DIV/0!</v>
      </c>
      <c r="Z122" s="23" t="e">
        <f>IF(J122=入围最低价!J122,1,0)</f>
        <v>#DIV/0!</v>
      </c>
      <c r="AA122" s="23" t="e">
        <f>IF(K122=入围最低价!K122,1,0)</f>
        <v>#DIV/0!</v>
      </c>
    </row>
    <row r="123" s="2" customFormat="1" ht="20.1" customHeight="1" spans="1:28">
      <c r="A123" s="19">
        <f t="shared" si="1"/>
        <v>119</v>
      </c>
      <c r="B123" s="19" t="s">
        <v>163</v>
      </c>
      <c r="C123" s="20" t="s">
        <v>165</v>
      </c>
      <c r="D123" s="21">
        <v>1242.8</v>
      </c>
      <c r="E123" s="22" t="s">
        <v>176</v>
      </c>
      <c r="F123" s="22" t="s">
        <v>176</v>
      </c>
      <c r="G123" s="22" t="s">
        <v>176</v>
      </c>
      <c r="H123" s="22" t="s">
        <v>176</v>
      </c>
      <c r="I123" s="22" t="s">
        <v>176</v>
      </c>
      <c r="J123" s="22" t="s">
        <v>176</v>
      </c>
      <c r="K123" s="22" t="s">
        <v>176</v>
      </c>
      <c r="M123" s="2" t="e">
        <f>IF(AND(E123&gt;='入围价70%'!E123,E123&lt;='入围价110%'!E123),1,0)</f>
        <v>#DIV/0!</v>
      </c>
      <c r="N123" s="2" t="e">
        <f>IF(AND(F123&gt;='入围价70%'!F123,F123&lt;='入围价110%'!F123),1,0)</f>
        <v>#DIV/0!</v>
      </c>
      <c r="O123" s="2" t="e">
        <f>IF(AND(G123&gt;='入围价70%'!G123,G123&lt;='入围价110%'!G123),1,0)</f>
        <v>#DIV/0!</v>
      </c>
      <c r="P123" s="2" t="e">
        <f>IF(AND(H123&gt;='入围价70%'!H123,H123&lt;='入围价110%'!H123),1,0)</f>
        <v>#DIV/0!</v>
      </c>
      <c r="Q123" s="2" t="e">
        <f>IF(AND(I123&gt;='入围价70%'!I123,I123&lt;='入围价110%'!I123),1,0)</f>
        <v>#DIV/0!</v>
      </c>
      <c r="R123" s="2" t="e">
        <f>IF(AND(J123&gt;='入围价70%'!J123,J123&lt;='入围价110%'!J123),1,0)</f>
        <v>#DIV/0!</v>
      </c>
      <c r="S123" s="2" t="e">
        <f>IF(AND(K123&gt;='入围价70%'!K123,K123&lt;='入围价110%'!K123),1,0)</f>
        <v>#DIV/0!</v>
      </c>
      <c r="U123" s="23" t="e">
        <f>IF(E123=入围最低价!E123,1,0)</f>
        <v>#DIV/0!</v>
      </c>
      <c r="V123" s="23" t="e">
        <f>IF(F123=入围最低价!F123,1,0)</f>
        <v>#DIV/0!</v>
      </c>
      <c r="W123" s="23" t="e">
        <f>IF(G123=入围最低价!G123,1,0)</f>
        <v>#DIV/0!</v>
      </c>
      <c r="X123" s="23" t="e">
        <f>IF(H123=入围最低价!H123,1,0)</f>
        <v>#DIV/0!</v>
      </c>
      <c r="Y123" s="23" t="e">
        <f>IF(I123=入围最低价!I123,1,0)</f>
        <v>#DIV/0!</v>
      </c>
      <c r="Z123" s="23" t="e">
        <f>IF(J123=入围最低价!J123,1,0)</f>
        <v>#DIV/0!</v>
      </c>
      <c r="AA123" s="23" t="e">
        <f>IF(K123=入围最低价!K123,1,0)</f>
        <v>#DIV/0!</v>
      </c>
    </row>
    <row r="124" s="2" customFormat="1" ht="20.1" customHeight="1" spans="1:28">
      <c r="A124" s="19">
        <f t="shared" si="1"/>
        <v>120</v>
      </c>
      <c r="B124" s="19" t="s">
        <v>166</v>
      </c>
      <c r="C124" s="20" t="s">
        <v>167</v>
      </c>
      <c r="D124" s="21">
        <v>1140</v>
      </c>
      <c r="E124" s="22" t="s">
        <v>176</v>
      </c>
      <c r="F124" s="22" t="s">
        <v>176</v>
      </c>
      <c r="G124" s="22" t="s">
        <v>176</v>
      </c>
      <c r="H124" s="22" t="s">
        <v>176</v>
      </c>
      <c r="I124" s="22" t="s">
        <v>176</v>
      </c>
      <c r="J124" s="22" t="s">
        <v>176</v>
      </c>
      <c r="K124" s="22" t="s">
        <v>176</v>
      </c>
      <c r="M124" s="2" t="e">
        <f>IF(AND(E124&gt;='入围价70%'!E124,E124&lt;='入围价110%'!E124),1,0)</f>
        <v>#DIV/0!</v>
      </c>
      <c r="N124" s="2" t="e">
        <f>IF(AND(F124&gt;='入围价70%'!F124,F124&lt;='入围价110%'!F124),1,0)</f>
        <v>#DIV/0!</v>
      </c>
      <c r="O124" s="2" t="e">
        <f>IF(AND(G124&gt;='入围价70%'!G124,G124&lt;='入围价110%'!G124),1,0)</f>
        <v>#DIV/0!</v>
      </c>
      <c r="P124" s="2" t="e">
        <f>IF(AND(H124&gt;='入围价70%'!H124,H124&lt;='入围价110%'!H124),1,0)</f>
        <v>#DIV/0!</v>
      </c>
      <c r="Q124" s="2" t="e">
        <f>IF(AND(I124&gt;='入围价70%'!I124,I124&lt;='入围价110%'!I124),1,0)</f>
        <v>#DIV/0!</v>
      </c>
      <c r="R124" s="2" t="e">
        <f>IF(AND(J124&gt;='入围价70%'!J124,J124&lt;='入围价110%'!J124),1,0)</f>
        <v>#DIV/0!</v>
      </c>
      <c r="S124" s="2" t="e">
        <f>IF(AND(K124&gt;='入围价70%'!K124,K124&lt;='入围价110%'!K124),1,0)</f>
        <v>#DIV/0!</v>
      </c>
      <c r="U124" s="23" t="e">
        <f>IF(E124=入围最低价!E124,1,0)</f>
        <v>#DIV/0!</v>
      </c>
      <c r="V124" s="23" t="e">
        <f>IF(F124=入围最低价!F124,1,0)</f>
        <v>#DIV/0!</v>
      </c>
      <c r="W124" s="23" t="e">
        <f>IF(G124=入围最低价!G124,1,0)</f>
        <v>#DIV/0!</v>
      </c>
      <c r="X124" s="23" t="e">
        <f>IF(H124=入围最低价!H124,1,0)</f>
        <v>#DIV/0!</v>
      </c>
      <c r="Y124" s="23" t="e">
        <f>IF(I124=入围最低价!I124,1,0)</f>
        <v>#DIV/0!</v>
      </c>
      <c r="Z124" s="23" t="e">
        <f>IF(J124=入围最低价!J124,1,0)</f>
        <v>#DIV/0!</v>
      </c>
      <c r="AA124" s="23" t="e">
        <f>IF(K124=入围最低价!K124,1,0)</f>
        <v>#DIV/0!</v>
      </c>
    </row>
    <row r="125" s="2" customFormat="1" ht="20.1" customHeight="1" spans="1:28">
      <c r="A125" s="19">
        <f t="shared" si="1"/>
        <v>121</v>
      </c>
      <c r="B125" s="19" t="s">
        <v>166</v>
      </c>
      <c r="C125" s="20" t="s">
        <v>168</v>
      </c>
      <c r="D125" s="21">
        <v>1204.5</v>
      </c>
      <c r="E125" s="22" t="s">
        <v>176</v>
      </c>
      <c r="F125" s="22" t="s">
        <v>176</v>
      </c>
      <c r="G125" s="22" t="s">
        <v>176</v>
      </c>
      <c r="H125" s="22" t="s">
        <v>176</v>
      </c>
      <c r="I125" s="22" t="s">
        <v>176</v>
      </c>
      <c r="J125" s="22" t="s">
        <v>176</v>
      </c>
      <c r="K125" s="22" t="s">
        <v>176</v>
      </c>
      <c r="M125" s="2" t="e">
        <f>IF(AND(E125&gt;='入围价70%'!E125,E125&lt;='入围价110%'!E125),1,0)</f>
        <v>#DIV/0!</v>
      </c>
      <c r="N125" s="2" t="e">
        <f>IF(AND(F125&gt;='入围价70%'!F125,F125&lt;='入围价110%'!F125),1,0)</f>
        <v>#DIV/0!</v>
      </c>
      <c r="O125" s="2" t="e">
        <f>IF(AND(G125&gt;='入围价70%'!G125,G125&lt;='入围价110%'!G125),1,0)</f>
        <v>#DIV/0!</v>
      </c>
      <c r="P125" s="2" t="e">
        <f>IF(AND(H125&gt;='入围价70%'!H125,H125&lt;='入围价110%'!H125),1,0)</f>
        <v>#DIV/0!</v>
      </c>
      <c r="Q125" s="2" t="e">
        <f>IF(AND(I125&gt;='入围价70%'!I125,I125&lt;='入围价110%'!I125),1,0)</f>
        <v>#DIV/0!</v>
      </c>
      <c r="R125" s="2" t="e">
        <f>IF(AND(J125&gt;='入围价70%'!J125,J125&lt;='入围价110%'!J125),1,0)</f>
        <v>#DIV/0!</v>
      </c>
      <c r="S125" s="2" t="e">
        <f>IF(AND(K125&gt;='入围价70%'!K125,K125&lt;='入围价110%'!K125),1,0)</f>
        <v>#DIV/0!</v>
      </c>
      <c r="U125" s="23" t="e">
        <f>IF(E125=入围最低价!E125,1,0)</f>
        <v>#DIV/0!</v>
      </c>
      <c r="V125" s="23" t="e">
        <f>IF(F125=入围最低价!F125,1,0)</f>
        <v>#DIV/0!</v>
      </c>
      <c r="W125" s="23" t="e">
        <f>IF(G125=入围最低价!G125,1,0)</f>
        <v>#DIV/0!</v>
      </c>
      <c r="X125" s="23" t="e">
        <f>IF(H125=入围最低价!H125,1,0)</f>
        <v>#DIV/0!</v>
      </c>
      <c r="Y125" s="23" t="e">
        <f>IF(I125=入围最低价!I125,1,0)</f>
        <v>#DIV/0!</v>
      </c>
      <c r="Z125" s="23" t="e">
        <f>IF(J125=入围最低价!J125,1,0)</f>
        <v>#DIV/0!</v>
      </c>
      <c r="AA125" s="23" t="e">
        <f>IF(K125=入围最低价!K125,1,0)</f>
        <v>#DIV/0!</v>
      </c>
    </row>
    <row r="126" s="2" customFormat="1" ht="20.1" customHeight="1" spans="1:28">
      <c r="A126" s="19">
        <f t="shared" si="1"/>
        <v>122</v>
      </c>
      <c r="B126" s="19" t="s">
        <v>166</v>
      </c>
      <c r="C126" s="20" t="s">
        <v>169</v>
      </c>
      <c r="D126" s="21">
        <v>1099.6</v>
      </c>
      <c r="E126" s="22" t="s">
        <v>176</v>
      </c>
      <c r="F126" s="22" t="s">
        <v>176</v>
      </c>
      <c r="G126" s="22" t="s">
        <v>176</v>
      </c>
      <c r="H126" s="22" t="s">
        <v>176</v>
      </c>
      <c r="I126" s="22" t="s">
        <v>176</v>
      </c>
      <c r="J126" s="22" t="s">
        <v>176</v>
      </c>
      <c r="K126" s="22" t="s">
        <v>176</v>
      </c>
      <c r="M126" s="2" t="e">
        <f>IF(AND(E126&gt;='入围价70%'!E126,E126&lt;='入围价110%'!E126),1,0)</f>
        <v>#DIV/0!</v>
      </c>
      <c r="N126" s="2" t="e">
        <f>IF(AND(F126&gt;='入围价70%'!F126,F126&lt;='入围价110%'!F126),1,0)</f>
        <v>#DIV/0!</v>
      </c>
      <c r="O126" s="2" t="e">
        <f>IF(AND(G126&gt;='入围价70%'!G126,G126&lt;='入围价110%'!G126),1,0)</f>
        <v>#DIV/0!</v>
      </c>
      <c r="P126" s="2" t="e">
        <f>IF(AND(H126&gt;='入围价70%'!H126,H126&lt;='入围价110%'!H126),1,0)</f>
        <v>#DIV/0!</v>
      </c>
      <c r="Q126" s="2" t="e">
        <f>IF(AND(I126&gt;='入围价70%'!I126,I126&lt;='入围价110%'!I126),1,0)</f>
        <v>#DIV/0!</v>
      </c>
      <c r="R126" s="2" t="e">
        <f>IF(AND(J126&gt;='入围价70%'!J126,J126&lt;='入围价110%'!J126),1,0)</f>
        <v>#DIV/0!</v>
      </c>
      <c r="S126" s="2" t="e">
        <f>IF(AND(K126&gt;='入围价70%'!K126,K126&lt;='入围价110%'!K126),1,0)</f>
        <v>#DIV/0!</v>
      </c>
      <c r="U126" s="23" t="e">
        <f>IF(E126=入围最低价!E126,1,0)</f>
        <v>#DIV/0!</v>
      </c>
      <c r="V126" s="23" t="e">
        <f>IF(F126=入围最低价!F126,1,0)</f>
        <v>#DIV/0!</v>
      </c>
      <c r="W126" s="23" t="e">
        <f>IF(G126=入围最低价!G126,1,0)</f>
        <v>#DIV/0!</v>
      </c>
      <c r="X126" s="23" t="e">
        <f>IF(H126=入围最低价!H126,1,0)</f>
        <v>#DIV/0!</v>
      </c>
      <c r="Y126" s="23" t="e">
        <f>IF(I126=入围最低价!I126,1,0)</f>
        <v>#DIV/0!</v>
      </c>
      <c r="Z126" s="23" t="e">
        <f>IF(J126=入围最低价!J126,1,0)</f>
        <v>#DIV/0!</v>
      </c>
      <c r="AA126" s="23" t="e">
        <f>IF(K126=入围最低价!K126,1,0)</f>
        <v>#DIV/0!</v>
      </c>
    </row>
    <row r="127" s="2" customFormat="1" ht="20.1" customHeight="1" spans="1:28">
      <c r="A127" s="19">
        <f t="shared" si="1"/>
        <v>123</v>
      </c>
      <c r="B127" s="19" t="s">
        <v>170</v>
      </c>
      <c r="C127" s="20" t="s">
        <v>171</v>
      </c>
      <c r="D127" s="21">
        <v>2899.5</v>
      </c>
      <c r="E127" s="22" t="s">
        <v>176</v>
      </c>
      <c r="F127" s="22" t="s">
        <v>176</v>
      </c>
      <c r="G127" s="22" t="s">
        <v>176</v>
      </c>
      <c r="H127" s="22" t="s">
        <v>176</v>
      </c>
      <c r="I127" s="22" t="s">
        <v>176</v>
      </c>
      <c r="J127" s="22" t="s">
        <v>176</v>
      </c>
      <c r="K127" s="22" t="s">
        <v>176</v>
      </c>
      <c r="M127" s="2" t="e">
        <f>IF(AND(E127&gt;='入围价70%'!E127,E127&lt;='入围价110%'!E127),1,0)</f>
        <v>#DIV/0!</v>
      </c>
      <c r="N127" s="2" t="e">
        <f>IF(AND(F127&gt;='入围价70%'!F127,F127&lt;='入围价110%'!F127),1,0)</f>
        <v>#DIV/0!</v>
      </c>
      <c r="O127" s="2" t="e">
        <f>IF(AND(G127&gt;='入围价70%'!G127,G127&lt;='入围价110%'!G127),1,0)</f>
        <v>#DIV/0!</v>
      </c>
      <c r="P127" s="2" t="e">
        <f>IF(AND(H127&gt;='入围价70%'!H127,H127&lt;='入围价110%'!H127),1,0)</f>
        <v>#DIV/0!</v>
      </c>
      <c r="Q127" s="2" t="e">
        <f>IF(AND(I127&gt;='入围价70%'!I127,I127&lt;='入围价110%'!I127),1,0)</f>
        <v>#DIV/0!</v>
      </c>
      <c r="R127" s="2" t="e">
        <f>IF(AND(J127&gt;='入围价70%'!J127,J127&lt;='入围价110%'!J127),1,0)</f>
        <v>#DIV/0!</v>
      </c>
      <c r="S127" s="2" t="e">
        <f>IF(AND(K127&gt;='入围价70%'!K127,K127&lt;='入围价110%'!K127),1,0)</f>
        <v>#DIV/0!</v>
      </c>
      <c r="U127" s="23" t="e">
        <f>IF(E127=入围最低价!E127,1,0)</f>
        <v>#DIV/0!</v>
      </c>
      <c r="V127" s="23" t="e">
        <f>IF(F127=入围最低价!F127,1,0)</f>
        <v>#DIV/0!</v>
      </c>
      <c r="W127" s="23" t="e">
        <f>IF(G127=入围最低价!G127,1,0)</f>
        <v>#DIV/0!</v>
      </c>
      <c r="X127" s="23" t="e">
        <f>IF(H127=入围最低价!H127,1,0)</f>
        <v>#DIV/0!</v>
      </c>
      <c r="Y127" s="23" t="e">
        <f>IF(I127=入围最低价!I127,1,0)</f>
        <v>#DIV/0!</v>
      </c>
      <c r="Z127" s="23" t="e">
        <f>IF(J127=入围最低价!J127,1,0)</f>
        <v>#DIV/0!</v>
      </c>
      <c r="AA127" s="23" t="e">
        <f>IF(K127=入围最低价!K127,1,0)</f>
        <v>#DIV/0!</v>
      </c>
    </row>
    <row r="128" s="1" customFormat="1" ht="23" customHeight="1" spans="1:28">
      <c r="A128" s="4"/>
      <c r="B128" s="4"/>
      <c r="C128" s="5"/>
      <c r="D128" s="6"/>
      <c r="E128" s="26">
        <f t="shared" ref="E128:K128" si="2">COUNT(E5:E127,"&gt;0")</f>
        <v>0</v>
      </c>
      <c r="F128" s="26">
        <f t="shared" si="2"/>
        <v>0</v>
      </c>
      <c r="G128" s="26">
        <f t="shared" si="2"/>
        <v>0</v>
      </c>
      <c r="H128" s="26">
        <f t="shared" si="2"/>
        <v>0</v>
      </c>
      <c r="I128" s="26">
        <f t="shared" si="2"/>
        <v>0</v>
      </c>
      <c r="J128" s="26">
        <f t="shared" si="2"/>
        <v>0</v>
      </c>
      <c r="K128" s="26">
        <f t="shared" si="2"/>
        <v>0</v>
      </c>
      <c r="L128" s="1">
        <f>IFERROR(SUM(E128:K128),0)</f>
        <v>0</v>
      </c>
      <c r="M128" s="1" t="e">
        <f t="shared" ref="M128:S128" si="3">SUM(M5:M127)</f>
        <v>#DIV/0!</v>
      </c>
      <c r="N128" s="1" t="e">
        <f t="shared" si="3"/>
        <v>#DIV/0!</v>
      </c>
      <c r="O128" s="1" t="e">
        <f t="shared" si="3"/>
        <v>#DIV/0!</v>
      </c>
      <c r="P128" s="1" t="e">
        <f t="shared" si="3"/>
        <v>#DIV/0!</v>
      </c>
      <c r="Q128" s="1" t="e">
        <f t="shared" si="3"/>
        <v>#DIV/0!</v>
      </c>
      <c r="R128" s="1" t="e">
        <f t="shared" si="3"/>
        <v>#DIV/0!</v>
      </c>
      <c r="S128" s="1" t="e">
        <f t="shared" si="3"/>
        <v>#DIV/0!</v>
      </c>
      <c r="T128" s="1">
        <f>IFERROR(SUM(M128:S128),0)</f>
        <v>0</v>
      </c>
      <c r="U128" s="1" t="e">
        <f t="shared" ref="U128:AA128" si="4">SUM(U5:U127)</f>
        <v>#DIV/0!</v>
      </c>
      <c r="V128" s="1" t="e">
        <f t="shared" si="4"/>
        <v>#DIV/0!</v>
      </c>
      <c r="W128" s="1" t="e">
        <f t="shared" si="4"/>
        <v>#DIV/0!</v>
      </c>
      <c r="X128" s="1" t="e">
        <f t="shared" si="4"/>
        <v>#DIV/0!</v>
      </c>
      <c r="Y128" s="1" t="e">
        <f t="shared" si="4"/>
        <v>#DIV/0!</v>
      </c>
      <c r="Z128" s="1" t="e">
        <f t="shared" si="4"/>
        <v>#DIV/0!</v>
      </c>
      <c r="AA128" s="1" t="e">
        <f t="shared" si="4"/>
        <v>#DIV/0!</v>
      </c>
      <c r="AB128" s="1">
        <f>IFERROR(SUM(U128:AA128),0)</f>
        <v>0</v>
      </c>
    </row>
    <row r="129" s="3" customFormat="1" ht="27" customHeight="1" spans="1:11">
      <c r="A129" s="27"/>
      <c r="B129" s="28"/>
      <c r="C129" s="28"/>
      <c r="D129" s="28"/>
      <c r="E129" s="29" t="s">
        <v>172</v>
      </c>
      <c r="F129" s="29"/>
      <c r="G129" s="29"/>
      <c r="H129" s="29"/>
      <c r="I129" s="29"/>
      <c r="J129" s="29"/>
      <c r="K129" s="29"/>
    </row>
    <row r="130" s="3" customFormat="1" ht="24" customHeight="1" spans="1:11">
      <c r="A130" s="27"/>
      <c r="B130" s="30"/>
      <c r="C130" s="30"/>
      <c r="D130" s="30"/>
      <c r="E130" s="31" t="s">
        <v>173</v>
      </c>
      <c r="F130" s="31"/>
      <c r="G130" s="31"/>
      <c r="H130" s="31"/>
      <c r="I130" s="31"/>
      <c r="J130" s="31"/>
      <c r="K130" s="31"/>
    </row>
  </sheetData>
  <protectedRanges>
    <protectedRange sqref="E6:K126 E127:J127 E128:K130" name="区域1"/>
    <protectedRange sqref="E5:K5" name="区域1_1"/>
    <protectedRange sqref="K127" name="区域1_2"/>
  </protectedRanges>
  <mergeCells count="5">
    <mergeCell ref="A1:K1"/>
    <mergeCell ref="A2:K2"/>
    <mergeCell ref="A3:K3"/>
    <mergeCell ref="E129:K129"/>
    <mergeCell ref="E130:K130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30"/>
  <sheetViews>
    <sheetView topLeftCell="A102" workbookViewId="0">
      <selection activeCell="L131" sqref="L131"/>
    </sheetView>
  </sheetViews>
  <sheetFormatPr defaultColWidth="9" defaultRowHeight="13.5"/>
  <cols>
    <col min="1" max="1" width="5.20833333333333" style="4" customWidth="1"/>
    <col min="2" max="2" width="6.08333333333333" style="4" customWidth="1"/>
    <col min="3" max="3" width="10.625" style="5" customWidth="1"/>
    <col min="4" max="4" width="7.5" style="6" customWidth="1"/>
    <col min="5" max="8" width="9.625" style="7" customWidth="1"/>
    <col min="9" max="11" width="9.625" style="8" customWidth="1"/>
    <col min="12" max="16384" width="9" style="1"/>
  </cols>
  <sheetData>
    <row r="1" s="1" customFormat="1" ht="23.25" customHeight="1" spans="1:27">
      <c r="A1" s="9" t="s">
        <v>7</v>
      </c>
      <c r="B1" s="9"/>
      <c r="C1" s="9"/>
      <c r="D1" s="9"/>
      <c r="E1" s="10"/>
      <c r="F1" s="10"/>
      <c r="G1" s="10"/>
      <c r="H1" s="10"/>
      <c r="I1" s="10"/>
      <c r="J1" s="10"/>
      <c r="K1" s="10"/>
    </row>
    <row r="2" s="1" customFormat="1" ht="43" customHeight="1" spans="1:27">
      <c r="A2" s="11" t="s">
        <v>8</v>
      </c>
      <c r="B2" s="12"/>
      <c r="C2" s="12"/>
      <c r="D2" s="12"/>
      <c r="E2" s="13"/>
      <c r="F2" s="13"/>
      <c r="G2" s="13"/>
      <c r="H2" s="13"/>
      <c r="I2" s="13"/>
      <c r="J2" s="13"/>
      <c r="K2" s="13"/>
      <c r="M2" s="1" t="s">
        <v>174</v>
      </c>
      <c r="U2" s="1" t="s">
        <v>175</v>
      </c>
    </row>
    <row r="3" s="1" customFormat="1" ht="27" customHeight="1" spans="1:27">
      <c r="A3" s="12" t="s">
        <v>9</v>
      </c>
      <c r="B3" s="12"/>
      <c r="C3" s="12"/>
      <c r="D3" s="12"/>
      <c r="E3" s="13"/>
      <c r="F3" s="13"/>
      <c r="G3" s="13"/>
      <c r="H3" s="13"/>
      <c r="I3" s="13"/>
      <c r="J3" s="13"/>
      <c r="K3" s="13"/>
    </row>
    <row r="4" s="2" customFormat="1" ht="48" customHeight="1" spans="1:27">
      <c r="A4" s="14" t="s">
        <v>10</v>
      </c>
      <c r="B4" s="14" t="s">
        <v>11</v>
      </c>
      <c r="C4" s="15" t="s">
        <v>12</v>
      </c>
      <c r="D4" s="16" t="s">
        <v>13</v>
      </c>
      <c r="E4" s="17" t="s">
        <v>14</v>
      </c>
      <c r="F4" s="17" t="s">
        <v>15</v>
      </c>
      <c r="G4" s="17" t="s">
        <v>16</v>
      </c>
      <c r="H4" s="17" t="s">
        <v>17</v>
      </c>
      <c r="I4" s="17" t="s">
        <v>18</v>
      </c>
      <c r="J4" s="17" t="s">
        <v>19</v>
      </c>
      <c r="K4" s="18" t="s">
        <v>20</v>
      </c>
      <c r="M4" s="17" t="s">
        <v>14</v>
      </c>
      <c r="N4" s="17" t="s">
        <v>15</v>
      </c>
      <c r="O4" s="17" t="s">
        <v>16</v>
      </c>
      <c r="P4" s="17" t="s">
        <v>17</v>
      </c>
      <c r="Q4" s="17" t="s">
        <v>18</v>
      </c>
      <c r="R4" s="17" t="s">
        <v>19</v>
      </c>
      <c r="S4" s="18" t="s">
        <v>20</v>
      </c>
      <c r="U4" s="17" t="s">
        <v>14</v>
      </c>
      <c r="V4" s="17" t="s">
        <v>15</v>
      </c>
      <c r="W4" s="17" t="s">
        <v>16</v>
      </c>
      <c r="X4" s="17" t="s">
        <v>17</v>
      </c>
      <c r="Y4" s="17" t="s">
        <v>18</v>
      </c>
      <c r="Z4" s="17" t="s">
        <v>19</v>
      </c>
      <c r="AA4" s="18" t="s">
        <v>20</v>
      </c>
    </row>
    <row r="5" s="2" customFormat="1" ht="20.1" customHeight="1" spans="1:27">
      <c r="A5" s="19">
        <f t="shared" ref="A5:A68" si="0">ROW()-4</f>
        <v>1</v>
      </c>
      <c r="B5" s="19" t="s">
        <v>21</v>
      </c>
      <c r="C5" s="20" t="s">
        <v>22</v>
      </c>
      <c r="D5" s="21">
        <v>145</v>
      </c>
      <c r="E5" s="22" t="s">
        <v>176</v>
      </c>
      <c r="F5" s="22" t="s">
        <v>176</v>
      </c>
      <c r="G5" s="22" t="s">
        <v>176</v>
      </c>
      <c r="H5" s="22" t="s">
        <v>176</v>
      </c>
      <c r="I5" s="22" t="s">
        <v>176</v>
      </c>
      <c r="J5" s="22" t="s">
        <v>176</v>
      </c>
      <c r="K5" s="22" t="s">
        <v>176</v>
      </c>
      <c r="M5" s="2" t="e">
        <f>IF(AND(E5&gt;='入围价70%'!E5,E5&lt;='入围价110%'!E5),1,0)</f>
        <v>#DIV/0!</v>
      </c>
      <c r="N5" s="2" t="e">
        <f>IF(AND(F5&gt;='入围价70%'!F5,F5&lt;='入围价110%'!F5),1,0)</f>
        <v>#DIV/0!</v>
      </c>
      <c r="O5" s="2" t="e">
        <f>IF(AND(G5&gt;='入围价70%'!G5,G5&lt;='入围价110%'!G5),1,0)</f>
        <v>#DIV/0!</v>
      </c>
      <c r="P5" s="2" t="e">
        <f>IF(AND(H5&gt;='入围价70%'!H5,H5&lt;='入围价110%'!H5),1,0)</f>
        <v>#DIV/0!</v>
      </c>
      <c r="Q5" s="2" t="e">
        <f>IF(AND(I5&gt;='入围价70%'!I5,I5&lt;='入围价110%'!I5),1,0)</f>
        <v>#DIV/0!</v>
      </c>
      <c r="R5" s="2" t="e">
        <f>IF(AND(J5&gt;='入围价70%'!J5,J5&lt;='入围价110%'!J5),1,0)</f>
        <v>#DIV/0!</v>
      </c>
      <c r="S5" s="2" t="e">
        <f>IF(AND(K5&gt;='入围价70%'!K5,K5&lt;='入围价110%'!K5),1,0)</f>
        <v>#DIV/0!</v>
      </c>
      <c r="U5" s="23" t="e">
        <f>IF(E5=入围最低价!E5,1,0)</f>
        <v>#DIV/0!</v>
      </c>
      <c r="V5" s="23" t="e">
        <f>IF(F5=入围最低价!F5,1,0)</f>
        <v>#DIV/0!</v>
      </c>
      <c r="W5" s="23" t="e">
        <f>IF(G5=入围最低价!G5,1,0)</f>
        <v>#DIV/0!</v>
      </c>
      <c r="X5" s="23" t="e">
        <f>IF(H5=入围最低价!H5,1,0)</f>
        <v>#DIV/0!</v>
      </c>
      <c r="Y5" s="23" t="e">
        <f>IF(I5=入围最低价!I5,1,0)</f>
        <v>#DIV/0!</v>
      </c>
      <c r="Z5" s="23" t="e">
        <f>IF(J5=入围最低价!J5,1,0)</f>
        <v>#DIV/0!</v>
      </c>
      <c r="AA5" s="23" t="e">
        <f>IF(K5=入围最低价!K5,1,0)</f>
        <v>#DIV/0!</v>
      </c>
    </row>
    <row r="6" s="2" customFormat="1" ht="31" customHeight="1" spans="1:27">
      <c r="A6" s="19">
        <f t="shared" si="0"/>
        <v>2</v>
      </c>
      <c r="B6" s="19" t="s">
        <v>21</v>
      </c>
      <c r="C6" s="20" t="s">
        <v>23</v>
      </c>
      <c r="D6" s="21">
        <v>308</v>
      </c>
      <c r="E6" s="22" t="s">
        <v>176</v>
      </c>
      <c r="F6" s="22" t="s">
        <v>176</v>
      </c>
      <c r="G6" s="22" t="s">
        <v>176</v>
      </c>
      <c r="H6" s="22" t="s">
        <v>176</v>
      </c>
      <c r="I6" s="22" t="s">
        <v>176</v>
      </c>
      <c r="J6" s="22" t="s">
        <v>176</v>
      </c>
      <c r="K6" s="22" t="s">
        <v>176</v>
      </c>
      <c r="M6" s="2" t="e">
        <f>IF(AND(E6&gt;='入围价70%'!E6,E6&lt;='入围价110%'!E6),1,0)</f>
        <v>#DIV/0!</v>
      </c>
      <c r="N6" s="2" t="e">
        <f>IF(AND(F6&gt;='入围价70%'!F6,F6&lt;='入围价110%'!F6),1,0)</f>
        <v>#DIV/0!</v>
      </c>
      <c r="O6" s="2" t="e">
        <f>IF(AND(G6&gt;='入围价70%'!G6,G6&lt;='入围价110%'!G6),1,0)</f>
        <v>#DIV/0!</v>
      </c>
      <c r="P6" s="2" t="e">
        <f>IF(AND(H6&gt;='入围价70%'!H6,H6&lt;='入围价110%'!H6),1,0)</f>
        <v>#DIV/0!</v>
      </c>
      <c r="Q6" s="2" t="e">
        <f>IF(AND(I6&gt;='入围价70%'!I6,I6&lt;='入围价110%'!I6),1,0)</f>
        <v>#DIV/0!</v>
      </c>
      <c r="R6" s="2" t="e">
        <f>IF(AND(J6&gt;='入围价70%'!J6,J6&lt;='入围价110%'!J6),1,0)</f>
        <v>#DIV/0!</v>
      </c>
      <c r="S6" s="2" t="e">
        <f>IF(AND(K6&gt;='入围价70%'!K6,K6&lt;='入围价110%'!K6),1,0)</f>
        <v>#DIV/0!</v>
      </c>
      <c r="U6" s="23" t="e">
        <f>IF(E6=入围最低价!E6,1,0)</f>
        <v>#DIV/0!</v>
      </c>
      <c r="V6" s="23" t="e">
        <f>IF(F6=入围最低价!F6,1,0)</f>
        <v>#DIV/0!</v>
      </c>
      <c r="W6" s="23" t="e">
        <f>IF(G6=入围最低价!G6,1,0)</f>
        <v>#DIV/0!</v>
      </c>
      <c r="X6" s="23" t="e">
        <f>IF(H6=入围最低价!H6,1,0)</f>
        <v>#DIV/0!</v>
      </c>
      <c r="Y6" s="23" t="e">
        <f>IF(I6=入围最低价!I6,1,0)</f>
        <v>#DIV/0!</v>
      </c>
      <c r="Z6" s="23" t="e">
        <f>IF(J6=入围最低价!J6,1,0)</f>
        <v>#DIV/0!</v>
      </c>
      <c r="AA6" s="23" t="e">
        <f>IF(K6=入围最低价!K6,1,0)</f>
        <v>#DIV/0!</v>
      </c>
    </row>
    <row r="7" s="2" customFormat="1" ht="20.1" customHeight="1" spans="1:27">
      <c r="A7" s="19">
        <f t="shared" si="0"/>
        <v>3</v>
      </c>
      <c r="B7" s="19" t="s">
        <v>21</v>
      </c>
      <c r="C7" s="20" t="s">
        <v>24</v>
      </c>
      <c r="D7" s="21">
        <v>340</v>
      </c>
      <c r="E7" s="22" t="s">
        <v>176</v>
      </c>
      <c r="F7" s="22" t="s">
        <v>176</v>
      </c>
      <c r="G7" s="22" t="s">
        <v>176</v>
      </c>
      <c r="H7" s="22" t="s">
        <v>176</v>
      </c>
      <c r="I7" s="22" t="s">
        <v>176</v>
      </c>
      <c r="J7" s="22" t="s">
        <v>176</v>
      </c>
      <c r="K7" s="22" t="s">
        <v>176</v>
      </c>
      <c r="M7" s="2" t="e">
        <f>IF(AND(E7&gt;='入围价70%'!E7,E7&lt;='入围价110%'!E7),1,0)</f>
        <v>#DIV/0!</v>
      </c>
      <c r="N7" s="2" t="e">
        <f>IF(AND(F7&gt;='入围价70%'!F7,F7&lt;='入围价110%'!F7),1,0)</f>
        <v>#DIV/0!</v>
      </c>
      <c r="O7" s="2" t="e">
        <f>IF(AND(G7&gt;='入围价70%'!G7,G7&lt;='入围价110%'!G7),1,0)</f>
        <v>#DIV/0!</v>
      </c>
      <c r="P7" s="2" t="e">
        <f>IF(AND(H7&gt;='入围价70%'!H7,H7&lt;='入围价110%'!H7),1,0)</f>
        <v>#DIV/0!</v>
      </c>
      <c r="Q7" s="2" t="e">
        <f>IF(AND(I7&gt;='入围价70%'!I7,I7&lt;='入围价110%'!I7),1,0)</f>
        <v>#DIV/0!</v>
      </c>
      <c r="R7" s="2" t="e">
        <f>IF(AND(J7&gt;='入围价70%'!J7,J7&lt;='入围价110%'!J7),1,0)</f>
        <v>#DIV/0!</v>
      </c>
      <c r="S7" s="2" t="e">
        <f>IF(AND(K7&gt;='入围价70%'!K7,K7&lt;='入围价110%'!K7),1,0)</f>
        <v>#DIV/0!</v>
      </c>
      <c r="U7" s="23" t="e">
        <f>IF(E7=入围最低价!E7,1,0)</f>
        <v>#DIV/0!</v>
      </c>
      <c r="V7" s="23" t="e">
        <f>IF(F7=入围最低价!F7,1,0)</f>
        <v>#DIV/0!</v>
      </c>
      <c r="W7" s="23" t="e">
        <f>IF(G7=入围最低价!G7,1,0)</f>
        <v>#DIV/0!</v>
      </c>
      <c r="X7" s="23" t="e">
        <f>IF(H7=入围最低价!H7,1,0)</f>
        <v>#DIV/0!</v>
      </c>
      <c r="Y7" s="23" t="e">
        <f>IF(I7=入围最低价!I7,1,0)</f>
        <v>#DIV/0!</v>
      </c>
      <c r="Z7" s="23" t="e">
        <f>IF(J7=入围最低价!J7,1,0)</f>
        <v>#DIV/0!</v>
      </c>
      <c r="AA7" s="23" t="e">
        <f>IF(K7=入围最低价!K7,1,0)</f>
        <v>#DIV/0!</v>
      </c>
    </row>
    <row r="8" s="2" customFormat="1" ht="20.1" customHeight="1" spans="1:27">
      <c r="A8" s="19">
        <f t="shared" si="0"/>
        <v>4</v>
      </c>
      <c r="B8" s="19" t="s">
        <v>21</v>
      </c>
      <c r="C8" s="20" t="s">
        <v>25</v>
      </c>
      <c r="D8" s="21">
        <v>350</v>
      </c>
      <c r="E8" s="22" t="s">
        <v>176</v>
      </c>
      <c r="F8" s="22" t="s">
        <v>176</v>
      </c>
      <c r="G8" s="22" t="s">
        <v>176</v>
      </c>
      <c r="H8" s="22" t="s">
        <v>176</v>
      </c>
      <c r="I8" s="22" t="s">
        <v>176</v>
      </c>
      <c r="J8" s="22" t="s">
        <v>176</v>
      </c>
      <c r="K8" s="22" t="s">
        <v>176</v>
      </c>
      <c r="M8" s="2" t="e">
        <f>IF(AND(E8&gt;='入围价70%'!E8,E8&lt;='入围价110%'!E8),1,0)</f>
        <v>#DIV/0!</v>
      </c>
      <c r="N8" s="2" t="e">
        <f>IF(AND(F8&gt;='入围价70%'!F8,F8&lt;='入围价110%'!F8),1,0)</f>
        <v>#DIV/0!</v>
      </c>
      <c r="O8" s="2" t="e">
        <f>IF(AND(G8&gt;='入围价70%'!G8,G8&lt;='入围价110%'!G8),1,0)</f>
        <v>#DIV/0!</v>
      </c>
      <c r="P8" s="2" t="e">
        <f>IF(AND(H8&gt;='入围价70%'!H8,H8&lt;='入围价110%'!H8),1,0)</f>
        <v>#DIV/0!</v>
      </c>
      <c r="Q8" s="2" t="e">
        <f>IF(AND(I8&gt;='入围价70%'!I8,I8&lt;='入围价110%'!I8),1,0)</f>
        <v>#DIV/0!</v>
      </c>
      <c r="R8" s="2" t="e">
        <f>IF(AND(J8&gt;='入围价70%'!J8,J8&lt;='入围价110%'!J8),1,0)</f>
        <v>#DIV/0!</v>
      </c>
      <c r="S8" s="2" t="e">
        <f>IF(AND(K8&gt;='入围价70%'!K8,K8&lt;='入围价110%'!K8),1,0)</f>
        <v>#DIV/0!</v>
      </c>
      <c r="U8" s="23" t="e">
        <f>IF(E8=入围最低价!E8,1,0)</f>
        <v>#DIV/0!</v>
      </c>
      <c r="V8" s="23" t="e">
        <f>IF(F8=入围最低价!F8,1,0)</f>
        <v>#DIV/0!</v>
      </c>
      <c r="W8" s="23" t="e">
        <f>IF(G8=入围最低价!G8,1,0)</f>
        <v>#DIV/0!</v>
      </c>
      <c r="X8" s="23" t="e">
        <f>IF(H8=入围最低价!H8,1,0)</f>
        <v>#DIV/0!</v>
      </c>
      <c r="Y8" s="23" t="e">
        <f>IF(I8=入围最低价!I8,1,0)</f>
        <v>#DIV/0!</v>
      </c>
      <c r="Z8" s="23" t="e">
        <f>IF(J8=入围最低价!J8,1,0)</f>
        <v>#DIV/0!</v>
      </c>
      <c r="AA8" s="23" t="e">
        <f>IF(K8=入围最低价!K8,1,0)</f>
        <v>#DIV/0!</v>
      </c>
    </row>
    <row r="9" s="2" customFormat="1" ht="20.1" customHeight="1" spans="1:27">
      <c r="A9" s="19">
        <f t="shared" si="0"/>
        <v>5</v>
      </c>
      <c r="B9" s="19" t="s">
        <v>21</v>
      </c>
      <c r="C9" s="20" t="s">
        <v>26</v>
      </c>
      <c r="D9" s="21">
        <v>64</v>
      </c>
      <c r="E9" s="22" t="s">
        <v>176</v>
      </c>
      <c r="F9" s="22" t="s">
        <v>176</v>
      </c>
      <c r="G9" s="22" t="s">
        <v>176</v>
      </c>
      <c r="H9" s="22" t="s">
        <v>176</v>
      </c>
      <c r="I9" s="22" t="s">
        <v>176</v>
      </c>
      <c r="J9" s="22" t="s">
        <v>176</v>
      </c>
      <c r="K9" s="22" t="s">
        <v>176</v>
      </c>
      <c r="M9" s="2" t="e">
        <f>IF(AND(E9&gt;='入围价70%'!E9,E9&lt;='入围价110%'!E9),1,0)</f>
        <v>#DIV/0!</v>
      </c>
      <c r="N9" s="2" t="e">
        <f>IF(AND(F9&gt;='入围价70%'!F9,F9&lt;='入围价110%'!F9),1,0)</f>
        <v>#DIV/0!</v>
      </c>
      <c r="O9" s="2" t="e">
        <f>IF(AND(G9&gt;='入围价70%'!G9,G9&lt;='入围价110%'!G9),1,0)</f>
        <v>#DIV/0!</v>
      </c>
      <c r="P9" s="2" t="e">
        <f>IF(AND(H9&gt;='入围价70%'!H9,H9&lt;='入围价110%'!H9),1,0)</f>
        <v>#DIV/0!</v>
      </c>
      <c r="Q9" s="2" t="e">
        <f>IF(AND(I9&gt;='入围价70%'!I9,I9&lt;='入围价110%'!I9),1,0)</f>
        <v>#DIV/0!</v>
      </c>
      <c r="R9" s="2" t="e">
        <f>IF(AND(J9&gt;='入围价70%'!J9,J9&lt;='入围价110%'!J9),1,0)</f>
        <v>#DIV/0!</v>
      </c>
      <c r="S9" s="2" t="e">
        <f>IF(AND(K9&gt;='入围价70%'!K9,K9&lt;='入围价110%'!K9),1,0)</f>
        <v>#DIV/0!</v>
      </c>
      <c r="U9" s="23" t="e">
        <f>IF(E9=入围最低价!E9,1,0)</f>
        <v>#DIV/0!</v>
      </c>
      <c r="V9" s="23" t="e">
        <f>IF(F9=入围最低价!F9,1,0)</f>
        <v>#DIV/0!</v>
      </c>
      <c r="W9" s="23" t="e">
        <f>IF(G9=入围最低价!G9,1,0)</f>
        <v>#DIV/0!</v>
      </c>
      <c r="X9" s="23" t="e">
        <f>IF(H9=入围最低价!H9,1,0)</f>
        <v>#DIV/0!</v>
      </c>
      <c r="Y9" s="23" t="e">
        <f>IF(I9=入围最低价!I9,1,0)</f>
        <v>#DIV/0!</v>
      </c>
      <c r="Z9" s="23" t="e">
        <f>IF(J9=入围最低价!J9,1,0)</f>
        <v>#DIV/0!</v>
      </c>
      <c r="AA9" s="23" t="e">
        <f>IF(K9=入围最低价!K9,1,0)</f>
        <v>#DIV/0!</v>
      </c>
    </row>
    <row r="10" s="2" customFormat="1" ht="20.1" customHeight="1" spans="1:27">
      <c r="A10" s="19">
        <f t="shared" si="0"/>
        <v>6</v>
      </c>
      <c r="B10" s="19" t="s">
        <v>21</v>
      </c>
      <c r="C10" s="20" t="s">
        <v>27</v>
      </c>
      <c r="D10" s="21">
        <v>125</v>
      </c>
      <c r="E10" s="22" t="s">
        <v>176</v>
      </c>
      <c r="F10" s="22" t="s">
        <v>176</v>
      </c>
      <c r="G10" s="22" t="s">
        <v>176</v>
      </c>
      <c r="H10" s="22" t="s">
        <v>176</v>
      </c>
      <c r="I10" s="22" t="s">
        <v>176</v>
      </c>
      <c r="J10" s="22" t="s">
        <v>176</v>
      </c>
      <c r="K10" s="22" t="s">
        <v>176</v>
      </c>
      <c r="M10" s="2" t="e">
        <f>IF(AND(E10&gt;='入围价70%'!E10,E10&lt;='入围价110%'!E10),1,0)</f>
        <v>#DIV/0!</v>
      </c>
      <c r="N10" s="2" t="e">
        <f>IF(AND(F10&gt;='入围价70%'!F10,F10&lt;='入围价110%'!F10),1,0)</f>
        <v>#DIV/0!</v>
      </c>
      <c r="O10" s="2" t="e">
        <f>IF(AND(G10&gt;='入围价70%'!G10,G10&lt;='入围价110%'!G10),1,0)</f>
        <v>#DIV/0!</v>
      </c>
      <c r="P10" s="2" t="e">
        <f>IF(AND(H10&gt;='入围价70%'!H10,H10&lt;='入围价110%'!H10),1,0)</f>
        <v>#DIV/0!</v>
      </c>
      <c r="Q10" s="2" t="e">
        <f>IF(AND(I10&gt;='入围价70%'!I10,I10&lt;='入围价110%'!I10),1,0)</f>
        <v>#DIV/0!</v>
      </c>
      <c r="R10" s="2" t="e">
        <f>IF(AND(J10&gt;='入围价70%'!J10,J10&lt;='入围价110%'!J10),1,0)</f>
        <v>#DIV/0!</v>
      </c>
      <c r="S10" s="2" t="e">
        <f>IF(AND(K10&gt;='入围价70%'!K10,K10&lt;='入围价110%'!K10),1,0)</f>
        <v>#DIV/0!</v>
      </c>
      <c r="U10" s="23" t="e">
        <f>IF(E10=入围最低价!E10,1,0)</f>
        <v>#DIV/0!</v>
      </c>
      <c r="V10" s="23" t="e">
        <f>IF(F10=入围最低价!F10,1,0)</f>
        <v>#DIV/0!</v>
      </c>
      <c r="W10" s="23" t="e">
        <f>IF(G10=入围最低价!G10,1,0)</f>
        <v>#DIV/0!</v>
      </c>
      <c r="X10" s="23" t="e">
        <f>IF(H10=入围最低价!H10,1,0)</f>
        <v>#DIV/0!</v>
      </c>
      <c r="Y10" s="23" t="e">
        <f>IF(I10=入围最低价!I10,1,0)</f>
        <v>#DIV/0!</v>
      </c>
      <c r="Z10" s="23" t="e">
        <f>IF(J10=入围最低价!J10,1,0)</f>
        <v>#DIV/0!</v>
      </c>
      <c r="AA10" s="23" t="e">
        <f>IF(K10=入围最低价!K10,1,0)</f>
        <v>#DIV/0!</v>
      </c>
    </row>
    <row r="11" s="2" customFormat="1" ht="20.1" customHeight="1" spans="1:27">
      <c r="A11" s="19">
        <f t="shared" si="0"/>
        <v>7</v>
      </c>
      <c r="B11" s="19" t="s">
        <v>21</v>
      </c>
      <c r="C11" s="20" t="s">
        <v>28</v>
      </c>
      <c r="D11" s="21">
        <v>104</v>
      </c>
      <c r="E11" s="22" t="s">
        <v>176</v>
      </c>
      <c r="F11" s="22" t="s">
        <v>176</v>
      </c>
      <c r="G11" s="22" t="s">
        <v>176</v>
      </c>
      <c r="H11" s="22" t="s">
        <v>176</v>
      </c>
      <c r="I11" s="22" t="s">
        <v>176</v>
      </c>
      <c r="J11" s="22" t="s">
        <v>176</v>
      </c>
      <c r="K11" s="22" t="s">
        <v>176</v>
      </c>
      <c r="M11" s="2" t="e">
        <f>IF(AND(E11&gt;='入围价70%'!E11,E11&lt;='入围价110%'!E11),1,0)</f>
        <v>#DIV/0!</v>
      </c>
      <c r="N11" s="2" t="e">
        <f>IF(AND(F11&gt;='入围价70%'!F11,F11&lt;='入围价110%'!F11),1,0)</f>
        <v>#DIV/0!</v>
      </c>
      <c r="O11" s="2" t="e">
        <f>IF(AND(G11&gt;='入围价70%'!G11,G11&lt;='入围价110%'!G11),1,0)</f>
        <v>#DIV/0!</v>
      </c>
      <c r="P11" s="2" t="e">
        <f>IF(AND(H11&gt;='入围价70%'!H11,H11&lt;='入围价110%'!H11),1,0)</f>
        <v>#DIV/0!</v>
      </c>
      <c r="Q11" s="2" t="e">
        <f>IF(AND(I11&gt;='入围价70%'!I11,I11&lt;='入围价110%'!I11),1,0)</f>
        <v>#DIV/0!</v>
      </c>
      <c r="R11" s="2" t="e">
        <f>IF(AND(J11&gt;='入围价70%'!J11,J11&lt;='入围价110%'!J11),1,0)</f>
        <v>#DIV/0!</v>
      </c>
      <c r="S11" s="2" t="e">
        <f>IF(AND(K11&gt;='入围价70%'!K11,K11&lt;='入围价110%'!K11),1,0)</f>
        <v>#DIV/0!</v>
      </c>
      <c r="U11" s="23" t="e">
        <f>IF(E11=入围最低价!E11,1,0)</f>
        <v>#DIV/0!</v>
      </c>
      <c r="V11" s="23" t="e">
        <f>IF(F11=入围最低价!F11,1,0)</f>
        <v>#DIV/0!</v>
      </c>
      <c r="W11" s="23" t="e">
        <f>IF(G11=入围最低价!G11,1,0)</f>
        <v>#DIV/0!</v>
      </c>
      <c r="X11" s="23" t="e">
        <f>IF(H11=入围最低价!H11,1,0)</f>
        <v>#DIV/0!</v>
      </c>
      <c r="Y11" s="23" t="e">
        <f>IF(I11=入围最低价!I11,1,0)</f>
        <v>#DIV/0!</v>
      </c>
      <c r="Z11" s="23" t="e">
        <f>IF(J11=入围最低价!J11,1,0)</f>
        <v>#DIV/0!</v>
      </c>
      <c r="AA11" s="23" t="e">
        <f>IF(K11=入围最低价!K11,1,0)</f>
        <v>#DIV/0!</v>
      </c>
    </row>
    <row r="12" s="2" customFormat="1" ht="20.1" customHeight="1" spans="1:27">
      <c r="A12" s="19">
        <f t="shared" si="0"/>
        <v>8</v>
      </c>
      <c r="B12" s="19" t="s">
        <v>21</v>
      </c>
      <c r="C12" s="20" t="s">
        <v>29</v>
      </c>
      <c r="D12" s="21">
        <v>67</v>
      </c>
      <c r="E12" s="22" t="s">
        <v>176</v>
      </c>
      <c r="F12" s="22" t="s">
        <v>176</v>
      </c>
      <c r="G12" s="22" t="s">
        <v>176</v>
      </c>
      <c r="H12" s="22" t="s">
        <v>176</v>
      </c>
      <c r="I12" s="22" t="s">
        <v>176</v>
      </c>
      <c r="J12" s="22" t="s">
        <v>176</v>
      </c>
      <c r="K12" s="22" t="s">
        <v>176</v>
      </c>
      <c r="M12" s="2" t="e">
        <f>IF(AND(E12&gt;='入围价70%'!E12,E12&lt;='入围价110%'!E12),1,0)</f>
        <v>#DIV/0!</v>
      </c>
      <c r="N12" s="2" t="e">
        <f>IF(AND(F12&gt;='入围价70%'!F12,F12&lt;='入围价110%'!F12),1,0)</f>
        <v>#DIV/0!</v>
      </c>
      <c r="O12" s="2" t="e">
        <f>IF(AND(G12&gt;='入围价70%'!G12,G12&lt;='入围价110%'!G12),1,0)</f>
        <v>#DIV/0!</v>
      </c>
      <c r="P12" s="2" t="e">
        <f>IF(AND(H12&gt;='入围价70%'!H12,H12&lt;='入围价110%'!H12),1,0)</f>
        <v>#DIV/0!</v>
      </c>
      <c r="Q12" s="2" t="e">
        <f>IF(AND(I12&gt;='入围价70%'!I12,I12&lt;='入围价110%'!I12),1,0)</f>
        <v>#DIV/0!</v>
      </c>
      <c r="R12" s="2" t="e">
        <f>IF(AND(J12&gt;='入围价70%'!J12,J12&lt;='入围价110%'!J12),1,0)</f>
        <v>#DIV/0!</v>
      </c>
      <c r="S12" s="2" t="e">
        <f>IF(AND(K12&gt;='入围价70%'!K12,K12&lt;='入围价110%'!K12),1,0)</f>
        <v>#DIV/0!</v>
      </c>
      <c r="U12" s="23" t="e">
        <f>IF(E12=入围最低价!E12,1,0)</f>
        <v>#DIV/0!</v>
      </c>
      <c r="V12" s="23" t="e">
        <f>IF(F12=入围最低价!F12,1,0)</f>
        <v>#DIV/0!</v>
      </c>
      <c r="W12" s="23" t="e">
        <f>IF(G12=入围最低价!G12,1,0)</f>
        <v>#DIV/0!</v>
      </c>
      <c r="X12" s="23" t="e">
        <f>IF(H12=入围最低价!H12,1,0)</f>
        <v>#DIV/0!</v>
      </c>
      <c r="Y12" s="23" t="e">
        <f>IF(I12=入围最低价!I12,1,0)</f>
        <v>#DIV/0!</v>
      </c>
      <c r="Z12" s="23" t="e">
        <f>IF(J12=入围最低价!J12,1,0)</f>
        <v>#DIV/0!</v>
      </c>
      <c r="AA12" s="23" t="e">
        <f>IF(K12=入围最低价!K12,1,0)</f>
        <v>#DIV/0!</v>
      </c>
    </row>
    <row r="13" s="2" customFormat="1" ht="20.1" customHeight="1" spans="1:27">
      <c r="A13" s="19">
        <f t="shared" si="0"/>
        <v>9</v>
      </c>
      <c r="B13" s="19" t="s">
        <v>21</v>
      </c>
      <c r="C13" s="20" t="s">
        <v>30</v>
      </c>
      <c r="D13" s="21">
        <v>83</v>
      </c>
      <c r="E13" s="22" t="s">
        <v>176</v>
      </c>
      <c r="F13" s="22" t="s">
        <v>176</v>
      </c>
      <c r="G13" s="22" t="s">
        <v>176</v>
      </c>
      <c r="H13" s="22" t="s">
        <v>176</v>
      </c>
      <c r="I13" s="22" t="s">
        <v>176</v>
      </c>
      <c r="J13" s="22" t="s">
        <v>176</v>
      </c>
      <c r="K13" s="22" t="s">
        <v>176</v>
      </c>
      <c r="M13" s="2" t="e">
        <f>IF(AND(E13&gt;='入围价70%'!E13,E13&lt;='入围价110%'!E13),1,0)</f>
        <v>#DIV/0!</v>
      </c>
      <c r="N13" s="2" t="e">
        <f>IF(AND(F13&gt;='入围价70%'!F13,F13&lt;='入围价110%'!F13),1,0)</f>
        <v>#DIV/0!</v>
      </c>
      <c r="O13" s="2" t="e">
        <f>IF(AND(G13&gt;='入围价70%'!G13,G13&lt;='入围价110%'!G13),1,0)</f>
        <v>#DIV/0!</v>
      </c>
      <c r="P13" s="2" t="e">
        <f>IF(AND(H13&gt;='入围价70%'!H13,H13&lt;='入围价110%'!H13),1,0)</f>
        <v>#DIV/0!</v>
      </c>
      <c r="Q13" s="2" t="e">
        <f>IF(AND(I13&gt;='入围价70%'!I13,I13&lt;='入围价110%'!I13),1,0)</f>
        <v>#DIV/0!</v>
      </c>
      <c r="R13" s="2" t="e">
        <f>IF(AND(J13&gt;='入围价70%'!J13,J13&lt;='入围价110%'!J13),1,0)</f>
        <v>#DIV/0!</v>
      </c>
      <c r="S13" s="2" t="e">
        <f>IF(AND(K13&gt;='入围价70%'!K13,K13&lt;='入围价110%'!K13),1,0)</f>
        <v>#DIV/0!</v>
      </c>
      <c r="U13" s="23" t="e">
        <f>IF(E13=入围最低价!E13,1,0)</f>
        <v>#DIV/0!</v>
      </c>
      <c r="V13" s="23" t="e">
        <f>IF(F13=入围最低价!F13,1,0)</f>
        <v>#DIV/0!</v>
      </c>
      <c r="W13" s="23" t="e">
        <f>IF(G13=入围最低价!G13,1,0)</f>
        <v>#DIV/0!</v>
      </c>
      <c r="X13" s="23" t="e">
        <f>IF(H13=入围最低价!H13,1,0)</f>
        <v>#DIV/0!</v>
      </c>
      <c r="Y13" s="23" t="e">
        <f>IF(I13=入围最低价!I13,1,0)</f>
        <v>#DIV/0!</v>
      </c>
      <c r="Z13" s="23" t="e">
        <f>IF(J13=入围最低价!J13,1,0)</f>
        <v>#DIV/0!</v>
      </c>
      <c r="AA13" s="23" t="e">
        <f>IF(K13=入围最低价!K13,1,0)</f>
        <v>#DIV/0!</v>
      </c>
    </row>
    <row r="14" s="2" customFormat="1" ht="20.1" customHeight="1" spans="1:27">
      <c r="A14" s="19">
        <f t="shared" si="0"/>
        <v>10</v>
      </c>
      <c r="B14" s="19" t="s">
        <v>21</v>
      </c>
      <c r="C14" s="20" t="s">
        <v>31</v>
      </c>
      <c r="D14" s="21">
        <v>361</v>
      </c>
      <c r="E14" s="22" t="s">
        <v>176</v>
      </c>
      <c r="F14" s="22" t="s">
        <v>176</v>
      </c>
      <c r="G14" s="22" t="s">
        <v>176</v>
      </c>
      <c r="H14" s="22" t="s">
        <v>176</v>
      </c>
      <c r="I14" s="22" t="s">
        <v>176</v>
      </c>
      <c r="J14" s="22" t="s">
        <v>176</v>
      </c>
      <c r="K14" s="22" t="s">
        <v>176</v>
      </c>
      <c r="M14" s="2" t="e">
        <f>IF(AND(E14&gt;='入围价70%'!E14,E14&lt;='入围价110%'!E14),1,0)</f>
        <v>#DIV/0!</v>
      </c>
      <c r="N14" s="2" t="e">
        <f>IF(AND(F14&gt;='入围价70%'!F14,F14&lt;='入围价110%'!F14),1,0)</f>
        <v>#DIV/0!</v>
      </c>
      <c r="O14" s="2" t="e">
        <f>IF(AND(G14&gt;='入围价70%'!G14,G14&lt;='入围价110%'!G14),1,0)</f>
        <v>#DIV/0!</v>
      </c>
      <c r="P14" s="2" t="e">
        <f>IF(AND(H14&gt;='入围价70%'!H14,H14&lt;='入围价110%'!H14),1,0)</f>
        <v>#DIV/0!</v>
      </c>
      <c r="Q14" s="2" t="e">
        <f>IF(AND(I14&gt;='入围价70%'!I14,I14&lt;='入围价110%'!I14),1,0)</f>
        <v>#DIV/0!</v>
      </c>
      <c r="R14" s="2" t="e">
        <f>IF(AND(J14&gt;='入围价70%'!J14,J14&lt;='入围价110%'!J14),1,0)</f>
        <v>#DIV/0!</v>
      </c>
      <c r="S14" s="2" t="e">
        <f>IF(AND(K14&gt;='入围价70%'!K14,K14&lt;='入围价110%'!K14),1,0)</f>
        <v>#DIV/0!</v>
      </c>
      <c r="U14" s="23" t="e">
        <f>IF(E14=入围最低价!E14,1,0)</f>
        <v>#DIV/0!</v>
      </c>
      <c r="V14" s="23" t="e">
        <f>IF(F14=入围最低价!F14,1,0)</f>
        <v>#DIV/0!</v>
      </c>
      <c r="W14" s="23" t="e">
        <f>IF(G14=入围最低价!G14,1,0)</f>
        <v>#DIV/0!</v>
      </c>
      <c r="X14" s="23" t="e">
        <f>IF(H14=入围最低价!H14,1,0)</f>
        <v>#DIV/0!</v>
      </c>
      <c r="Y14" s="23" t="e">
        <f>IF(I14=入围最低价!I14,1,0)</f>
        <v>#DIV/0!</v>
      </c>
      <c r="Z14" s="23" t="e">
        <f>IF(J14=入围最低价!J14,1,0)</f>
        <v>#DIV/0!</v>
      </c>
      <c r="AA14" s="23" t="e">
        <f>IF(K14=入围最低价!K14,1,0)</f>
        <v>#DIV/0!</v>
      </c>
    </row>
    <row r="15" s="2" customFormat="1" ht="20.1" customHeight="1" spans="1:27">
      <c r="A15" s="19">
        <f t="shared" si="0"/>
        <v>11</v>
      </c>
      <c r="B15" s="19" t="s">
        <v>21</v>
      </c>
      <c r="C15" s="20" t="s">
        <v>32</v>
      </c>
      <c r="D15" s="21">
        <v>300</v>
      </c>
      <c r="E15" s="22" t="s">
        <v>176</v>
      </c>
      <c r="F15" s="22" t="s">
        <v>176</v>
      </c>
      <c r="G15" s="22" t="s">
        <v>176</v>
      </c>
      <c r="H15" s="22" t="s">
        <v>176</v>
      </c>
      <c r="I15" s="22" t="s">
        <v>176</v>
      </c>
      <c r="J15" s="22" t="s">
        <v>176</v>
      </c>
      <c r="K15" s="22" t="s">
        <v>176</v>
      </c>
      <c r="M15" s="2" t="e">
        <f>IF(AND(E15&gt;='入围价70%'!E15,E15&lt;='入围价110%'!E15),1,0)</f>
        <v>#DIV/0!</v>
      </c>
      <c r="N15" s="2" t="e">
        <f>IF(AND(F15&gt;='入围价70%'!F15,F15&lt;='入围价110%'!F15),1,0)</f>
        <v>#DIV/0!</v>
      </c>
      <c r="O15" s="2" t="e">
        <f>IF(AND(G15&gt;='入围价70%'!G15,G15&lt;='入围价110%'!G15),1,0)</f>
        <v>#DIV/0!</v>
      </c>
      <c r="P15" s="2" t="e">
        <f>IF(AND(H15&gt;='入围价70%'!H15,H15&lt;='入围价110%'!H15),1,0)</f>
        <v>#DIV/0!</v>
      </c>
      <c r="Q15" s="2" t="e">
        <f>IF(AND(I15&gt;='入围价70%'!I15,I15&lt;='入围价110%'!I15),1,0)</f>
        <v>#DIV/0!</v>
      </c>
      <c r="R15" s="2" t="e">
        <f>IF(AND(J15&gt;='入围价70%'!J15,J15&lt;='入围价110%'!J15),1,0)</f>
        <v>#DIV/0!</v>
      </c>
      <c r="S15" s="2" t="e">
        <f>IF(AND(K15&gt;='入围价70%'!K15,K15&lt;='入围价110%'!K15),1,0)</f>
        <v>#DIV/0!</v>
      </c>
      <c r="U15" s="23" t="e">
        <f>IF(E15=入围最低价!E15,1,0)</f>
        <v>#DIV/0!</v>
      </c>
      <c r="V15" s="23" t="e">
        <f>IF(F15=入围最低价!F15,1,0)</f>
        <v>#DIV/0!</v>
      </c>
      <c r="W15" s="23" t="e">
        <f>IF(G15=入围最低价!G15,1,0)</f>
        <v>#DIV/0!</v>
      </c>
      <c r="X15" s="23" t="e">
        <f>IF(H15=入围最低价!H15,1,0)</f>
        <v>#DIV/0!</v>
      </c>
      <c r="Y15" s="23" t="e">
        <f>IF(I15=入围最低价!I15,1,0)</f>
        <v>#DIV/0!</v>
      </c>
      <c r="Z15" s="23" t="e">
        <f>IF(J15=入围最低价!J15,1,0)</f>
        <v>#DIV/0!</v>
      </c>
      <c r="AA15" s="23" t="e">
        <f>IF(K15=入围最低价!K15,1,0)</f>
        <v>#DIV/0!</v>
      </c>
    </row>
    <row r="16" s="2" customFormat="1" ht="20.1" customHeight="1" spans="1:27">
      <c r="A16" s="19">
        <f t="shared" si="0"/>
        <v>12</v>
      </c>
      <c r="B16" s="19" t="s">
        <v>21</v>
      </c>
      <c r="C16" s="20" t="s">
        <v>33</v>
      </c>
      <c r="D16" s="21">
        <v>221</v>
      </c>
      <c r="E16" s="22" t="s">
        <v>176</v>
      </c>
      <c r="F16" s="22" t="s">
        <v>176</v>
      </c>
      <c r="G16" s="22" t="s">
        <v>176</v>
      </c>
      <c r="H16" s="22" t="s">
        <v>176</v>
      </c>
      <c r="I16" s="22" t="s">
        <v>176</v>
      </c>
      <c r="J16" s="22" t="s">
        <v>176</v>
      </c>
      <c r="K16" s="22" t="s">
        <v>176</v>
      </c>
      <c r="M16" s="2" t="e">
        <f>IF(AND(E16&gt;='入围价70%'!E16,E16&lt;='入围价110%'!E16),1,0)</f>
        <v>#DIV/0!</v>
      </c>
      <c r="N16" s="2" t="e">
        <f>IF(AND(F16&gt;='入围价70%'!F16,F16&lt;='入围价110%'!F16),1,0)</f>
        <v>#DIV/0!</v>
      </c>
      <c r="O16" s="2" t="e">
        <f>IF(AND(G16&gt;='入围价70%'!G16,G16&lt;='入围价110%'!G16),1,0)</f>
        <v>#DIV/0!</v>
      </c>
      <c r="P16" s="2" t="e">
        <f>IF(AND(H16&gt;='入围价70%'!H16,H16&lt;='入围价110%'!H16),1,0)</f>
        <v>#DIV/0!</v>
      </c>
      <c r="Q16" s="2" t="e">
        <f>IF(AND(I16&gt;='入围价70%'!I16,I16&lt;='入围价110%'!I16),1,0)</f>
        <v>#DIV/0!</v>
      </c>
      <c r="R16" s="2" t="e">
        <f>IF(AND(J16&gt;='入围价70%'!J16,J16&lt;='入围价110%'!J16),1,0)</f>
        <v>#DIV/0!</v>
      </c>
      <c r="S16" s="2" t="e">
        <f>IF(AND(K16&gt;='入围价70%'!K16,K16&lt;='入围价110%'!K16),1,0)</f>
        <v>#DIV/0!</v>
      </c>
      <c r="U16" s="23" t="e">
        <f>IF(E16=入围最低价!E16,1,0)</f>
        <v>#DIV/0!</v>
      </c>
      <c r="V16" s="23" t="e">
        <f>IF(F16=入围最低价!F16,1,0)</f>
        <v>#DIV/0!</v>
      </c>
      <c r="W16" s="23" t="e">
        <f>IF(G16=入围最低价!G16,1,0)</f>
        <v>#DIV/0!</v>
      </c>
      <c r="X16" s="23" t="e">
        <f>IF(H16=入围最低价!H16,1,0)</f>
        <v>#DIV/0!</v>
      </c>
      <c r="Y16" s="23" t="e">
        <f>IF(I16=入围最低价!I16,1,0)</f>
        <v>#DIV/0!</v>
      </c>
      <c r="Z16" s="23" t="e">
        <f>IF(J16=入围最低价!J16,1,0)</f>
        <v>#DIV/0!</v>
      </c>
      <c r="AA16" s="23" t="e">
        <f>IF(K16=入围最低价!K16,1,0)</f>
        <v>#DIV/0!</v>
      </c>
    </row>
    <row r="17" s="2" customFormat="1" ht="20.1" customHeight="1" spans="1:27">
      <c r="A17" s="19">
        <f t="shared" si="0"/>
        <v>13</v>
      </c>
      <c r="B17" s="19" t="s">
        <v>21</v>
      </c>
      <c r="C17" s="20" t="s">
        <v>34</v>
      </c>
      <c r="D17" s="21">
        <v>250</v>
      </c>
      <c r="E17" s="22" t="s">
        <v>176</v>
      </c>
      <c r="F17" s="22" t="s">
        <v>176</v>
      </c>
      <c r="G17" s="22" t="s">
        <v>176</v>
      </c>
      <c r="H17" s="22" t="s">
        <v>176</v>
      </c>
      <c r="I17" s="22" t="s">
        <v>176</v>
      </c>
      <c r="J17" s="22" t="s">
        <v>176</v>
      </c>
      <c r="K17" s="22" t="s">
        <v>176</v>
      </c>
      <c r="M17" s="2" t="e">
        <f>IF(AND(E17&gt;='入围价70%'!E17,E17&lt;='入围价110%'!E17),1,0)</f>
        <v>#DIV/0!</v>
      </c>
      <c r="N17" s="2" t="e">
        <f>IF(AND(F17&gt;='入围价70%'!F17,F17&lt;='入围价110%'!F17),1,0)</f>
        <v>#DIV/0!</v>
      </c>
      <c r="O17" s="2" t="e">
        <f>IF(AND(G17&gt;='入围价70%'!G17,G17&lt;='入围价110%'!G17),1,0)</f>
        <v>#DIV/0!</v>
      </c>
      <c r="P17" s="2" t="e">
        <f>IF(AND(H17&gt;='入围价70%'!H17,H17&lt;='入围价110%'!H17),1,0)</f>
        <v>#DIV/0!</v>
      </c>
      <c r="Q17" s="2" t="e">
        <f>IF(AND(I17&gt;='入围价70%'!I17,I17&lt;='入围价110%'!I17),1,0)</f>
        <v>#DIV/0!</v>
      </c>
      <c r="R17" s="2" t="e">
        <f>IF(AND(J17&gt;='入围价70%'!J17,J17&lt;='入围价110%'!J17),1,0)</f>
        <v>#DIV/0!</v>
      </c>
      <c r="S17" s="2" t="e">
        <f>IF(AND(K17&gt;='入围价70%'!K17,K17&lt;='入围价110%'!K17),1,0)</f>
        <v>#DIV/0!</v>
      </c>
      <c r="U17" s="23" t="e">
        <f>IF(E17=入围最低价!E17,1,0)</f>
        <v>#DIV/0!</v>
      </c>
      <c r="V17" s="23" t="e">
        <f>IF(F17=入围最低价!F17,1,0)</f>
        <v>#DIV/0!</v>
      </c>
      <c r="W17" s="23" t="e">
        <f>IF(G17=入围最低价!G17,1,0)</f>
        <v>#DIV/0!</v>
      </c>
      <c r="X17" s="23" t="e">
        <f>IF(H17=入围最低价!H17,1,0)</f>
        <v>#DIV/0!</v>
      </c>
      <c r="Y17" s="23" t="e">
        <f>IF(I17=入围最低价!I17,1,0)</f>
        <v>#DIV/0!</v>
      </c>
      <c r="Z17" s="23" t="e">
        <f>IF(J17=入围最低价!J17,1,0)</f>
        <v>#DIV/0!</v>
      </c>
      <c r="AA17" s="23" t="e">
        <f>IF(K17=入围最低价!K17,1,0)</f>
        <v>#DIV/0!</v>
      </c>
    </row>
    <row r="18" s="2" customFormat="1" ht="20.1" customHeight="1" spans="1:27">
      <c r="A18" s="19">
        <f t="shared" si="0"/>
        <v>14</v>
      </c>
      <c r="B18" s="19" t="s">
        <v>21</v>
      </c>
      <c r="C18" s="20" t="s">
        <v>35</v>
      </c>
      <c r="D18" s="21">
        <v>229</v>
      </c>
      <c r="E18" s="22" t="s">
        <v>176</v>
      </c>
      <c r="F18" s="22" t="s">
        <v>176</v>
      </c>
      <c r="G18" s="22" t="s">
        <v>176</v>
      </c>
      <c r="H18" s="22" t="s">
        <v>176</v>
      </c>
      <c r="I18" s="22" t="s">
        <v>176</v>
      </c>
      <c r="J18" s="22" t="s">
        <v>176</v>
      </c>
      <c r="K18" s="22" t="s">
        <v>176</v>
      </c>
      <c r="M18" s="2" t="e">
        <f>IF(AND(E18&gt;='入围价70%'!E18,E18&lt;='入围价110%'!E18),1,0)</f>
        <v>#DIV/0!</v>
      </c>
      <c r="N18" s="2" t="e">
        <f>IF(AND(F18&gt;='入围价70%'!F18,F18&lt;='入围价110%'!F18),1,0)</f>
        <v>#DIV/0!</v>
      </c>
      <c r="O18" s="2" t="e">
        <f>IF(AND(G18&gt;='入围价70%'!G18,G18&lt;='入围价110%'!G18),1,0)</f>
        <v>#DIV/0!</v>
      </c>
      <c r="P18" s="2" t="e">
        <f>IF(AND(H18&gt;='入围价70%'!H18,H18&lt;='入围价110%'!H18),1,0)</f>
        <v>#DIV/0!</v>
      </c>
      <c r="Q18" s="2" t="e">
        <f>IF(AND(I18&gt;='入围价70%'!I18,I18&lt;='入围价110%'!I18),1,0)</f>
        <v>#DIV/0!</v>
      </c>
      <c r="R18" s="2" t="e">
        <f>IF(AND(J18&gt;='入围价70%'!J18,J18&lt;='入围价110%'!J18),1,0)</f>
        <v>#DIV/0!</v>
      </c>
      <c r="S18" s="2" t="e">
        <f>IF(AND(K18&gt;='入围价70%'!K18,K18&lt;='入围价110%'!K18),1,0)</f>
        <v>#DIV/0!</v>
      </c>
      <c r="U18" s="23" t="e">
        <f>IF(E18=入围最低价!E18,1,0)</f>
        <v>#DIV/0!</v>
      </c>
      <c r="V18" s="23" t="e">
        <f>IF(F18=入围最低价!F18,1,0)</f>
        <v>#DIV/0!</v>
      </c>
      <c r="W18" s="23" t="e">
        <f>IF(G18=入围最低价!G18,1,0)</f>
        <v>#DIV/0!</v>
      </c>
      <c r="X18" s="23" t="e">
        <f>IF(H18=入围最低价!H18,1,0)</f>
        <v>#DIV/0!</v>
      </c>
      <c r="Y18" s="23" t="e">
        <f>IF(I18=入围最低价!I18,1,0)</f>
        <v>#DIV/0!</v>
      </c>
      <c r="Z18" s="23" t="e">
        <f>IF(J18=入围最低价!J18,1,0)</f>
        <v>#DIV/0!</v>
      </c>
      <c r="AA18" s="23" t="e">
        <f>IF(K18=入围最低价!K18,1,0)</f>
        <v>#DIV/0!</v>
      </c>
    </row>
    <row r="19" s="2" customFormat="1" ht="20.1" customHeight="1" spans="1:27">
      <c r="A19" s="19">
        <f t="shared" si="0"/>
        <v>15</v>
      </c>
      <c r="B19" s="19" t="s">
        <v>21</v>
      </c>
      <c r="C19" s="20" t="s">
        <v>36</v>
      </c>
      <c r="D19" s="21">
        <v>207</v>
      </c>
      <c r="E19" s="22" t="s">
        <v>176</v>
      </c>
      <c r="F19" s="22" t="s">
        <v>176</v>
      </c>
      <c r="G19" s="22" t="s">
        <v>176</v>
      </c>
      <c r="H19" s="22" t="s">
        <v>176</v>
      </c>
      <c r="I19" s="22" t="s">
        <v>176</v>
      </c>
      <c r="J19" s="22" t="s">
        <v>176</v>
      </c>
      <c r="K19" s="22" t="s">
        <v>176</v>
      </c>
      <c r="M19" s="2" t="e">
        <f>IF(AND(E19&gt;='入围价70%'!E19,E19&lt;='入围价110%'!E19),1,0)</f>
        <v>#DIV/0!</v>
      </c>
      <c r="N19" s="2" t="e">
        <f>IF(AND(F19&gt;='入围价70%'!F19,F19&lt;='入围价110%'!F19),1,0)</f>
        <v>#DIV/0!</v>
      </c>
      <c r="O19" s="2" t="e">
        <f>IF(AND(G19&gt;='入围价70%'!G19,G19&lt;='入围价110%'!G19),1,0)</f>
        <v>#DIV/0!</v>
      </c>
      <c r="P19" s="2" t="e">
        <f>IF(AND(H19&gt;='入围价70%'!H19,H19&lt;='入围价110%'!H19),1,0)</f>
        <v>#DIV/0!</v>
      </c>
      <c r="Q19" s="2" t="e">
        <f>IF(AND(I19&gt;='入围价70%'!I19,I19&lt;='入围价110%'!I19),1,0)</f>
        <v>#DIV/0!</v>
      </c>
      <c r="R19" s="2" t="e">
        <f>IF(AND(J19&gt;='入围价70%'!J19,J19&lt;='入围价110%'!J19),1,0)</f>
        <v>#DIV/0!</v>
      </c>
      <c r="S19" s="2" t="e">
        <f>IF(AND(K19&gt;='入围价70%'!K19,K19&lt;='入围价110%'!K19),1,0)</f>
        <v>#DIV/0!</v>
      </c>
      <c r="U19" s="23" t="e">
        <f>IF(E19=入围最低价!E19,1,0)</f>
        <v>#DIV/0!</v>
      </c>
      <c r="V19" s="23" t="e">
        <f>IF(F19=入围最低价!F19,1,0)</f>
        <v>#DIV/0!</v>
      </c>
      <c r="W19" s="23" t="e">
        <f>IF(G19=入围最低价!G19,1,0)</f>
        <v>#DIV/0!</v>
      </c>
      <c r="X19" s="23" t="e">
        <f>IF(H19=入围最低价!H19,1,0)</f>
        <v>#DIV/0!</v>
      </c>
      <c r="Y19" s="23" t="e">
        <f>IF(I19=入围最低价!I19,1,0)</f>
        <v>#DIV/0!</v>
      </c>
      <c r="Z19" s="23" t="e">
        <f>IF(J19=入围最低价!J19,1,0)</f>
        <v>#DIV/0!</v>
      </c>
      <c r="AA19" s="23" t="e">
        <f>IF(K19=入围最低价!K19,1,0)</f>
        <v>#DIV/0!</v>
      </c>
    </row>
    <row r="20" s="2" customFormat="1" ht="20.1" customHeight="1" spans="1:27">
      <c r="A20" s="19">
        <f t="shared" si="0"/>
        <v>16</v>
      </c>
      <c r="B20" s="19" t="s">
        <v>21</v>
      </c>
      <c r="C20" s="20" t="s">
        <v>37</v>
      </c>
      <c r="D20" s="21">
        <v>190</v>
      </c>
      <c r="E20" s="22" t="s">
        <v>176</v>
      </c>
      <c r="F20" s="22" t="s">
        <v>176</v>
      </c>
      <c r="G20" s="22" t="s">
        <v>176</v>
      </c>
      <c r="H20" s="22" t="s">
        <v>176</v>
      </c>
      <c r="I20" s="22" t="s">
        <v>176</v>
      </c>
      <c r="J20" s="22" t="s">
        <v>176</v>
      </c>
      <c r="K20" s="22" t="s">
        <v>176</v>
      </c>
      <c r="M20" s="2" t="e">
        <f>IF(AND(E20&gt;='入围价70%'!E20,E20&lt;='入围价110%'!E20),1,0)</f>
        <v>#DIV/0!</v>
      </c>
      <c r="N20" s="2" t="e">
        <f>IF(AND(F20&gt;='入围价70%'!F20,F20&lt;='入围价110%'!F20),1,0)</f>
        <v>#DIV/0!</v>
      </c>
      <c r="O20" s="2" t="e">
        <f>IF(AND(G20&gt;='入围价70%'!G20,G20&lt;='入围价110%'!G20),1,0)</f>
        <v>#DIV/0!</v>
      </c>
      <c r="P20" s="2" t="e">
        <f>IF(AND(H20&gt;='入围价70%'!H20,H20&lt;='入围价110%'!H20),1,0)</f>
        <v>#DIV/0!</v>
      </c>
      <c r="Q20" s="2" t="e">
        <f>IF(AND(I20&gt;='入围价70%'!I20,I20&lt;='入围价110%'!I20),1,0)</f>
        <v>#DIV/0!</v>
      </c>
      <c r="R20" s="2" t="e">
        <f>IF(AND(J20&gt;='入围价70%'!J20,J20&lt;='入围价110%'!J20),1,0)</f>
        <v>#DIV/0!</v>
      </c>
      <c r="S20" s="2" t="e">
        <f>IF(AND(K20&gt;='入围价70%'!K20,K20&lt;='入围价110%'!K20),1,0)</f>
        <v>#DIV/0!</v>
      </c>
      <c r="U20" s="23" t="e">
        <f>IF(E20=入围最低价!E20,1,0)</f>
        <v>#DIV/0!</v>
      </c>
      <c r="V20" s="23" t="e">
        <f>IF(F20=入围最低价!F20,1,0)</f>
        <v>#DIV/0!</v>
      </c>
      <c r="W20" s="23" t="e">
        <f>IF(G20=入围最低价!G20,1,0)</f>
        <v>#DIV/0!</v>
      </c>
      <c r="X20" s="23" t="e">
        <f>IF(H20=入围最低价!H20,1,0)</f>
        <v>#DIV/0!</v>
      </c>
      <c r="Y20" s="23" t="e">
        <f>IF(I20=入围最低价!I20,1,0)</f>
        <v>#DIV/0!</v>
      </c>
      <c r="Z20" s="23" t="e">
        <f>IF(J20=入围最低价!J20,1,0)</f>
        <v>#DIV/0!</v>
      </c>
      <c r="AA20" s="23" t="e">
        <f>IF(K20=入围最低价!K20,1,0)</f>
        <v>#DIV/0!</v>
      </c>
    </row>
    <row r="21" s="2" customFormat="1" ht="20.1" customHeight="1" spans="1:27">
      <c r="A21" s="19">
        <f t="shared" si="0"/>
        <v>17</v>
      </c>
      <c r="B21" s="19" t="s">
        <v>21</v>
      </c>
      <c r="C21" s="20" t="s">
        <v>38</v>
      </c>
      <c r="D21" s="21">
        <v>200</v>
      </c>
      <c r="E21" s="22" t="s">
        <v>176</v>
      </c>
      <c r="F21" s="22" t="s">
        <v>176</v>
      </c>
      <c r="G21" s="22" t="s">
        <v>176</v>
      </c>
      <c r="H21" s="22" t="s">
        <v>176</v>
      </c>
      <c r="I21" s="22" t="s">
        <v>176</v>
      </c>
      <c r="J21" s="22" t="s">
        <v>176</v>
      </c>
      <c r="K21" s="22" t="s">
        <v>176</v>
      </c>
      <c r="M21" s="2" t="e">
        <f>IF(AND(E21&gt;='入围价70%'!E21,E21&lt;='入围价110%'!E21),1,0)</f>
        <v>#DIV/0!</v>
      </c>
      <c r="N21" s="2" t="e">
        <f>IF(AND(F21&gt;='入围价70%'!F21,F21&lt;='入围价110%'!F21),1,0)</f>
        <v>#DIV/0!</v>
      </c>
      <c r="O21" s="2" t="e">
        <f>IF(AND(G21&gt;='入围价70%'!G21,G21&lt;='入围价110%'!G21),1,0)</f>
        <v>#DIV/0!</v>
      </c>
      <c r="P21" s="2" t="e">
        <f>IF(AND(H21&gt;='入围价70%'!H21,H21&lt;='入围价110%'!H21),1,0)</f>
        <v>#DIV/0!</v>
      </c>
      <c r="Q21" s="2" t="e">
        <f>IF(AND(I21&gt;='入围价70%'!I21,I21&lt;='入围价110%'!I21),1,0)</f>
        <v>#DIV/0!</v>
      </c>
      <c r="R21" s="2" t="e">
        <f>IF(AND(J21&gt;='入围价70%'!J21,J21&lt;='入围价110%'!J21),1,0)</f>
        <v>#DIV/0!</v>
      </c>
      <c r="S21" s="2" t="e">
        <f>IF(AND(K21&gt;='入围价70%'!K21,K21&lt;='入围价110%'!K21),1,0)</f>
        <v>#DIV/0!</v>
      </c>
      <c r="U21" s="23" t="e">
        <f>IF(E21=入围最低价!E21,1,0)</f>
        <v>#DIV/0!</v>
      </c>
      <c r="V21" s="23" t="e">
        <f>IF(F21=入围最低价!F21,1,0)</f>
        <v>#DIV/0!</v>
      </c>
      <c r="W21" s="23" t="e">
        <f>IF(G21=入围最低价!G21,1,0)</f>
        <v>#DIV/0!</v>
      </c>
      <c r="X21" s="23" t="e">
        <f>IF(H21=入围最低价!H21,1,0)</f>
        <v>#DIV/0!</v>
      </c>
      <c r="Y21" s="23" t="e">
        <f>IF(I21=入围最低价!I21,1,0)</f>
        <v>#DIV/0!</v>
      </c>
      <c r="Z21" s="23" t="e">
        <f>IF(J21=入围最低价!J21,1,0)</f>
        <v>#DIV/0!</v>
      </c>
      <c r="AA21" s="23" t="e">
        <f>IF(K21=入围最低价!K21,1,0)</f>
        <v>#DIV/0!</v>
      </c>
    </row>
    <row r="22" s="2" customFormat="1" ht="20.1" customHeight="1" spans="1:27">
      <c r="A22" s="19">
        <f t="shared" si="0"/>
        <v>18</v>
      </c>
      <c r="B22" s="19" t="s">
        <v>21</v>
      </c>
      <c r="C22" s="20" t="s">
        <v>39</v>
      </c>
      <c r="D22" s="21">
        <v>160</v>
      </c>
      <c r="E22" s="22" t="s">
        <v>176</v>
      </c>
      <c r="F22" s="22" t="s">
        <v>176</v>
      </c>
      <c r="G22" s="22" t="s">
        <v>176</v>
      </c>
      <c r="H22" s="22" t="s">
        <v>176</v>
      </c>
      <c r="I22" s="22" t="s">
        <v>176</v>
      </c>
      <c r="J22" s="22" t="s">
        <v>176</v>
      </c>
      <c r="K22" s="22" t="s">
        <v>176</v>
      </c>
      <c r="M22" s="2" t="e">
        <f>IF(AND(E22&gt;='入围价70%'!E22,E22&lt;='入围价110%'!E22),1,0)</f>
        <v>#DIV/0!</v>
      </c>
      <c r="N22" s="2" t="e">
        <f>IF(AND(F22&gt;='入围价70%'!F22,F22&lt;='入围价110%'!F22),1,0)</f>
        <v>#DIV/0!</v>
      </c>
      <c r="O22" s="2" t="e">
        <f>IF(AND(G22&gt;='入围价70%'!G22,G22&lt;='入围价110%'!G22),1,0)</f>
        <v>#DIV/0!</v>
      </c>
      <c r="P22" s="2" t="e">
        <f>IF(AND(H22&gt;='入围价70%'!H22,H22&lt;='入围价110%'!H22),1,0)</f>
        <v>#DIV/0!</v>
      </c>
      <c r="Q22" s="2" t="e">
        <f>IF(AND(I22&gt;='入围价70%'!I22,I22&lt;='入围价110%'!I22),1,0)</f>
        <v>#DIV/0!</v>
      </c>
      <c r="R22" s="2" t="e">
        <f>IF(AND(J22&gt;='入围价70%'!J22,J22&lt;='入围价110%'!J22),1,0)</f>
        <v>#DIV/0!</v>
      </c>
      <c r="S22" s="2" t="e">
        <f>IF(AND(K22&gt;='入围价70%'!K22,K22&lt;='入围价110%'!K22),1,0)</f>
        <v>#DIV/0!</v>
      </c>
      <c r="U22" s="23" t="e">
        <f>IF(E22=入围最低价!E22,1,0)</f>
        <v>#DIV/0!</v>
      </c>
      <c r="V22" s="23" t="e">
        <f>IF(F22=入围最低价!F22,1,0)</f>
        <v>#DIV/0!</v>
      </c>
      <c r="W22" s="23" t="e">
        <f>IF(G22=入围最低价!G22,1,0)</f>
        <v>#DIV/0!</v>
      </c>
      <c r="X22" s="23" t="e">
        <f>IF(H22=入围最低价!H22,1,0)</f>
        <v>#DIV/0!</v>
      </c>
      <c r="Y22" s="23" t="e">
        <f>IF(I22=入围最低价!I22,1,0)</f>
        <v>#DIV/0!</v>
      </c>
      <c r="Z22" s="23" t="e">
        <f>IF(J22=入围最低价!J22,1,0)</f>
        <v>#DIV/0!</v>
      </c>
      <c r="AA22" s="23" t="e">
        <f>IF(K22=入围最低价!K22,1,0)</f>
        <v>#DIV/0!</v>
      </c>
    </row>
    <row r="23" s="2" customFormat="1" ht="20.1" customHeight="1" spans="1:27">
      <c r="A23" s="19">
        <f t="shared" si="0"/>
        <v>19</v>
      </c>
      <c r="B23" s="19" t="s">
        <v>21</v>
      </c>
      <c r="C23" s="20" t="s">
        <v>40</v>
      </c>
      <c r="D23" s="21">
        <v>276</v>
      </c>
      <c r="E23" s="22" t="s">
        <v>176</v>
      </c>
      <c r="F23" s="22" t="s">
        <v>176</v>
      </c>
      <c r="G23" s="22" t="s">
        <v>176</v>
      </c>
      <c r="H23" s="22" t="s">
        <v>176</v>
      </c>
      <c r="I23" s="22" t="s">
        <v>176</v>
      </c>
      <c r="J23" s="22" t="s">
        <v>176</v>
      </c>
      <c r="K23" s="22" t="s">
        <v>176</v>
      </c>
      <c r="M23" s="2" t="e">
        <f>IF(AND(E23&gt;='入围价70%'!E23,E23&lt;='入围价110%'!E23),1,0)</f>
        <v>#DIV/0!</v>
      </c>
      <c r="N23" s="2" t="e">
        <f>IF(AND(F23&gt;='入围价70%'!F23,F23&lt;='入围价110%'!F23),1,0)</f>
        <v>#DIV/0!</v>
      </c>
      <c r="O23" s="2" t="e">
        <f>IF(AND(G23&gt;='入围价70%'!G23,G23&lt;='入围价110%'!G23),1,0)</f>
        <v>#DIV/0!</v>
      </c>
      <c r="P23" s="2" t="e">
        <f>IF(AND(H23&gt;='入围价70%'!H23,H23&lt;='入围价110%'!H23),1,0)</f>
        <v>#DIV/0!</v>
      </c>
      <c r="Q23" s="2" t="e">
        <f>IF(AND(I23&gt;='入围价70%'!I23,I23&lt;='入围价110%'!I23),1,0)</f>
        <v>#DIV/0!</v>
      </c>
      <c r="R23" s="2" t="e">
        <f>IF(AND(J23&gt;='入围价70%'!J23,J23&lt;='入围价110%'!J23),1,0)</f>
        <v>#DIV/0!</v>
      </c>
      <c r="S23" s="2" t="e">
        <f>IF(AND(K23&gt;='入围价70%'!K23,K23&lt;='入围价110%'!K23),1,0)</f>
        <v>#DIV/0!</v>
      </c>
      <c r="U23" s="23" t="e">
        <f>IF(E23=入围最低价!E23,1,0)</f>
        <v>#DIV/0!</v>
      </c>
      <c r="V23" s="23" t="e">
        <f>IF(F23=入围最低价!F23,1,0)</f>
        <v>#DIV/0!</v>
      </c>
      <c r="W23" s="23" t="e">
        <f>IF(G23=入围最低价!G23,1,0)</f>
        <v>#DIV/0!</v>
      </c>
      <c r="X23" s="23" t="e">
        <f>IF(H23=入围最低价!H23,1,0)</f>
        <v>#DIV/0!</v>
      </c>
      <c r="Y23" s="23" t="e">
        <f>IF(I23=入围最低价!I23,1,0)</f>
        <v>#DIV/0!</v>
      </c>
      <c r="Z23" s="23" t="e">
        <f>IF(J23=入围最低价!J23,1,0)</f>
        <v>#DIV/0!</v>
      </c>
      <c r="AA23" s="23" t="e">
        <f>IF(K23=入围最低价!K23,1,0)</f>
        <v>#DIV/0!</v>
      </c>
    </row>
    <row r="24" s="2" customFormat="1" ht="20.1" customHeight="1" spans="1:27">
      <c r="A24" s="19">
        <f t="shared" si="0"/>
        <v>20</v>
      </c>
      <c r="B24" s="19" t="s">
        <v>21</v>
      </c>
      <c r="C24" s="20" t="s">
        <v>41</v>
      </c>
      <c r="D24" s="21">
        <v>176</v>
      </c>
      <c r="E24" s="22" t="s">
        <v>176</v>
      </c>
      <c r="F24" s="22" t="s">
        <v>176</v>
      </c>
      <c r="G24" s="22" t="s">
        <v>176</v>
      </c>
      <c r="H24" s="22" t="s">
        <v>176</v>
      </c>
      <c r="I24" s="22" t="s">
        <v>176</v>
      </c>
      <c r="J24" s="22" t="s">
        <v>176</v>
      </c>
      <c r="K24" s="22" t="s">
        <v>176</v>
      </c>
      <c r="M24" s="2" t="e">
        <f>IF(AND(E24&gt;='入围价70%'!E24,E24&lt;='入围价110%'!E24),1,0)</f>
        <v>#DIV/0!</v>
      </c>
      <c r="N24" s="2" t="e">
        <f>IF(AND(F24&gt;='入围价70%'!F24,F24&lt;='入围价110%'!F24),1,0)</f>
        <v>#DIV/0!</v>
      </c>
      <c r="O24" s="2" t="e">
        <f>IF(AND(G24&gt;='入围价70%'!G24,G24&lt;='入围价110%'!G24),1,0)</f>
        <v>#DIV/0!</v>
      </c>
      <c r="P24" s="2" t="e">
        <f>IF(AND(H24&gt;='入围价70%'!H24,H24&lt;='入围价110%'!H24),1,0)</f>
        <v>#DIV/0!</v>
      </c>
      <c r="Q24" s="2" t="e">
        <f>IF(AND(I24&gt;='入围价70%'!I24,I24&lt;='入围价110%'!I24),1,0)</f>
        <v>#DIV/0!</v>
      </c>
      <c r="R24" s="2" t="e">
        <f>IF(AND(J24&gt;='入围价70%'!J24,J24&lt;='入围价110%'!J24),1,0)</f>
        <v>#DIV/0!</v>
      </c>
      <c r="S24" s="2" t="e">
        <f>IF(AND(K24&gt;='入围价70%'!K24,K24&lt;='入围价110%'!K24),1,0)</f>
        <v>#DIV/0!</v>
      </c>
      <c r="U24" s="23" t="e">
        <f>IF(E24=入围最低价!E24,1,0)</f>
        <v>#DIV/0!</v>
      </c>
      <c r="V24" s="23" t="e">
        <f>IF(F24=入围最低价!F24,1,0)</f>
        <v>#DIV/0!</v>
      </c>
      <c r="W24" s="23" t="e">
        <f>IF(G24=入围最低价!G24,1,0)</f>
        <v>#DIV/0!</v>
      </c>
      <c r="X24" s="23" t="e">
        <f>IF(H24=入围最低价!H24,1,0)</f>
        <v>#DIV/0!</v>
      </c>
      <c r="Y24" s="23" t="e">
        <f>IF(I24=入围最低价!I24,1,0)</f>
        <v>#DIV/0!</v>
      </c>
      <c r="Z24" s="23" t="e">
        <f>IF(J24=入围最低价!J24,1,0)</f>
        <v>#DIV/0!</v>
      </c>
      <c r="AA24" s="23" t="e">
        <f>IF(K24=入围最低价!K24,1,0)</f>
        <v>#DIV/0!</v>
      </c>
    </row>
    <row r="25" s="2" customFormat="1" ht="20.1" customHeight="1" spans="1:27">
      <c r="A25" s="19">
        <f t="shared" si="0"/>
        <v>21</v>
      </c>
      <c r="B25" s="19" t="s">
        <v>21</v>
      </c>
      <c r="C25" s="20" t="s">
        <v>42</v>
      </c>
      <c r="D25" s="21">
        <v>246</v>
      </c>
      <c r="E25" s="22" t="s">
        <v>176</v>
      </c>
      <c r="F25" s="22" t="s">
        <v>176</v>
      </c>
      <c r="G25" s="22" t="s">
        <v>176</v>
      </c>
      <c r="H25" s="22" t="s">
        <v>176</v>
      </c>
      <c r="I25" s="22" t="s">
        <v>176</v>
      </c>
      <c r="J25" s="22" t="s">
        <v>176</v>
      </c>
      <c r="K25" s="22" t="s">
        <v>176</v>
      </c>
      <c r="M25" s="2" t="e">
        <f>IF(AND(E25&gt;='入围价70%'!E25,E25&lt;='入围价110%'!E25),1,0)</f>
        <v>#DIV/0!</v>
      </c>
      <c r="N25" s="2" t="e">
        <f>IF(AND(F25&gt;='入围价70%'!F25,F25&lt;='入围价110%'!F25),1,0)</f>
        <v>#DIV/0!</v>
      </c>
      <c r="O25" s="2" t="e">
        <f>IF(AND(G25&gt;='入围价70%'!G25,G25&lt;='入围价110%'!G25),1,0)</f>
        <v>#DIV/0!</v>
      </c>
      <c r="P25" s="2" t="e">
        <f>IF(AND(H25&gt;='入围价70%'!H25,H25&lt;='入围价110%'!H25),1,0)</f>
        <v>#DIV/0!</v>
      </c>
      <c r="Q25" s="2" t="e">
        <f>IF(AND(I25&gt;='入围价70%'!I25,I25&lt;='入围价110%'!I25),1,0)</f>
        <v>#DIV/0!</v>
      </c>
      <c r="R25" s="2" t="e">
        <f>IF(AND(J25&gt;='入围价70%'!J25,J25&lt;='入围价110%'!J25),1,0)</f>
        <v>#DIV/0!</v>
      </c>
      <c r="S25" s="2" t="e">
        <f>IF(AND(K25&gt;='入围价70%'!K25,K25&lt;='入围价110%'!K25),1,0)</f>
        <v>#DIV/0!</v>
      </c>
      <c r="U25" s="23" t="e">
        <f>IF(E25=入围最低价!E25,1,0)</f>
        <v>#DIV/0!</v>
      </c>
      <c r="V25" s="23" t="e">
        <f>IF(F25=入围最低价!F25,1,0)</f>
        <v>#DIV/0!</v>
      </c>
      <c r="W25" s="23" t="e">
        <f>IF(G25=入围最低价!G25,1,0)</f>
        <v>#DIV/0!</v>
      </c>
      <c r="X25" s="23" t="e">
        <f>IF(H25=入围最低价!H25,1,0)</f>
        <v>#DIV/0!</v>
      </c>
      <c r="Y25" s="23" t="e">
        <f>IF(I25=入围最低价!I25,1,0)</f>
        <v>#DIV/0!</v>
      </c>
      <c r="Z25" s="23" t="e">
        <f>IF(J25=入围最低价!J25,1,0)</f>
        <v>#DIV/0!</v>
      </c>
      <c r="AA25" s="23" t="e">
        <f>IF(K25=入围最低价!K25,1,0)</f>
        <v>#DIV/0!</v>
      </c>
    </row>
    <row r="26" s="2" customFormat="1" ht="20.1" customHeight="1" spans="1:27">
      <c r="A26" s="19">
        <f t="shared" si="0"/>
        <v>22</v>
      </c>
      <c r="B26" s="19" t="s">
        <v>21</v>
      </c>
      <c r="C26" s="20" t="s">
        <v>43</v>
      </c>
      <c r="D26" s="21">
        <v>196</v>
      </c>
      <c r="E26" s="22" t="s">
        <v>176</v>
      </c>
      <c r="F26" s="22" t="s">
        <v>176</v>
      </c>
      <c r="G26" s="22" t="s">
        <v>176</v>
      </c>
      <c r="H26" s="22" t="s">
        <v>176</v>
      </c>
      <c r="I26" s="22" t="s">
        <v>176</v>
      </c>
      <c r="J26" s="22" t="s">
        <v>176</v>
      </c>
      <c r="K26" s="22" t="s">
        <v>176</v>
      </c>
      <c r="M26" s="2" t="e">
        <f>IF(AND(E26&gt;='入围价70%'!E26,E26&lt;='入围价110%'!E26),1,0)</f>
        <v>#DIV/0!</v>
      </c>
      <c r="N26" s="2" t="e">
        <f>IF(AND(F26&gt;='入围价70%'!F26,F26&lt;='入围价110%'!F26),1,0)</f>
        <v>#DIV/0!</v>
      </c>
      <c r="O26" s="2" t="e">
        <f>IF(AND(G26&gt;='入围价70%'!G26,G26&lt;='入围价110%'!G26),1,0)</f>
        <v>#DIV/0!</v>
      </c>
      <c r="P26" s="2" t="e">
        <f>IF(AND(H26&gt;='入围价70%'!H26,H26&lt;='入围价110%'!H26),1,0)</f>
        <v>#DIV/0!</v>
      </c>
      <c r="Q26" s="2" t="e">
        <f>IF(AND(I26&gt;='入围价70%'!I26,I26&lt;='入围价110%'!I26),1,0)</f>
        <v>#DIV/0!</v>
      </c>
      <c r="R26" s="2" t="e">
        <f>IF(AND(J26&gt;='入围价70%'!J26,J26&lt;='入围价110%'!J26),1,0)</f>
        <v>#DIV/0!</v>
      </c>
      <c r="S26" s="2" t="e">
        <f>IF(AND(K26&gt;='入围价70%'!K26,K26&lt;='入围价110%'!K26),1,0)</f>
        <v>#DIV/0!</v>
      </c>
      <c r="U26" s="23" t="e">
        <f>IF(E26=入围最低价!E26,1,0)</f>
        <v>#DIV/0!</v>
      </c>
      <c r="V26" s="23" t="e">
        <f>IF(F26=入围最低价!F26,1,0)</f>
        <v>#DIV/0!</v>
      </c>
      <c r="W26" s="23" t="e">
        <f>IF(G26=入围最低价!G26,1,0)</f>
        <v>#DIV/0!</v>
      </c>
      <c r="X26" s="23" t="e">
        <f>IF(H26=入围最低价!H26,1,0)</f>
        <v>#DIV/0!</v>
      </c>
      <c r="Y26" s="23" t="e">
        <f>IF(I26=入围最低价!I26,1,0)</f>
        <v>#DIV/0!</v>
      </c>
      <c r="Z26" s="23" t="e">
        <f>IF(J26=入围最低价!J26,1,0)</f>
        <v>#DIV/0!</v>
      </c>
      <c r="AA26" s="23" t="e">
        <f>IF(K26=入围最低价!K26,1,0)</f>
        <v>#DIV/0!</v>
      </c>
    </row>
    <row r="27" s="2" customFormat="1" ht="20.1" customHeight="1" spans="1:27">
      <c r="A27" s="19">
        <f t="shared" si="0"/>
        <v>23</v>
      </c>
      <c r="B27" s="19" t="s">
        <v>21</v>
      </c>
      <c r="C27" s="20" t="s">
        <v>44</v>
      </c>
      <c r="D27" s="21">
        <v>194</v>
      </c>
      <c r="E27" s="22" t="s">
        <v>176</v>
      </c>
      <c r="F27" s="22" t="s">
        <v>176</v>
      </c>
      <c r="G27" s="22" t="s">
        <v>176</v>
      </c>
      <c r="H27" s="22" t="s">
        <v>176</v>
      </c>
      <c r="I27" s="22" t="s">
        <v>176</v>
      </c>
      <c r="J27" s="22" t="s">
        <v>176</v>
      </c>
      <c r="K27" s="22" t="s">
        <v>176</v>
      </c>
      <c r="M27" s="2" t="e">
        <f>IF(AND(E27&gt;='入围价70%'!E27,E27&lt;='入围价110%'!E27),1,0)</f>
        <v>#DIV/0!</v>
      </c>
      <c r="N27" s="2" t="e">
        <f>IF(AND(F27&gt;='入围价70%'!F27,F27&lt;='入围价110%'!F27),1,0)</f>
        <v>#DIV/0!</v>
      </c>
      <c r="O27" s="2" t="e">
        <f>IF(AND(G27&gt;='入围价70%'!G27,G27&lt;='入围价110%'!G27),1,0)</f>
        <v>#DIV/0!</v>
      </c>
      <c r="P27" s="2" t="e">
        <f>IF(AND(H27&gt;='入围价70%'!H27,H27&lt;='入围价110%'!H27),1,0)</f>
        <v>#DIV/0!</v>
      </c>
      <c r="Q27" s="2" t="e">
        <f>IF(AND(I27&gt;='入围价70%'!I27,I27&lt;='入围价110%'!I27),1,0)</f>
        <v>#DIV/0!</v>
      </c>
      <c r="R27" s="2" t="e">
        <f>IF(AND(J27&gt;='入围价70%'!J27,J27&lt;='入围价110%'!J27),1,0)</f>
        <v>#DIV/0!</v>
      </c>
      <c r="S27" s="2" t="e">
        <f>IF(AND(K27&gt;='入围价70%'!K27,K27&lt;='入围价110%'!K27),1,0)</f>
        <v>#DIV/0!</v>
      </c>
      <c r="U27" s="23" t="e">
        <f>IF(E27=入围最低价!E27,1,0)</f>
        <v>#DIV/0!</v>
      </c>
      <c r="V27" s="23" t="e">
        <f>IF(F27=入围最低价!F27,1,0)</f>
        <v>#DIV/0!</v>
      </c>
      <c r="W27" s="23" t="e">
        <f>IF(G27=入围最低价!G27,1,0)</f>
        <v>#DIV/0!</v>
      </c>
      <c r="X27" s="23" t="e">
        <f>IF(H27=入围最低价!H27,1,0)</f>
        <v>#DIV/0!</v>
      </c>
      <c r="Y27" s="23" t="e">
        <f>IF(I27=入围最低价!I27,1,0)</f>
        <v>#DIV/0!</v>
      </c>
      <c r="Z27" s="23" t="e">
        <f>IF(J27=入围最低价!J27,1,0)</f>
        <v>#DIV/0!</v>
      </c>
      <c r="AA27" s="23" t="e">
        <f>IF(K27=入围最低价!K27,1,0)</f>
        <v>#DIV/0!</v>
      </c>
    </row>
    <row r="28" s="2" customFormat="1" ht="20.1" customHeight="1" spans="1:27">
      <c r="A28" s="19">
        <f t="shared" si="0"/>
        <v>24</v>
      </c>
      <c r="B28" s="19" t="s">
        <v>21</v>
      </c>
      <c r="C28" s="20" t="s">
        <v>45</v>
      </c>
      <c r="D28" s="21">
        <v>260</v>
      </c>
      <c r="E28" s="22" t="s">
        <v>176</v>
      </c>
      <c r="F28" s="22" t="s">
        <v>176</v>
      </c>
      <c r="G28" s="22" t="s">
        <v>176</v>
      </c>
      <c r="H28" s="22" t="s">
        <v>176</v>
      </c>
      <c r="I28" s="22" t="s">
        <v>176</v>
      </c>
      <c r="J28" s="22" t="s">
        <v>176</v>
      </c>
      <c r="K28" s="22" t="s">
        <v>176</v>
      </c>
      <c r="M28" s="2" t="e">
        <f>IF(AND(E28&gt;='入围价70%'!E28,E28&lt;='入围价110%'!E28),1,0)</f>
        <v>#DIV/0!</v>
      </c>
      <c r="N28" s="2" t="e">
        <f>IF(AND(F28&gt;='入围价70%'!F28,F28&lt;='入围价110%'!F28),1,0)</f>
        <v>#DIV/0!</v>
      </c>
      <c r="O28" s="2" t="e">
        <f>IF(AND(G28&gt;='入围价70%'!G28,G28&lt;='入围价110%'!G28),1,0)</f>
        <v>#DIV/0!</v>
      </c>
      <c r="P28" s="2" t="e">
        <f>IF(AND(H28&gt;='入围价70%'!H28,H28&lt;='入围价110%'!H28),1,0)</f>
        <v>#DIV/0!</v>
      </c>
      <c r="Q28" s="2" t="e">
        <f>IF(AND(I28&gt;='入围价70%'!I28,I28&lt;='入围价110%'!I28),1,0)</f>
        <v>#DIV/0!</v>
      </c>
      <c r="R28" s="2" t="e">
        <f>IF(AND(J28&gt;='入围价70%'!J28,J28&lt;='入围价110%'!J28),1,0)</f>
        <v>#DIV/0!</v>
      </c>
      <c r="S28" s="2" t="e">
        <f>IF(AND(K28&gt;='入围价70%'!K28,K28&lt;='入围价110%'!K28),1,0)</f>
        <v>#DIV/0!</v>
      </c>
      <c r="U28" s="23" t="e">
        <f>IF(E28=入围最低价!E28,1,0)</f>
        <v>#DIV/0!</v>
      </c>
      <c r="V28" s="23" t="e">
        <f>IF(F28=入围最低价!F28,1,0)</f>
        <v>#DIV/0!</v>
      </c>
      <c r="W28" s="23" t="e">
        <f>IF(G28=入围最低价!G28,1,0)</f>
        <v>#DIV/0!</v>
      </c>
      <c r="X28" s="23" t="e">
        <f>IF(H28=入围最低价!H28,1,0)</f>
        <v>#DIV/0!</v>
      </c>
      <c r="Y28" s="23" t="e">
        <f>IF(I28=入围最低价!I28,1,0)</f>
        <v>#DIV/0!</v>
      </c>
      <c r="Z28" s="23" t="e">
        <f>IF(J28=入围最低价!J28,1,0)</f>
        <v>#DIV/0!</v>
      </c>
      <c r="AA28" s="23" t="e">
        <f>IF(K28=入围最低价!K28,1,0)</f>
        <v>#DIV/0!</v>
      </c>
    </row>
    <row r="29" s="2" customFormat="1" ht="20.1" customHeight="1" spans="1:27">
      <c r="A29" s="19">
        <f t="shared" si="0"/>
        <v>25</v>
      </c>
      <c r="B29" s="19" t="s">
        <v>21</v>
      </c>
      <c r="C29" s="20" t="s">
        <v>46</v>
      </c>
      <c r="D29" s="21">
        <v>197</v>
      </c>
      <c r="E29" s="22" t="s">
        <v>176</v>
      </c>
      <c r="F29" s="22" t="s">
        <v>176</v>
      </c>
      <c r="G29" s="22" t="s">
        <v>176</v>
      </c>
      <c r="H29" s="22" t="s">
        <v>176</v>
      </c>
      <c r="I29" s="22" t="s">
        <v>176</v>
      </c>
      <c r="J29" s="22" t="s">
        <v>176</v>
      </c>
      <c r="K29" s="22" t="s">
        <v>176</v>
      </c>
      <c r="M29" s="2" t="e">
        <f>IF(AND(E29&gt;='入围价70%'!E29,E29&lt;='入围价110%'!E29),1,0)</f>
        <v>#DIV/0!</v>
      </c>
      <c r="N29" s="2" t="e">
        <f>IF(AND(F29&gt;='入围价70%'!F29,F29&lt;='入围价110%'!F29),1,0)</f>
        <v>#DIV/0!</v>
      </c>
      <c r="O29" s="2" t="e">
        <f>IF(AND(G29&gt;='入围价70%'!G29,G29&lt;='入围价110%'!G29),1,0)</f>
        <v>#DIV/0!</v>
      </c>
      <c r="P29" s="2" t="e">
        <f>IF(AND(H29&gt;='入围价70%'!H29,H29&lt;='入围价110%'!H29),1,0)</f>
        <v>#DIV/0!</v>
      </c>
      <c r="Q29" s="2" t="e">
        <f>IF(AND(I29&gt;='入围价70%'!I29,I29&lt;='入围价110%'!I29),1,0)</f>
        <v>#DIV/0!</v>
      </c>
      <c r="R29" s="2" t="e">
        <f>IF(AND(J29&gt;='入围价70%'!J29,J29&lt;='入围价110%'!J29),1,0)</f>
        <v>#DIV/0!</v>
      </c>
      <c r="S29" s="2" t="e">
        <f>IF(AND(K29&gt;='入围价70%'!K29,K29&lt;='入围价110%'!K29),1,0)</f>
        <v>#DIV/0!</v>
      </c>
      <c r="U29" s="23" t="e">
        <f>IF(E29=入围最低价!E29,1,0)</f>
        <v>#DIV/0!</v>
      </c>
      <c r="V29" s="23" t="e">
        <f>IF(F29=入围最低价!F29,1,0)</f>
        <v>#DIV/0!</v>
      </c>
      <c r="W29" s="23" t="e">
        <f>IF(G29=入围最低价!G29,1,0)</f>
        <v>#DIV/0!</v>
      </c>
      <c r="X29" s="23" t="e">
        <f>IF(H29=入围最低价!H29,1,0)</f>
        <v>#DIV/0!</v>
      </c>
      <c r="Y29" s="23" t="e">
        <f>IF(I29=入围最低价!I29,1,0)</f>
        <v>#DIV/0!</v>
      </c>
      <c r="Z29" s="23" t="e">
        <f>IF(J29=入围最低价!J29,1,0)</f>
        <v>#DIV/0!</v>
      </c>
      <c r="AA29" s="23" t="e">
        <f>IF(K29=入围最低价!K29,1,0)</f>
        <v>#DIV/0!</v>
      </c>
    </row>
    <row r="30" s="2" customFormat="1" ht="20.1" customHeight="1" spans="1:27">
      <c r="A30" s="19">
        <f t="shared" si="0"/>
        <v>26</v>
      </c>
      <c r="B30" s="19" t="s">
        <v>21</v>
      </c>
      <c r="C30" s="20" t="s">
        <v>47</v>
      </c>
      <c r="D30" s="21">
        <v>320</v>
      </c>
      <c r="E30" s="22" t="s">
        <v>176</v>
      </c>
      <c r="F30" s="22" t="s">
        <v>176</v>
      </c>
      <c r="G30" s="22" t="s">
        <v>176</v>
      </c>
      <c r="H30" s="22" t="s">
        <v>176</v>
      </c>
      <c r="I30" s="22" t="s">
        <v>176</v>
      </c>
      <c r="J30" s="22" t="s">
        <v>176</v>
      </c>
      <c r="K30" s="22" t="s">
        <v>176</v>
      </c>
      <c r="M30" s="2" t="e">
        <f>IF(AND(E30&gt;='入围价70%'!E30,E30&lt;='入围价110%'!E30),1,0)</f>
        <v>#DIV/0!</v>
      </c>
      <c r="N30" s="2" t="e">
        <f>IF(AND(F30&gt;='入围价70%'!F30,F30&lt;='入围价110%'!F30),1,0)</f>
        <v>#DIV/0!</v>
      </c>
      <c r="O30" s="2" t="e">
        <f>IF(AND(G30&gt;='入围价70%'!G30,G30&lt;='入围价110%'!G30),1,0)</f>
        <v>#DIV/0!</v>
      </c>
      <c r="P30" s="2" t="e">
        <f>IF(AND(H30&gt;='入围价70%'!H30,H30&lt;='入围价110%'!H30),1,0)</f>
        <v>#DIV/0!</v>
      </c>
      <c r="Q30" s="2" t="e">
        <f>IF(AND(I30&gt;='入围价70%'!I30,I30&lt;='入围价110%'!I30),1,0)</f>
        <v>#DIV/0!</v>
      </c>
      <c r="R30" s="2" t="e">
        <f>IF(AND(J30&gt;='入围价70%'!J30,J30&lt;='入围价110%'!J30),1,0)</f>
        <v>#DIV/0!</v>
      </c>
      <c r="S30" s="2" t="e">
        <f>IF(AND(K30&gt;='入围价70%'!K30,K30&lt;='入围价110%'!K30),1,0)</f>
        <v>#DIV/0!</v>
      </c>
      <c r="U30" s="23" t="e">
        <f>IF(E30=入围最低价!E30,1,0)</f>
        <v>#DIV/0!</v>
      </c>
      <c r="V30" s="23" t="e">
        <f>IF(F30=入围最低价!F30,1,0)</f>
        <v>#DIV/0!</v>
      </c>
      <c r="W30" s="23" t="e">
        <f>IF(G30=入围最低价!G30,1,0)</f>
        <v>#DIV/0!</v>
      </c>
      <c r="X30" s="23" t="e">
        <f>IF(H30=入围最低价!H30,1,0)</f>
        <v>#DIV/0!</v>
      </c>
      <c r="Y30" s="23" t="e">
        <f>IF(I30=入围最低价!I30,1,0)</f>
        <v>#DIV/0!</v>
      </c>
      <c r="Z30" s="23" t="e">
        <f>IF(J30=入围最低价!J30,1,0)</f>
        <v>#DIV/0!</v>
      </c>
      <c r="AA30" s="23" t="e">
        <f>IF(K30=入围最低价!K30,1,0)</f>
        <v>#DIV/0!</v>
      </c>
    </row>
    <row r="31" s="2" customFormat="1" ht="20.1" customHeight="1" spans="1:27">
      <c r="A31" s="19">
        <f t="shared" si="0"/>
        <v>27</v>
      </c>
      <c r="B31" s="19" t="s">
        <v>21</v>
      </c>
      <c r="C31" s="20" t="s">
        <v>48</v>
      </c>
      <c r="D31" s="21">
        <v>38</v>
      </c>
      <c r="E31" s="22" t="s">
        <v>176</v>
      </c>
      <c r="F31" s="22" t="s">
        <v>176</v>
      </c>
      <c r="G31" s="22" t="s">
        <v>176</v>
      </c>
      <c r="H31" s="22" t="s">
        <v>176</v>
      </c>
      <c r="I31" s="22" t="s">
        <v>176</v>
      </c>
      <c r="J31" s="22" t="s">
        <v>176</v>
      </c>
      <c r="K31" s="22" t="s">
        <v>176</v>
      </c>
      <c r="M31" s="2" t="e">
        <f>IF(AND(E31&gt;='入围价70%'!E31,E31&lt;='入围价110%'!E31),1,0)</f>
        <v>#DIV/0!</v>
      </c>
      <c r="N31" s="2" t="e">
        <f>IF(AND(F31&gt;='入围价70%'!F31,F31&lt;='入围价110%'!F31),1,0)</f>
        <v>#DIV/0!</v>
      </c>
      <c r="O31" s="2" t="e">
        <f>IF(AND(G31&gt;='入围价70%'!G31,G31&lt;='入围价110%'!G31),1,0)</f>
        <v>#DIV/0!</v>
      </c>
      <c r="P31" s="2" t="e">
        <f>IF(AND(H31&gt;='入围价70%'!H31,H31&lt;='入围价110%'!H31),1,0)</f>
        <v>#DIV/0!</v>
      </c>
      <c r="Q31" s="2" t="e">
        <f>IF(AND(I31&gt;='入围价70%'!I31,I31&lt;='入围价110%'!I31),1,0)</f>
        <v>#DIV/0!</v>
      </c>
      <c r="R31" s="2" t="e">
        <f>IF(AND(J31&gt;='入围价70%'!J31,J31&lt;='入围价110%'!J31),1,0)</f>
        <v>#DIV/0!</v>
      </c>
      <c r="S31" s="2" t="e">
        <f>IF(AND(K31&gt;='入围价70%'!K31,K31&lt;='入围价110%'!K31),1,0)</f>
        <v>#DIV/0!</v>
      </c>
      <c r="U31" s="23" t="e">
        <f>IF(E31=入围最低价!E31,1,0)</f>
        <v>#DIV/0!</v>
      </c>
      <c r="V31" s="23" t="e">
        <f>IF(F31=入围最低价!F31,1,0)</f>
        <v>#DIV/0!</v>
      </c>
      <c r="W31" s="23" t="e">
        <f>IF(G31=入围最低价!G31,1,0)</f>
        <v>#DIV/0!</v>
      </c>
      <c r="X31" s="23" t="e">
        <f>IF(H31=入围最低价!H31,1,0)</f>
        <v>#DIV/0!</v>
      </c>
      <c r="Y31" s="23" t="e">
        <f>IF(I31=入围最低价!I31,1,0)</f>
        <v>#DIV/0!</v>
      </c>
      <c r="Z31" s="23" t="e">
        <f>IF(J31=入围最低价!J31,1,0)</f>
        <v>#DIV/0!</v>
      </c>
      <c r="AA31" s="23" t="e">
        <f>IF(K31=入围最低价!K31,1,0)</f>
        <v>#DIV/0!</v>
      </c>
    </row>
    <row r="32" s="2" customFormat="1" ht="20.1" customHeight="1" spans="1:27">
      <c r="A32" s="19">
        <f t="shared" si="0"/>
        <v>28</v>
      </c>
      <c r="B32" s="19" t="s">
        <v>21</v>
      </c>
      <c r="C32" s="20" t="s">
        <v>49</v>
      </c>
      <c r="D32" s="21">
        <v>90</v>
      </c>
      <c r="E32" s="22" t="s">
        <v>176</v>
      </c>
      <c r="F32" s="22" t="s">
        <v>176</v>
      </c>
      <c r="G32" s="22" t="s">
        <v>176</v>
      </c>
      <c r="H32" s="22" t="s">
        <v>176</v>
      </c>
      <c r="I32" s="22" t="s">
        <v>176</v>
      </c>
      <c r="J32" s="22" t="s">
        <v>176</v>
      </c>
      <c r="K32" s="22" t="s">
        <v>176</v>
      </c>
      <c r="M32" s="2" t="e">
        <f>IF(AND(E32&gt;='入围价70%'!E32,E32&lt;='入围价110%'!E32),1,0)</f>
        <v>#DIV/0!</v>
      </c>
      <c r="N32" s="2" t="e">
        <f>IF(AND(F32&gt;='入围价70%'!F32,F32&lt;='入围价110%'!F32),1,0)</f>
        <v>#DIV/0!</v>
      </c>
      <c r="O32" s="2" t="e">
        <f>IF(AND(G32&gt;='入围价70%'!G32,G32&lt;='入围价110%'!G32),1,0)</f>
        <v>#DIV/0!</v>
      </c>
      <c r="P32" s="2" t="e">
        <f>IF(AND(H32&gt;='入围价70%'!H32,H32&lt;='入围价110%'!H32),1,0)</f>
        <v>#DIV/0!</v>
      </c>
      <c r="Q32" s="2" t="e">
        <f>IF(AND(I32&gt;='入围价70%'!I32,I32&lt;='入围价110%'!I32),1,0)</f>
        <v>#DIV/0!</v>
      </c>
      <c r="R32" s="2" t="e">
        <f>IF(AND(J32&gt;='入围价70%'!J32,J32&lt;='入围价110%'!J32),1,0)</f>
        <v>#DIV/0!</v>
      </c>
      <c r="S32" s="2" t="e">
        <f>IF(AND(K32&gt;='入围价70%'!K32,K32&lt;='入围价110%'!K32),1,0)</f>
        <v>#DIV/0!</v>
      </c>
      <c r="U32" s="23" t="e">
        <f>IF(E32=入围最低价!E32,1,0)</f>
        <v>#DIV/0!</v>
      </c>
      <c r="V32" s="23" t="e">
        <f>IF(F32=入围最低价!F32,1,0)</f>
        <v>#DIV/0!</v>
      </c>
      <c r="W32" s="23" t="e">
        <f>IF(G32=入围最低价!G32,1,0)</f>
        <v>#DIV/0!</v>
      </c>
      <c r="X32" s="23" t="e">
        <f>IF(H32=入围最低价!H32,1,0)</f>
        <v>#DIV/0!</v>
      </c>
      <c r="Y32" s="23" t="e">
        <f>IF(I32=入围最低价!I32,1,0)</f>
        <v>#DIV/0!</v>
      </c>
      <c r="Z32" s="23" t="e">
        <f>IF(J32=入围最低价!J32,1,0)</f>
        <v>#DIV/0!</v>
      </c>
      <c r="AA32" s="23" t="e">
        <f>IF(K32=入围最低价!K32,1,0)</f>
        <v>#DIV/0!</v>
      </c>
    </row>
    <row r="33" s="2" customFormat="1" ht="20.1" customHeight="1" spans="1:27">
      <c r="A33" s="19">
        <f t="shared" si="0"/>
        <v>29</v>
      </c>
      <c r="B33" s="19" t="s">
        <v>21</v>
      </c>
      <c r="C33" s="20" t="s">
        <v>50</v>
      </c>
      <c r="D33" s="21">
        <v>246</v>
      </c>
      <c r="E33" s="22" t="s">
        <v>176</v>
      </c>
      <c r="F33" s="22" t="s">
        <v>176</v>
      </c>
      <c r="G33" s="22" t="s">
        <v>176</v>
      </c>
      <c r="H33" s="22" t="s">
        <v>176</v>
      </c>
      <c r="I33" s="22" t="s">
        <v>176</v>
      </c>
      <c r="J33" s="22" t="s">
        <v>176</v>
      </c>
      <c r="K33" s="22" t="s">
        <v>176</v>
      </c>
      <c r="M33" s="2" t="e">
        <f>IF(AND(E33&gt;='入围价70%'!E33,E33&lt;='入围价110%'!E33),1,0)</f>
        <v>#DIV/0!</v>
      </c>
      <c r="N33" s="2" t="e">
        <f>IF(AND(F33&gt;='入围价70%'!F33,F33&lt;='入围价110%'!F33),1,0)</f>
        <v>#DIV/0!</v>
      </c>
      <c r="O33" s="2" t="e">
        <f>IF(AND(G33&gt;='入围价70%'!G33,G33&lt;='入围价110%'!G33),1,0)</f>
        <v>#DIV/0!</v>
      </c>
      <c r="P33" s="2" t="e">
        <f>IF(AND(H33&gt;='入围价70%'!H33,H33&lt;='入围价110%'!H33),1,0)</f>
        <v>#DIV/0!</v>
      </c>
      <c r="Q33" s="2" t="e">
        <f>IF(AND(I33&gt;='入围价70%'!I33,I33&lt;='入围价110%'!I33),1,0)</f>
        <v>#DIV/0!</v>
      </c>
      <c r="R33" s="2" t="e">
        <f>IF(AND(J33&gt;='入围价70%'!J33,J33&lt;='入围价110%'!J33),1,0)</f>
        <v>#DIV/0!</v>
      </c>
      <c r="S33" s="2" t="e">
        <f>IF(AND(K33&gt;='入围价70%'!K33,K33&lt;='入围价110%'!K33),1,0)</f>
        <v>#DIV/0!</v>
      </c>
      <c r="U33" s="23" t="e">
        <f>IF(E33=入围最低价!E33,1,0)</f>
        <v>#DIV/0!</v>
      </c>
      <c r="V33" s="23" t="e">
        <f>IF(F33=入围最低价!F33,1,0)</f>
        <v>#DIV/0!</v>
      </c>
      <c r="W33" s="23" t="e">
        <f>IF(G33=入围最低价!G33,1,0)</f>
        <v>#DIV/0!</v>
      </c>
      <c r="X33" s="23" t="e">
        <f>IF(H33=入围最低价!H33,1,0)</f>
        <v>#DIV/0!</v>
      </c>
      <c r="Y33" s="23" t="e">
        <f>IF(I33=入围最低价!I33,1,0)</f>
        <v>#DIV/0!</v>
      </c>
      <c r="Z33" s="23" t="e">
        <f>IF(J33=入围最低价!J33,1,0)</f>
        <v>#DIV/0!</v>
      </c>
      <c r="AA33" s="23" t="e">
        <f>IF(K33=入围最低价!K33,1,0)</f>
        <v>#DIV/0!</v>
      </c>
    </row>
    <row r="34" s="2" customFormat="1" ht="20.1" customHeight="1" spans="1:27">
      <c r="A34" s="19">
        <f t="shared" si="0"/>
        <v>30</v>
      </c>
      <c r="B34" s="19" t="s">
        <v>51</v>
      </c>
      <c r="C34" s="20" t="s">
        <v>52</v>
      </c>
      <c r="D34" s="21">
        <v>450</v>
      </c>
      <c r="E34" s="22" t="s">
        <v>176</v>
      </c>
      <c r="F34" s="22" t="s">
        <v>176</v>
      </c>
      <c r="G34" s="22" t="s">
        <v>176</v>
      </c>
      <c r="H34" s="22" t="s">
        <v>176</v>
      </c>
      <c r="I34" s="22" t="s">
        <v>176</v>
      </c>
      <c r="J34" s="22" t="s">
        <v>176</v>
      </c>
      <c r="K34" s="22" t="s">
        <v>176</v>
      </c>
      <c r="M34" s="2" t="e">
        <f>IF(AND(E34&gt;='入围价70%'!E34,E34&lt;='入围价110%'!E34),1,0)</f>
        <v>#DIV/0!</v>
      </c>
      <c r="N34" s="2" t="e">
        <f>IF(AND(F34&gt;='入围价70%'!F34,F34&lt;='入围价110%'!F34),1,0)</f>
        <v>#DIV/0!</v>
      </c>
      <c r="O34" s="2" t="e">
        <f>IF(AND(G34&gt;='入围价70%'!G34,G34&lt;='入围价110%'!G34),1,0)</f>
        <v>#DIV/0!</v>
      </c>
      <c r="P34" s="2" t="e">
        <f>IF(AND(H34&gt;='入围价70%'!H34,H34&lt;='入围价110%'!H34),1,0)</f>
        <v>#DIV/0!</v>
      </c>
      <c r="Q34" s="2" t="e">
        <f>IF(AND(I34&gt;='入围价70%'!I34,I34&lt;='入围价110%'!I34),1,0)</f>
        <v>#DIV/0!</v>
      </c>
      <c r="R34" s="2" t="e">
        <f>IF(AND(J34&gt;='入围价70%'!J34,J34&lt;='入围价110%'!J34),1,0)</f>
        <v>#DIV/0!</v>
      </c>
      <c r="S34" s="2" t="e">
        <f>IF(AND(K34&gt;='入围价70%'!K34,K34&lt;='入围价110%'!K34),1,0)</f>
        <v>#DIV/0!</v>
      </c>
      <c r="U34" s="23" t="e">
        <f>IF(E34=入围最低价!E34,1,0)</f>
        <v>#DIV/0!</v>
      </c>
      <c r="V34" s="23" t="e">
        <f>IF(F34=入围最低价!F34,1,0)</f>
        <v>#DIV/0!</v>
      </c>
      <c r="W34" s="23" t="e">
        <f>IF(G34=入围最低价!G34,1,0)</f>
        <v>#DIV/0!</v>
      </c>
      <c r="X34" s="23" t="e">
        <f>IF(H34=入围最低价!H34,1,0)</f>
        <v>#DIV/0!</v>
      </c>
      <c r="Y34" s="23" t="e">
        <f>IF(I34=入围最低价!I34,1,0)</f>
        <v>#DIV/0!</v>
      </c>
      <c r="Z34" s="23" t="e">
        <f>IF(J34=入围最低价!J34,1,0)</f>
        <v>#DIV/0!</v>
      </c>
      <c r="AA34" s="23" t="e">
        <f>IF(K34=入围最低价!K34,1,0)</f>
        <v>#DIV/0!</v>
      </c>
    </row>
    <row r="35" s="2" customFormat="1" ht="20.1" customHeight="1" spans="1:27">
      <c r="A35" s="19">
        <f t="shared" si="0"/>
        <v>31</v>
      </c>
      <c r="B35" s="19" t="s">
        <v>51</v>
      </c>
      <c r="C35" s="20" t="s">
        <v>53</v>
      </c>
      <c r="D35" s="21">
        <v>390</v>
      </c>
      <c r="E35" s="22" t="s">
        <v>176</v>
      </c>
      <c r="F35" s="22" t="s">
        <v>176</v>
      </c>
      <c r="G35" s="22" t="s">
        <v>176</v>
      </c>
      <c r="H35" s="22" t="s">
        <v>176</v>
      </c>
      <c r="I35" s="22" t="s">
        <v>176</v>
      </c>
      <c r="J35" s="22" t="s">
        <v>176</v>
      </c>
      <c r="K35" s="22" t="s">
        <v>176</v>
      </c>
      <c r="M35" s="2" t="e">
        <f>IF(AND(E35&gt;='入围价70%'!E35,E35&lt;='入围价110%'!E35),1,0)</f>
        <v>#DIV/0!</v>
      </c>
      <c r="N35" s="2" t="e">
        <f>IF(AND(F35&gt;='入围价70%'!F35,F35&lt;='入围价110%'!F35),1,0)</f>
        <v>#DIV/0!</v>
      </c>
      <c r="O35" s="2" t="e">
        <f>IF(AND(G35&gt;='入围价70%'!G35,G35&lt;='入围价110%'!G35),1,0)</f>
        <v>#DIV/0!</v>
      </c>
      <c r="P35" s="2" t="e">
        <f>IF(AND(H35&gt;='入围价70%'!H35,H35&lt;='入围价110%'!H35),1,0)</f>
        <v>#DIV/0!</v>
      </c>
      <c r="Q35" s="2" t="e">
        <f>IF(AND(I35&gt;='入围价70%'!I35,I35&lt;='入围价110%'!I35),1,0)</f>
        <v>#DIV/0!</v>
      </c>
      <c r="R35" s="2" t="e">
        <f>IF(AND(J35&gt;='入围价70%'!J35,J35&lt;='入围价110%'!J35),1,0)</f>
        <v>#DIV/0!</v>
      </c>
      <c r="S35" s="2" t="e">
        <f>IF(AND(K35&gt;='入围价70%'!K35,K35&lt;='入围价110%'!K35),1,0)</f>
        <v>#DIV/0!</v>
      </c>
      <c r="U35" s="23" t="e">
        <f>IF(E35=入围最低价!E35,1,0)</f>
        <v>#DIV/0!</v>
      </c>
      <c r="V35" s="23" t="e">
        <f>IF(F35=入围最低价!F35,1,0)</f>
        <v>#DIV/0!</v>
      </c>
      <c r="W35" s="23" t="e">
        <f>IF(G35=入围最低价!G35,1,0)</f>
        <v>#DIV/0!</v>
      </c>
      <c r="X35" s="23" t="e">
        <f>IF(H35=入围最低价!H35,1,0)</f>
        <v>#DIV/0!</v>
      </c>
      <c r="Y35" s="23" t="e">
        <f>IF(I35=入围最低价!I35,1,0)</f>
        <v>#DIV/0!</v>
      </c>
      <c r="Z35" s="23" t="e">
        <f>IF(J35=入围最低价!J35,1,0)</f>
        <v>#DIV/0!</v>
      </c>
      <c r="AA35" s="23" t="e">
        <f>IF(K35=入围最低价!K35,1,0)</f>
        <v>#DIV/0!</v>
      </c>
    </row>
    <row r="36" s="2" customFormat="1" ht="20.1" customHeight="1" spans="1:27">
      <c r="A36" s="19">
        <f t="shared" si="0"/>
        <v>32</v>
      </c>
      <c r="B36" s="19" t="s">
        <v>51</v>
      </c>
      <c r="C36" s="20" t="s">
        <v>54</v>
      </c>
      <c r="D36" s="21">
        <v>411</v>
      </c>
      <c r="E36" s="22" t="s">
        <v>176</v>
      </c>
      <c r="F36" s="22" t="s">
        <v>176</v>
      </c>
      <c r="G36" s="22" t="s">
        <v>176</v>
      </c>
      <c r="H36" s="22" t="s">
        <v>176</v>
      </c>
      <c r="I36" s="22" t="s">
        <v>176</v>
      </c>
      <c r="J36" s="22" t="s">
        <v>176</v>
      </c>
      <c r="K36" s="22" t="s">
        <v>176</v>
      </c>
      <c r="M36" s="2" t="e">
        <f>IF(AND(E36&gt;='入围价70%'!E36,E36&lt;='入围价110%'!E36),1,0)</f>
        <v>#DIV/0!</v>
      </c>
      <c r="N36" s="2" t="e">
        <f>IF(AND(F36&gt;='入围价70%'!F36,F36&lt;='入围价110%'!F36),1,0)</f>
        <v>#DIV/0!</v>
      </c>
      <c r="O36" s="2" t="e">
        <f>IF(AND(G36&gt;='入围价70%'!G36,G36&lt;='入围价110%'!G36),1,0)</f>
        <v>#DIV/0!</v>
      </c>
      <c r="P36" s="2" t="e">
        <f>IF(AND(H36&gt;='入围价70%'!H36,H36&lt;='入围价110%'!H36),1,0)</f>
        <v>#DIV/0!</v>
      </c>
      <c r="Q36" s="2" t="e">
        <f>IF(AND(I36&gt;='入围价70%'!I36,I36&lt;='入围价110%'!I36),1,0)</f>
        <v>#DIV/0!</v>
      </c>
      <c r="R36" s="2" t="e">
        <f>IF(AND(J36&gt;='入围价70%'!J36,J36&lt;='入围价110%'!J36),1,0)</f>
        <v>#DIV/0!</v>
      </c>
      <c r="S36" s="2" t="e">
        <f>IF(AND(K36&gt;='入围价70%'!K36,K36&lt;='入围价110%'!K36),1,0)</f>
        <v>#DIV/0!</v>
      </c>
      <c r="U36" s="23" t="e">
        <f>IF(E36=入围最低价!E36,1,0)</f>
        <v>#DIV/0!</v>
      </c>
      <c r="V36" s="23" t="e">
        <f>IF(F36=入围最低价!F36,1,0)</f>
        <v>#DIV/0!</v>
      </c>
      <c r="W36" s="23" t="e">
        <f>IF(G36=入围最低价!G36,1,0)</f>
        <v>#DIV/0!</v>
      </c>
      <c r="X36" s="23" t="e">
        <f>IF(H36=入围最低价!H36,1,0)</f>
        <v>#DIV/0!</v>
      </c>
      <c r="Y36" s="23" t="e">
        <f>IF(I36=入围最低价!I36,1,0)</f>
        <v>#DIV/0!</v>
      </c>
      <c r="Z36" s="23" t="e">
        <f>IF(J36=入围最低价!J36,1,0)</f>
        <v>#DIV/0!</v>
      </c>
      <c r="AA36" s="23" t="e">
        <f>IF(K36=入围最低价!K36,1,0)</f>
        <v>#DIV/0!</v>
      </c>
    </row>
    <row r="37" s="2" customFormat="1" ht="20.1" customHeight="1" spans="1:27">
      <c r="A37" s="19">
        <f t="shared" si="0"/>
        <v>33</v>
      </c>
      <c r="B37" s="19" t="s">
        <v>51</v>
      </c>
      <c r="C37" s="20" t="s">
        <v>55</v>
      </c>
      <c r="D37" s="21">
        <v>442</v>
      </c>
      <c r="E37" s="22" t="s">
        <v>176</v>
      </c>
      <c r="F37" s="22" t="s">
        <v>176</v>
      </c>
      <c r="G37" s="22" t="s">
        <v>176</v>
      </c>
      <c r="H37" s="22" t="s">
        <v>176</v>
      </c>
      <c r="I37" s="22" t="s">
        <v>176</v>
      </c>
      <c r="J37" s="22" t="s">
        <v>176</v>
      </c>
      <c r="K37" s="22" t="s">
        <v>176</v>
      </c>
      <c r="M37" s="2" t="e">
        <f>IF(AND(E37&gt;='入围价70%'!E37,E37&lt;='入围价110%'!E37),1,0)</f>
        <v>#DIV/0!</v>
      </c>
      <c r="N37" s="2" t="e">
        <f>IF(AND(F37&gt;='入围价70%'!F37,F37&lt;='入围价110%'!F37),1,0)</f>
        <v>#DIV/0!</v>
      </c>
      <c r="O37" s="2" t="e">
        <f>IF(AND(G37&gt;='入围价70%'!G37,G37&lt;='入围价110%'!G37),1,0)</f>
        <v>#DIV/0!</v>
      </c>
      <c r="P37" s="2" t="e">
        <f>IF(AND(H37&gt;='入围价70%'!H37,H37&lt;='入围价110%'!H37),1,0)</f>
        <v>#DIV/0!</v>
      </c>
      <c r="Q37" s="2" t="e">
        <f>IF(AND(I37&gt;='入围价70%'!I37,I37&lt;='入围价110%'!I37),1,0)</f>
        <v>#DIV/0!</v>
      </c>
      <c r="R37" s="2" t="e">
        <f>IF(AND(J37&gt;='入围价70%'!J37,J37&lt;='入围价110%'!J37),1,0)</f>
        <v>#DIV/0!</v>
      </c>
      <c r="S37" s="2" t="e">
        <f>IF(AND(K37&gt;='入围价70%'!K37,K37&lt;='入围价110%'!K37),1,0)</f>
        <v>#DIV/0!</v>
      </c>
      <c r="U37" s="23" t="e">
        <f>IF(E37=入围最低价!E37,1,0)</f>
        <v>#DIV/0!</v>
      </c>
      <c r="V37" s="23" t="e">
        <f>IF(F37=入围最低价!F37,1,0)</f>
        <v>#DIV/0!</v>
      </c>
      <c r="W37" s="23" t="e">
        <f>IF(G37=入围最低价!G37,1,0)</f>
        <v>#DIV/0!</v>
      </c>
      <c r="X37" s="23" t="e">
        <f>IF(H37=入围最低价!H37,1,0)</f>
        <v>#DIV/0!</v>
      </c>
      <c r="Y37" s="23" t="e">
        <f>IF(I37=入围最低价!I37,1,0)</f>
        <v>#DIV/0!</v>
      </c>
      <c r="Z37" s="23" t="e">
        <f>IF(J37=入围最低价!J37,1,0)</f>
        <v>#DIV/0!</v>
      </c>
      <c r="AA37" s="23" t="e">
        <f>IF(K37=入围最低价!K37,1,0)</f>
        <v>#DIV/0!</v>
      </c>
    </row>
    <row r="38" s="2" customFormat="1" ht="20.1" customHeight="1" spans="1:27">
      <c r="A38" s="19">
        <f t="shared" si="0"/>
        <v>34</v>
      </c>
      <c r="B38" s="19" t="s">
        <v>51</v>
      </c>
      <c r="C38" s="20" t="s">
        <v>56</v>
      </c>
      <c r="D38" s="21">
        <v>358</v>
      </c>
      <c r="E38" s="22" t="s">
        <v>176</v>
      </c>
      <c r="F38" s="22" t="s">
        <v>176</v>
      </c>
      <c r="G38" s="22" t="s">
        <v>176</v>
      </c>
      <c r="H38" s="22" t="s">
        <v>176</v>
      </c>
      <c r="I38" s="22" t="s">
        <v>176</v>
      </c>
      <c r="J38" s="22" t="s">
        <v>176</v>
      </c>
      <c r="K38" s="22" t="s">
        <v>176</v>
      </c>
      <c r="M38" s="2" t="e">
        <f>IF(AND(E38&gt;='入围价70%'!E38,E38&lt;='入围价110%'!E38),1,0)</f>
        <v>#DIV/0!</v>
      </c>
      <c r="N38" s="2" t="e">
        <f>IF(AND(F38&gt;='入围价70%'!F38,F38&lt;='入围价110%'!F38),1,0)</f>
        <v>#DIV/0!</v>
      </c>
      <c r="O38" s="2" t="e">
        <f>IF(AND(G38&gt;='入围价70%'!G38,G38&lt;='入围价110%'!G38),1,0)</f>
        <v>#DIV/0!</v>
      </c>
      <c r="P38" s="2" t="e">
        <f>IF(AND(H38&gt;='入围价70%'!H38,H38&lt;='入围价110%'!H38),1,0)</f>
        <v>#DIV/0!</v>
      </c>
      <c r="Q38" s="2" t="e">
        <f>IF(AND(I38&gt;='入围价70%'!I38,I38&lt;='入围价110%'!I38),1,0)</f>
        <v>#DIV/0!</v>
      </c>
      <c r="R38" s="2" t="e">
        <f>IF(AND(J38&gt;='入围价70%'!J38,J38&lt;='入围价110%'!J38),1,0)</f>
        <v>#DIV/0!</v>
      </c>
      <c r="S38" s="2" t="e">
        <f>IF(AND(K38&gt;='入围价70%'!K38,K38&lt;='入围价110%'!K38),1,0)</f>
        <v>#DIV/0!</v>
      </c>
      <c r="U38" s="23" t="e">
        <f>IF(E38=入围最低价!E38,1,0)</f>
        <v>#DIV/0!</v>
      </c>
      <c r="V38" s="23" t="e">
        <f>IF(F38=入围最低价!F38,1,0)</f>
        <v>#DIV/0!</v>
      </c>
      <c r="W38" s="23" t="e">
        <f>IF(G38=入围最低价!G38,1,0)</f>
        <v>#DIV/0!</v>
      </c>
      <c r="X38" s="23" t="e">
        <f>IF(H38=入围最低价!H38,1,0)</f>
        <v>#DIV/0!</v>
      </c>
      <c r="Y38" s="23" t="e">
        <f>IF(I38=入围最低价!I38,1,0)</f>
        <v>#DIV/0!</v>
      </c>
      <c r="Z38" s="23" t="e">
        <f>IF(J38=入围最低价!J38,1,0)</f>
        <v>#DIV/0!</v>
      </c>
      <c r="AA38" s="23" t="e">
        <f>IF(K38=入围最低价!K38,1,0)</f>
        <v>#DIV/0!</v>
      </c>
    </row>
    <row r="39" s="2" customFormat="1" ht="20.1" customHeight="1" spans="1:27">
      <c r="A39" s="19">
        <f t="shared" si="0"/>
        <v>35</v>
      </c>
      <c r="B39" s="19" t="s">
        <v>51</v>
      </c>
      <c r="C39" s="20" t="s">
        <v>57</v>
      </c>
      <c r="D39" s="21">
        <v>126</v>
      </c>
      <c r="E39" s="22" t="s">
        <v>176</v>
      </c>
      <c r="F39" s="22" t="s">
        <v>176</v>
      </c>
      <c r="G39" s="22" t="s">
        <v>176</v>
      </c>
      <c r="H39" s="22" t="s">
        <v>176</v>
      </c>
      <c r="I39" s="22" t="s">
        <v>176</v>
      </c>
      <c r="J39" s="22" t="s">
        <v>176</v>
      </c>
      <c r="K39" s="22" t="s">
        <v>176</v>
      </c>
      <c r="M39" s="2" t="e">
        <f>IF(AND(E39&gt;='入围价70%'!E39,E39&lt;='入围价110%'!E39),1,0)</f>
        <v>#DIV/0!</v>
      </c>
      <c r="N39" s="2" t="e">
        <f>IF(AND(F39&gt;='入围价70%'!F39,F39&lt;='入围价110%'!F39),1,0)</f>
        <v>#DIV/0!</v>
      </c>
      <c r="O39" s="2" t="e">
        <f>IF(AND(G39&gt;='入围价70%'!G39,G39&lt;='入围价110%'!G39),1,0)</f>
        <v>#DIV/0!</v>
      </c>
      <c r="P39" s="2" t="e">
        <f>IF(AND(H39&gt;='入围价70%'!H39,H39&lt;='入围价110%'!H39),1,0)</f>
        <v>#DIV/0!</v>
      </c>
      <c r="Q39" s="2" t="e">
        <f>IF(AND(I39&gt;='入围价70%'!I39,I39&lt;='入围价110%'!I39),1,0)</f>
        <v>#DIV/0!</v>
      </c>
      <c r="R39" s="2" t="e">
        <f>IF(AND(J39&gt;='入围价70%'!J39,J39&lt;='入围价110%'!J39),1,0)</f>
        <v>#DIV/0!</v>
      </c>
      <c r="S39" s="2" t="e">
        <f>IF(AND(K39&gt;='入围价70%'!K39,K39&lt;='入围价110%'!K39),1,0)</f>
        <v>#DIV/0!</v>
      </c>
      <c r="U39" s="23" t="e">
        <f>IF(E39=入围最低价!E39,1,0)</f>
        <v>#DIV/0!</v>
      </c>
      <c r="V39" s="23" t="e">
        <f>IF(F39=入围最低价!F39,1,0)</f>
        <v>#DIV/0!</v>
      </c>
      <c r="W39" s="23" t="e">
        <f>IF(G39=入围最低价!G39,1,0)</f>
        <v>#DIV/0!</v>
      </c>
      <c r="X39" s="23" t="e">
        <f>IF(H39=入围最低价!H39,1,0)</f>
        <v>#DIV/0!</v>
      </c>
      <c r="Y39" s="23" t="e">
        <f>IF(I39=入围最低价!I39,1,0)</f>
        <v>#DIV/0!</v>
      </c>
      <c r="Z39" s="23" t="e">
        <f>IF(J39=入围最低价!J39,1,0)</f>
        <v>#DIV/0!</v>
      </c>
      <c r="AA39" s="23" t="e">
        <f>IF(K39=入围最低价!K39,1,0)</f>
        <v>#DIV/0!</v>
      </c>
    </row>
    <row r="40" s="2" customFormat="1" ht="20.1" customHeight="1" spans="1:27">
      <c r="A40" s="19">
        <f t="shared" si="0"/>
        <v>36</v>
      </c>
      <c r="B40" s="19" t="s">
        <v>51</v>
      </c>
      <c r="C40" s="20" t="s">
        <v>58</v>
      </c>
      <c r="D40" s="21">
        <v>297</v>
      </c>
      <c r="E40" s="22" t="s">
        <v>176</v>
      </c>
      <c r="F40" s="22" t="s">
        <v>176</v>
      </c>
      <c r="G40" s="22" t="s">
        <v>176</v>
      </c>
      <c r="H40" s="22" t="s">
        <v>176</v>
      </c>
      <c r="I40" s="22" t="s">
        <v>176</v>
      </c>
      <c r="J40" s="22" t="s">
        <v>176</v>
      </c>
      <c r="K40" s="22" t="s">
        <v>176</v>
      </c>
      <c r="M40" s="2" t="e">
        <f>IF(AND(E40&gt;='入围价70%'!E40,E40&lt;='入围价110%'!E40),1,0)</f>
        <v>#DIV/0!</v>
      </c>
      <c r="N40" s="2" t="e">
        <f>IF(AND(F40&gt;='入围价70%'!F40,F40&lt;='入围价110%'!F40),1,0)</f>
        <v>#DIV/0!</v>
      </c>
      <c r="O40" s="2" t="e">
        <f>IF(AND(G40&gt;='入围价70%'!G40,G40&lt;='入围价110%'!G40),1,0)</f>
        <v>#DIV/0!</v>
      </c>
      <c r="P40" s="2" t="e">
        <f>IF(AND(H40&gt;='入围价70%'!H40,H40&lt;='入围价110%'!H40),1,0)</f>
        <v>#DIV/0!</v>
      </c>
      <c r="Q40" s="2" t="e">
        <f>IF(AND(I40&gt;='入围价70%'!I40,I40&lt;='入围价110%'!I40),1,0)</f>
        <v>#DIV/0!</v>
      </c>
      <c r="R40" s="2" t="e">
        <f>IF(AND(J40&gt;='入围价70%'!J40,J40&lt;='入围价110%'!J40),1,0)</f>
        <v>#DIV/0!</v>
      </c>
      <c r="S40" s="2" t="e">
        <f>IF(AND(K40&gt;='入围价70%'!K40,K40&lt;='入围价110%'!K40),1,0)</f>
        <v>#DIV/0!</v>
      </c>
      <c r="U40" s="23" t="e">
        <f>IF(E40=入围最低价!E40,1,0)</f>
        <v>#DIV/0!</v>
      </c>
      <c r="V40" s="23" t="e">
        <f>IF(F40=入围最低价!F40,1,0)</f>
        <v>#DIV/0!</v>
      </c>
      <c r="W40" s="23" t="e">
        <f>IF(G40=入围最低价!G40,1,0)</f>
        <v>#DIV/0!</v>
      </c>
      <c r="X40" s="23" t="e">
        <f>IF(H40=入围最低价!H40,1,0)</f>
        <v>#DIV/0!</v>
      </c>
      <c r="Y40" s="23" t="e">
        <f>IF(I40=入围最低价!I40,1,0)</f>
        <v>#DIV/0!</v>
      </c>
      <c r="Z40" s="23" t="e">
        <f>IF(J40=入围最低价!J40,1,0)</f>
        <v>#DIV/0!</v>
      </c>
      <c r="AA40" s="23" t="e">
        <f>IF(K40=入围最低价!K40,1,0)</f>
        <v>#DIV/0!</v>
      </c>
    </row>
    <row r="41" s="2" customFormat="1" ht="20.1" customHeight="1" spans="1:27">
      <c r="A41" s="19">
        <f t="shared" si="0"/>
        <v>37</v>
      </c>
      <c r="B41" s="19" t="s">
        <v>51</v>
      </c>
      <c r="C41" s="20" t="s">
        <v>59</v>
      </c>
      <c r="D41" s="21">
        <v>347</v>
      </c>
      <c r="E41" s="22" t="s">
        <v>176</v>
      </c>
      <c r="F41" s="22" t="s">
        <v>176</v>
      </c>
      <c r="G41" s="22" t="s">
        <v>176</v>
      </c>
      <c r="H41" s="22" t="s">
        <v>176</v>
      </c>
      <c r="I41" s="22" t="s">
        <v>176</v>
      </c>
      <c r="J41" s="22" t="s">
        <v>176</v>
      </c>
      <c r="K41" s="22" t="s">
        <v>176</v>
      </c>
      <c r="M41" s="2" t="e">
        <f>IF(AND(E41&gt;='入围价70%'!E41,E41&lt;='入围价110%'!E41),1,0)</f>
        <v>#DIV/0!</v>
      </c>
      <c r="N41" s="2" t="e">
        <f>IF(AND(F41&gt;='入围价70%'!F41,F41&lt;='入围价110%'!F41),1,0)</f>
        <v>#DIV/0!</v>
      </c>
      <c r="O41" s="2" t="e">
        <f>IF(AND(G41&gt;='入围价70%'!G41,G41&lt;='入围价110%'!G41),1,0)</f>
        <v>#DIV/0!</v>
      </c>
      <c r="P41" s="2" t="e">
        <f>IF(AND(H41&gt;='入围价70%'!H41,H41&lt;='入围价110%'!H41),1,0)</f>
        <v>#DIV/0!</v>
      </c>
      <c r="Q41" s="2" t="e">
        <f>IF(AND(I41&gt;='入围价70%'!I41,I41&lt;='入围价110%'!I41),1,0)</f>
        <v>#DIV/0!</v>
      </c>
      <c r="R41" s="2" t="e">
        <f>IF(AND(J41&gt;='入围价70%'!J41,J41&lt;='入围价110%'!J41),1,0)</f>
        <v>#DIV/0!</v>
      </c>
      <c r="S41" s="2" t="e">
        <f>IF(AND(K41&gt;='入围价70%'!K41,K41&lt;='入围价110%'!K41),1,0)</f>
        <v>#DIV/0!</v>
      </c>
      <c r="U41" s="23" t="e">
        <f>IF(E41=入围最低价!E41,1,0)</f>
        <v>#DIV/0!</v>
      </c>
      <c r="V41" s="23" t="e">
        <f>IF(F41=入围最低价!F41,1,0)</f>
        <v>#DIV/0!</v>
      </c>
      <c r="W41" s="23" t="e">
        <f>IF(G41=入围最低价!G41,1,0)</f>
        <v>#DIV/0!</v>
      </c>
      <c r="X41" s="23" t="e">
        <f>IF(H41=入围最低价!H41,1,0)</f>
        <v>#DIV/0!</v>
      </c>
      <c r="Y41" s="23" t="e">
        <f>IF(I41=入围最低价!I41,1,0)</f>
        <v>#DIV/0!</v>
      </c>
      <c r="Z41" s="23" t="e">
        <f>IF(J41=入围最低价!J41,1,0)</f>
        <v>#DIV/0!</v>
      </c>
      <c r="AA41" s="23" t="e">
        <f>IF(K41=入围最低价!K41,1,0)</f>
        <v>#DIV/0!</v>
      </c>
    </row>
    <row r="42" s="2" customFormat="1" ht="20.1" customHeight="1" spans="1:27">
      <c r="A42" s="19">
        <f t="shared" si="0"/>
        <v>38</v>
      </c>
      <c r="B42" s="19" t="s">
        <v>51</v>
      </c>
      <c r="C42" s="20" t="s">
        <v>60</v>
      </c>
      <c r="D42" s="21">
        <v>383</v>
      </c>
      <c r="E42" s="22" t="s">
        <v>176</v>
      </c>
      <c r="F42" s="22" t="s">
        <v>176</v>
      </c>
      <c r="G42" s="22" t="s">
        <v>176</v>
      </c>
      <c r="H42" s="22" t="s">
        <v>176</v>
      </c>
      <c r="I42" s="22" t="s">
        <v>176</v>
      </c>
      <c r="J42" s="22" t="s">
        <v>176</v>
      </c>
      <c r="K42" s="22" t="s">
        <v>176</v>
      </c>
      <c r="M42" s="2" t="e">
        <f>IF(AND(E42&gt;='入围价70%'!E42,E42&lt;='入围价110%'!E42),1,0)</f>
        <v>#DIV/0!</v>
      </c>
      <c r="N42" s="2" t="e">
        <f>IF(AND(F42&gt;='入围价70%'!F42,F42&lt;='入围价110%'!F42),1,0)</f>
        <v>#DIV/0!</v>
      </c>
      <c r="O42" s="2" t="e">
        <f>IF(AND(G42&gt;='入围价70%'!G42,G42&lt;='入围价110%'!G42),1,0)</f>
        <v>#DIV/0!</v>
      </c>
      <c r="P42" s="2" t="e">
        <f>IF(AND(H42&gt;='入围价70%'!H42,H42&lt;='入围价110%'!H42),1,0)</f>
        <v>#DIV/0!</v>
      </c>
      <c r="Q42" s="2" t="e">
        <f>IF(AND(I42&gt;='入围价70%'!I42,I42&lt;='入围价110%'!I42),1,0)</f>
        <v>#DIV/0!</v>
      </c>
      <c r="R42" s="2" t="e">
        <f>IF(AND(J42&gt;='入围价70%'!J42,J42&lt;='入围价110%'!J42),1,0)</f>
        <v>#DIV/0!</v>
      </c>
      <c r="S42" s="2" t="e">
        <f>IF(AND(K42&gt;='入围价70%'!K42,K42&lt;='入围价110%'!K42),1,0)</f>
        <v>#DIV/0!</v>
      </c>
      <c r="U42" s="23" t="e">
        <f>IF(E42=入围最低价!E42,1,0)</f>
        <v>#DIV/0!</v>
      </c>
      <c r="V42" s="23" t="e">
        <f>IF(F42=入围最低价!F42,1,0)</f>
        <v>#DIV/0!</v>
      </c>
      <c r="W42" s="23" t="e">
        <f>IF(G42=入围最低价!G42,1,0)</f>
        <v>#DIV/0!</v>
      </c>
      <c r="X42" s="23" t="e">
        <f>IF(H42=入围最低价!H42,1,0)</f>
        <v>#DIV/0!</v>
      </c>
      <c r="Y42" s="23" t="e">
        <f>IF(I42=入围最低价!I42,1,0)</f>
        <v>#DIV/0!</v>
      </c>
      <c r="Z42" s="23" t="e">
        <f>IF(J42=入围最低价!J42,1,0)</f>
        <v>#DIV/0!</v>
      </c>
      <c r="AA42" s="23" t="e">
        <f>IF(K42=入围最低价!K42,1,0)</f>
        <v>#DIV/0!</v>
      </c>
    </row>
    <row r="43" s="2" customFormat="1" ht="20.1" customHeight="1" spans="1:27">
      <c r="A43" s="19">
        <f t="shared" si="0"/>
        <v>39</v>
      </c>
      <c r="B43" s="19" t="s">
        <v>51</v>
      </c>
      <c r="C43" s="20" t="s">
        <v>61</v>
      </c>
      <c r="D43" s="21">
        <v>287</v>
      </c>
      <c r="E43" s="22" t="s">
        <v>176</v>
      </c>
      <c r="F43" s="22" t="s">
        <v>176</v>
      </c>
      <c r="G43" s="22" t="s">
        <v>176</v>
      </c>
      <c r="H43" s="22" t="s">
        <v>176</v>
      </c>
      <c r="I43" s="22" t="s">
        <v>176</v>
      </c>
      <c r="J43" s="22" t="s">
        <v>176</v>
      </c>
      <c r="K43" s="22" t="s">
        <v>176</v>
      </c>
      <c r="M43" s="2" t="e">
        <f>IF(AND(E43&gt;='入围价70%'!E43,E43&lt;='入围价110%'!E43),1,0)</f>
        <v>#DIV/0!</v>
      </c>
      <c r="N43" s="2" t="e">
        <f>IF(AND(F43&gt;='入围价70%'!F43,F43&lt;='入围价110%'!F43),1,0)</f>
        <v>#DIV/0!</v>
      </c>
      <c r="O43" s="2" t="e">
        <f>IF(AND(G43&gt;='入围价70%'!G43,G43&lt;='入围价110%'!G43),1,0)</f>
        <v>#DIV/0!</v>
      </c>
      <c r="P43" s="2" t="e">
        <f>IF(AND(H43&gt;='入围价70%'!H43,H43&lt;='入围价110%'!H43),1,0)</f>
        <v>#DIV/0!</v>
      </c>
      <c r="Q43" s="2" t="e">
        <f>IF(AND(I43&gt;='入围价70%'!I43,I43&lt;='入围价110%'!I43),1,0)</f>
        <v>#DIV/0!</v>
      </c>
      <c r="R43" s="2" t="e">
        <f>IF(AND(J43&gt;='入围价70%'!J43,J43&lt;='入围价110%'!J43),1,0)</f>
        <v>#DIV/0!</v>
      </c>
      <c r="S43" s="2" t="e">
        <f>IF(AND(K43&gt;='入围价70%'!K43,K43&lt;='入围价110%'!K43),1,0)</f>
        <v>#DIV/0!</v>
      </c>
      <c r="U43" s="23" t="e">
        <f>IF(E43=入围最低价!E43,1,0)</f>
        <v>#DIV/0!</v>
      </c>
      <c r="V43" s="23" t="e">
        <f>IF(F43=入围最低价!F43,1,0)</f>
        <v>#DIV/0!</v>
      </c>
      <c r="W43" s="23" t="e">
        <f>IF(G43=入围最低价!G43,1,0)</f>
        <v>#DIV/0!</v>
      </c>
      <c r="X43" s="23" t="e">
        <f>IF(H43=入围最低价!H43,1,0)</f>
        <v>#DIV/0!</v>
      </c>
      <c r="Y43" s="23" t="e">
        <f>IF(I43=入围最低价!I43,1,0)</f>
        <v>#DIV/0!</v>
      </c>
      <c r="Z43" s="23" t="e">
        <f>IF(J43=入围最低价!J43,1,0)</f>
        <v>#DIV/0!</v>
      </c>
      <c r="AA43" s="23" t="e">
        <f>IF(K43=入围最低价!K43,1,0)</f>
        <v>#DIV/0!</v>
      </c>
    </row>
    <row r="44" s="2" customFormat="1" ht="20.1" customHeight="1" spans="1:27">
      <c r="A44" s="19">
        <f t="shared" si="0"/>
        <v>40</v>
      </c>
      <c r="B44" s="19" t="s">
        <v>51</v>
      </c>
      <c r="C44" s="20" t="s">
        <v>62</v>
      </c>
      <c r="D44" s="21">
        <v>446</v>
      </c>
      <c r="E44" s="22" t="s">
        <v>176</v>
      </c>
      <c r="F44" s="22" t="s">
        <v>176</v>
      </c>
      <c r="G44" s="22" t="s">
        <v>176</v>
      </c>
      <c r="H44" s="22" t="s">
        <v>176</v>
      </c>
      <c r="I44" s="22" t="s">
        <v>176</v>
      </c>
      <c r="J44" s="22" t="s">
        <v>176</v>
      </c>
      <c r="K44" s="22" t="s">
        <v>176</v>
      </c>
      <c r="M44" s="2" t="e">
        <f>IF(AND(E44&gt;='入围价70%'!E44,E44&lt;='入围价110%'!E44),1,0)</f>
        <v>#DIV/0!</v>
      </c>
      <c r="N44" s="2" t="e">
        <f>IF(AND(F44&gt;='入围价70%'!F44,F44&lt;='入围价110%'!F44),1,0)</f>
        <v>#DIV/0!</v>
      </c>
      <c r="O44" s="2" t="e">
        <f>IF(AND(G44&gt;='入围价70%'!G44,G44&lt;='入围价110%'!G44),1,0)</f>
        <v>#DIV/0!</v>
      </c>
      <c r="P44" s="2" t="e">
        <f>IF(AND(H44&gt;='入围价70%'!H44,H44&lt;='入围价110%'!H44),1,0)</f>
        <v>#DIV/0!</v>
      </c>
      <c r="Q44" s="2" t="e">
        <f>IF(AND(I44&gt;='入围价70%'!I44,I44&lt;='入围价110%'!I44),1,0)</f>
        <v>#DIV/0!</v>
      </c>
      <c r="R44" s="2" t="e">
        <f>IF(AND(J44&gt;='入围价70%'!J44,J44&lt;='入围价110%'!J44),1,0)</f>
        <v>#DIV/0!</v>
      </c>
      <c r="S44" s="2" t="e">
        <f>IF(AND(K44&gt;='入围价70%'!K44,K44&lt;='入围价110%'!K44),1,0)</f>
        <v>#DIV/0!</v>
      </c>
      <c r="U44" s="23" t="e">
        <f>IF(E44=入围最低价!E44,1,0)</f>
        <v>#DIV/0!</v>
      </c>
      <c r="V44" s="23" t="e">
        <f>IF(F44=入围最低价!F44,1,0)</f>
        <v>#DIV/0!</v>
      </c>
      <c r="W44" s="23" t="e">
        <f>IF(G44=入围最低价!G44,1,0)</f>
        <v>#DIV/0!</v>
      </c>
      <c r="X44" s="23" t="e">
        <f>IF(H44=入围最低价!H44,1,0)</f>
        <v>#DIV/0!</v>
      </c>
      <c r="Y44" s="23" t="e">
        <f>IF(I44=入围最低价!I44,1,0)</f>
        <v>#DIV/0!</v>
      </c>
      <c r="Z44" s="23" t="e">
        <f>IF(J44=入围最低价!J44,1,0)</f>
        <v>#DIV/0!</v>
      </c>
      <c r="AA44" s="23" t="e">
        <f>IF(K44=入围最低价!K44,1,0)</f>
        <v>#DIV/0!</v>
      </c>
    </row>
    <row r="45" s="2" customFormat="1" ht="20.1" customHeight="1" spans="1:27">
      <c r="A45" s="19">
        <f t="shared" si="0"/>
        <v>41</v>
      </c>
      <c r="B45" s="19" t="s">
        <v>63</v>
      </c>
      <c r="C45" s="20" t="s">
        <v>64</v>
      </c>
      <c r="D45" s="21">
        <v>945</v>
      </c>
      <c r="E45" s="22" t="s">
        <v>176</v>
      </c>
      <c r="F45" s="22" t="s">
        <v>176</v>
      </c>
      <c r="G45" s="22" t="s">
        <v>176</v>
      </c>
      <c r="H45" s="22" t="s">
        <v>176</v>
      </c>
      <c r="I45" s="22" t="s">
        <v>176</v>
      </c>
      <c r="J45" s="22" t="s">
        <v>176</v>
      </c>
      <c r="K45" s="22" t="s">
        <v>176</v>
      </c>
      <c r="M45" s="2" t="e">
        <f>IF(AND(E45&gt;='入围价70%'!E45,E45&lt;='入围价110%'!E45),1,0)</f>
        <v>#DIV/0!</v>
      </c>
      <c r="N45" s="2" t="e">
        <f>IF(AND(F45&gt;='入围价70%'!F45,F45&lt;='入围价110%'!F45),1,0)</f>
        <v>#DIV/0!</v>
      </c>
      <c r="O45" s="2" t="e">
        <f>IF(AND(G45&gt;='入围价70%'!G45,G45&lt;='入围价110%'!G45),1,0)</f>
        <v>#DIV/0!</v>
      </c>
      <c r="P45" s="2" t="e">
        <f>IF(AND(H45&gt;='入围价70%'!H45,H45&lt;='入围价110%'!H45),1,0)</f>
        <v>#DIV/0!</v>
      </c>
      <c r="Q45" s="2" t="e">
        <f>IF(AND(I45&gt;='入围价70%'!I45,I45&lt;='入围价110%'!I45),1,0)</f>
        <v>#DIV/0!</v>
      </c>
      <c r="R45" s="2" t="e">
        <f>IF(AND(J45&gt;='入围价70%'!J45,J45&lt;='入围价110%'!J45),1,0)</f>
        <v>#DIV/0!</v>
      </c>
      <c r="S45" s="2" t="e">
        <f>IF(AND(K45&gt;='入围价70%'!K45,K45&lt;='入围价110%'!K45),1,0)</f>
        <v>#DIV/0!</v>
      </c>
      <c r="U45" s="23" t="e">
        <f>IF(E45=入围最低价!E45,1,0)</f>
        <v>#DIV/0!</v>
      </c>
      <c r="V45" s="23" t="e">
        <f>IF(F45=入围最低价!F45,1,0)</f>
        <v>#DIV/0!</v>
      </c>
      <c r="W45" s="23" t="e">
        <f>IF(G45=入围最低价!G45,1,0)</f>
        <v>#DIV/0!</v>
      </c>
      <c r="X45" s="23" t="e">
        <f>IF(H45=入围最低价!H45,1,0)</f>
        <v>#DIV/0!</v>
      </c>
      <c r="Y45" s="23" t="e">
        <f>IF(I45=入围最低价!I45,1,0)</f>
        <v>#DIV/0!</v>
      </c>
      <c r="Z45" s="23" t="e">
        <f>IF(J45=入围最低价!J45,1,0)</f>
        <v>#DIV/0!</v>
      </c>
      <c r="AA45" s="23" t="e">
        <f>IF(K45=入围最低价!K45,1,0)</f>
        <v>#DIV/0!</v>
      </c>
    </row>
    <row r="46" s="2" customFormat="1" ht="20.1" customHeight="1" spans="1:27">
      <c r="A46" s="19">
        <f t="shared" si="0"/>
        <v>42</v>
      </c>
      <c r="B46" s="19" t="s">
        <v>63</v>
      </c>
      <c r="C46" s="20" t="s">
        <v>65</v>
      </c>
      <c r="D46" s="21">
        <v>1416</v>
      </c>
      <c r="E46" s="22" t="s">
        <v>176</v>
      </c>
      <c r="F46" s="22" t="s">
        <v>176</v>
      </c>
      <c r="G46" s="22" t="s">
        <v>176</v>
      </c>
      <c r="H46" s="22" t="s">
        <v>176</v>
      </c>
      <c r="I46" s="22" t="s">
        <v>176</v>
      </c>
      <c r="J46" s="22" t="s">
        <v>176</v>
      </c>
      <c r="K46" s="22" t="s">
        <v>176</v>
      </c>
      <c r="M46" s="2" t="e">
        <f>IF(AND(E46&gt;='入围价70%'!E46,E46&lt;='入围价110%'!E46),1,0)</f>
        <v>#DIV/0!</v>
      </c>
      <c r="N46" s="2" t="e">
        <f>IF(AND(F46&gt;='入围价70%'!F46,F46&lt;='入围价110%'!F46),1,0)</f>
        <v>#DIV/0!</v>
      </c>
      <c r="O46" s="2" t="e">
        <f>IF(AND(G46&gt;='入围价70%'!G46,G46&lt;='入围价110%'!G46),1,0)</f>
        <v>#DIV/0!</v>
      </c>
      <c r="P46" s="2" t="e">
        <f>IF(AND(H46&gt;='入围价70%'!H46,H46&lt;='入围价110%'!H46),1,0)</f>
        <v>#DIV/0!</v>
      </c>
      <c r="Q46" s="2" t="e">
        <f>IF(AND(I46&gt;='入围价70%'!I46,I46&lt;='入围价110%'!I46),1,0)</f>
        <v>#DIV/0!</v>
      </c>
      <c r="R46" s="2" t="e">
        <f>IF(AND(J46&gt;='入围价70%'!J46,J46&lt;='入围价110%'!J46),1,0)</f>
        <v>#DIV/0!</v>
      </c>
      <c r="S46" s="2" t="e">
        <f>IF(AND(K46&gt;='入围价70%'!K46,K46&lt;='入围价110%'!K46),1,0)</f>
        <v>#DIV/0!</v>
      </c>
      <c r="U46" s="23" t="e">
        <f>IF(E46=入围最低价!E46,1,0)</f>
        <v>#DIV/0!</v>
      </c>
      <c r="V46" s="23" t="e">
        <f>IF(F46=入围最低价!F46,1,0)</f>
        <v>#DIV/0!</v>
      </c>
      <c r="W46" s="23" t="e">
        <f>IF(G46=入围最低价!G46,1,0)</f>
        <v>#DIV/0!</v>
      </c>
      <c r="X46" s="23" t="e">
        <f>IF(H46=入围最低价!H46,1,0)</f>
        <v>#DIV/0!</v>
      </c>
      <c r="Y46" s="23" t="e">
        <f>IF(I46=入围最低价!I46,1,0)</f>
        <v>#DIV/0!</v>
      </c>
      <c r="Z46" s="23" t="e">
        <f>IF(J46=入围最低价!J46,1,0)</f>
        <v>#DIV/0!</v>
      </c>
      <c r="AA46" s="23" t="e">
        <f>IF(K46=入围最低价!K46,1,0)</f>
        <v>#DIV/0!</v>
      </c>
    </row>
    <row r="47" s="2" customFormat="1" ht="20.1" customHeight="1" spans="1:27">
      <c r="A47" s="19">
        <f t="shared" si="0"/>
        <v>43</v>
      </c>
      <c r="B47" s="19" t="s">
        <v>63</v>
      </c>
      <c r="C47" s="20" t="s">
        <v>66</v>
      </c>
      <c r="D47" s="21">
        <v>1026</v>
      </c>
      <c r="E47" s="22" t="s">
        <v>176</v>
      </c>
      <c r="F47" s="22" t="s">
        <v>176</v>
      </c>
      <c r="G47" s="22" t="s">
        <v>176</v>
      </c>
      <c r="H47" s="22" t="s">
        <v>176</v>
      </c>
      <c r="I47" s="22" t="s">
        <v>176</v>
      </c>
      <c r="J47" s="22" t="s">
        <v>176</v>
      </c>
      <c r="K47" s="22" t="s">
        <v>176</v>
      </c>
      <c r="M47" s="2" t="e">
        <f>IF(AND(E47&gt;='入围价70%'!E47,E47&lt;='入围价110%'!E47),1,0)</f>
        <v>#DIV/0!</v>
      </c>
      <c r="N47" s="2" t="e">
        <f>IF(AND(F47&gt;='入围价70%'!F47,F47&lt;='入围价110%'!F47),1,0)</f>
        <v>#DIV/0!</v>
      </c>
      <c r="O47" s="2" t="e">
        <f>IF(AND(G47&gt;='入围价70%'!G47,G47&lt;='入围价110%'!G47),1,0)</f>
        <v>#DIV/0!</v>
      </c>
      <c r="P47" s="2" t="e">
        <f>IF(AND(H47&gt;='入围价70%'!H47,H47&lt;='入围价110%'!H47),1,0)</f>
        <v>#DIV/0!</v>
      </c>
      <c r="Q47" s="2" t="e">
        <f>IF(AND(I47&gt;='入围价70%'!I47,I47&lt;='入围价110%'!I47),1,0)</f>
        <v>#DIV/0!</v>
      </c>
      <c r="R47" s="2" t="e">
        <f>IF(AND(J47&gt;='入围价70%'!J47,J47&lt;='入围价110%'!J47),1,0)</f>
        <v>#DIV/0!</v>
      </c>
      <c r="S47" s="2" t="e">
        <f>IF(AND(K47&gt;='入围价70%'!K47,K47&lt;='入围价110%'!K47),1,0)</f>
        <v>#DIV/0!</v>
      </c>
      <c r="U47" s="23" t="e">
        <f>IF(E47=入围最低价!E47,1,0)</f>
        <v>#DIV/0!</v>
      </c>
      <c r="V47" s="23" t="e">
        <f>IF(F47=入围最低价!F47,1,0)</f>
        <v>#DIV/0!</v>
      </c>
      <c r="W47" s="23" t="e">
        <f>IF(G47=入围最低价!G47,1,0)</f>
        <v>#DIV/0!</v>
      </c>
      <c r="X47" s="23" t="e">
        <f>IF(H47=入围最低价!H47,1,0)</f>
        <v>#DIV/0!</v>
      </c>
      <c r="Y47" s="23" t="e">
        <f>IF(I47=入围最低价!I47,1,0)</f>
        <v>#DIV/0!</v>
      </c>
      <c r="Z47" s="23" t="e">
        <f>IF(J47=入围最低价!J47,1,0)</f>
        <v>#DIV/0!</v>
      </c>
      <c r="AA47" s="23" t="e">
        <f>IF(K47=入围最低价!K47,1,0)</f>
        <v>#DIV/0!</v>
      </c>
    </row>
    <row r="48" s="2" customFormat="1" ht="20.1" customHeight="1" spans="1:27">
      <c r="A48" s="19">
        <f t="shared" si="0"/>
        <v>44</v>
      </c>
      <c r="B48" s="19" t="s">
        <v>67</v>
      </c>
      <c r="C48" s="20" t="s">
        <v>68</v>
      </c>
      <c r="D48" s="21">
        <v>489</v>
      </c>
      <c r="E48" s="22" t="s">
        <v>176</v>
      </c>
      <c r="F48" s="22" t="s">
        <v>176</v>
      </c>
      <c r="G48" s="22" t="s">
        <v>176</v>
      </c>
      <c r="H48" s="22" t="s">
        <v>176</v>
      </c>
      <c r="I48" s="22" t="s">
        <v>176</v>
      </c>
      <c r="J48" s="22" t="s">
        <v>176</v>
      </c>
      <c r="K48" s="22" t="s">
        <v>176</v>
      </c>
      <c r="M48" s="2" t="e">
        <f>IF(AND(E48&gt;='入围价70%'!E48,E48&lt;='入围价110%'!E48),1,0)</f>
        <v>#DIV/0!</v>
      </c>
      <c r="N48" s="2" t="e">
        <f>IF(AND(F48&gt;='入围价70%'!F48,F48&lt;='入围价110%'!F48),1,0)</f>
        <v>#DIV/0!</v>
      </c>
      <c r="O48" s="2" t="e">
        <f>IF(AND(G48&gt;='入围价70%'!G48,G48&lt;='入围价110%'!G48),1,0)</f>
        <v>#DIV/0!</v>
      </c>
      <c r="P48" s="2" t="e">
        <f>IF(AND(H48&gt;='入围价70%'!H48,H48&lt;='入围价110%'!H48),1,0)</f>
        <v>#DIV/0!</v>
      </c>
      <c r="Q48" s="2" t="e">
        <f>IF(AND(I48&gt;='入围价70%'!I48,I48&lt;='入围价110%'!I48),1,0)</f>
        <v>#DIV/0!</v>
      </c>
      <c r="R48" s="2" t="e">
        <f>IF(AND(J48&gt;='入围价70%'!J48,J48&lt;='入围价110%'!J48),1,0)</f>
        <v>#DIV/0!</v>
      </c>
      <c r="S48" s="2" t="e">
        <f>IF(AND(K48&gt;='入围价70%'!K48,K48&lt;='入围价110%'!K48),1,0)</f>
        <v>#DIV/0!</v>
      </c>
      <c r="U48" s="23" t="e">
        <f>IF(E48=入围最低价!E48,1,0)</f>
        <v>#DIV/0!</v>
      </c>
      <c r="V48" s="23" t="e">
        <f>IF(F48=入围最低价!F48,1,0)</f>
        <v>#DIV/0!</v>
      </c>
      <c r="W48" s="23" t="e">
        <f>IF(G48=入围最低价!G48,1,0)</f>
        <v>#DIV/0!</v>
      </c>
      <c r="X48" s="23" t="e">
        <f>IF(H48=入围最低价!H48,1,0)</f>
        <v>#DIV/0!</v>
      </c>
      <c r="Y48" s="23" t="e">
        <f>IF(I48=入围最低价!I48,1,0)</f>
        <v>#DIV/0!</v>
      </c>
      <c r="Z48" s="23" t="e">
        <f>IF(J48=入围最低价!J48,1,0)</f>
        <v>#DIV/0!</v>
      </c>
      <c r="AA48" s="23" t="e">
        <f>IF(K48=入围最低价!K48,1,0)</f>
        <v>#DIV/0!</v>
      </c>
    </row>
    <row r="49" s="2" customFormat="1" ht="20.1" customHeight="1" spans="1:27">
      <c r="A49" s="19">
        <f t="shared" si="0"/>
        <v>45</v>
      </c>
      <c r="B49" s="19" t="s">
        <v>67</v>
      </c>
      <c r="C49" s="20" t="s">
        <v>69</v>
      </c>
      <c r="D49" s="21">
        <v>343</v>
      </c>
      <c r="E49" s="22" t="s">
        <v>176</v>
      </c>
      <c r="F49" s="22" t="s">
        <v>176</v>
      </c>
      <c r="G49" s="22" t="s">
        <v>176</v>
      </c>
      <c r="H49" s="22" t="s">
        <v>176</v>
      </c>
      <c r="I49" s="22" t="s">
        <v>176</v>
      </c>
      <c r="J49" s="22" t="s">
        <v>176</v>
      </c>
      <c r="K49" s="22" t="s">
        <v>176</v>
      </c>
      <c r="M49" s="2" t="e">
        <f>IF(AND(E49&gt;='入围价70%'!E49,E49&lt;='入围价110%'!E49),1,0)</f>
        <v>#DIV/0!</v>
      </c>
      <c r="N49" s="2" t="e">
        <f>IF(AND(F49&gt;='入围价70%'!F49,F49&lt;='入围价110%'!F49),1,0)</f>
        <v>#DIV/0!</v>
      </c>
      <c r="O49" s="2" t="e">
        <f>IF(AND(G49&gt;='入围价70%'!G49,G49&lt;='入围价110%'!G49),1,0)</f>
        <v>#DIV/0!</v>
      </c>
      <c r="P49" s="2" t="e">
        <f>IF(AND(H49&gt;='入围价70%'!H49,H49&lt;='入围价110%'!H49),1,0)</f>
        <v>#DIV/0!</v>
      </c>
      <c r="Q49" s="2" t="e">
        <f>IF(AND(I49&gt;='入围价70%'!I49,I49&lt;='入围价110%'!I49),1,0)</f>
        <v>#DIV/0!</v>
      </c>
      <c r="R49" s="2" t="e">
        <f>IF(AND(J49&gt;='入围价70%'!J49,J49&lt;='入围价110%'!J49),1,0)</f>
        <v>#DIV/0!</v>
      </c>
      <c r="S49" s="2" t="e">
        <f>IF(AND(K49&gt;='入围价70%'!K49,K49&lt;='入围价110%'!K49),1,0)</f>
        <v>#DIV/0!</v>
      </c>
      <c r="U49" s="23" t="e">
        <f>IF(E49=入围最低价!E49,1,0)</f>
        <v>#DIV/0!</v>
      </c>
      <c r="V49" s="23" t="e">
        <f>IF(F49=入围最低价!F49,1,0)</f>
        <v>#DIV/0!</v>
      </c>
      <c r="W49" s="23" t="e">
        <f>IF(G49=入围最低价!G49,1,0)</f>
        <v>#DIV/0!</v>
      </c>
      <c r="X49" s="23" t="e">
        <f>IF(H49=入围最低价!H49,1,0)</f>
        <v>#DIV/0!</v>
      </c>
      <c r="Y49" s="23" t="e">
        <f>IF(I49=入围最低价!I49,1,0)</f>
        <v>#DIV/0!</v>
      </c>
      <c r="Z49" s="23" t="e">
        <f>IF(J49=入围最低价!J49,1,0)</f>
        <v>#DIV/0!</v>
      </c>
      <c r="AA49" s="23" t="e">
        <f>IF(K49=入围最低价!K49,1,0)</f>
        <v>#DIV/0!</v>
      </c>
    </row>
    <row r="50" s="2" customFormat="1" ht="20.1" customHeight="1" spans="1:27">
      <c r="A50" s="19">
        <f t="shared" si="0"/>
        <v>46</v>
      </c>
      <c r="B50" s="19" t="s">
        <v>67</v>
      </c>
      <c r="C50" s="20" t="s">
        <v>70</v>
      </c>
      <c r="D50" s="21">
        <v>586</v>
      </c>
      <c r="E50" s="22" t="s">
        <v>176</v>
      </c>
      <c r="F50" s="22" t="s">
        <v>176</v>
      </c>
      <c r="G50" s="22" t="s">
        <v>176</v>
      </c>
      <c r="H50" s="22" t="s">
        <v>176</v>
      </c>
      <c r="I50" s="22" t="s">
        <v>176</v>
      </c>
      <c r="J50" s="22" t="s">
        <v>176</v>
      </c>
      <c r="K50" s="22" t="s">
        <v>176</v>
      </c>
      <c r="M50" s="2" t="e">
        <f>IF(AND(E50&gt;='入围价70%'!E50,E50&lt;='入围价110%'!E50),1,0)</f>
        <v>#DIV/0!</v>
      </c>
      <c r="N50" s="2" t="e">
        <f>IF(AND(F50&gt;='入围价70%'!F50,F50&lt;='入围价110%'!F50),1,0)</f>
        <v>#DIV/0!</v>
      </c>
      <c r="O50" s="2" t="e">
        <f>IF(AND(G50&gt;='入围价70%'!G50,G50&lt;='入围价110%'!G50),1,0)</f>
        <v>#DIV/0!</v>
      </c>
      <c r="P50" s="2" t="e">
        <f>IF(AND(H50&gt;='入围价70%'!H50,H50&lt;='入围价110%'!H50),1,0)</f>
        <v>#DIV/0!</v>
      </c>
      <c r="Q50" s="2" t="e">
        <f>IF(AND(I50&gt;='入围价70%'!I50,I50&lt;='入围价110%'!I50),1,0)</f>
        <v>#DIV/0!</v>
      </c>
      <c r="R50" s="2" t="e">
        <f>IF(AND(J50&gt;='入围价70%'!J50,J50&lt;='入围价110%'!J50),1,0)</f>
        <v>#DIV/0!</v>
      </c>
      <c r="S50" s="2" t="e">
        <f>IF(AND(K50&gt;='入围价70%'!K50,K50&lt;='入围价110%'!K50),1,0)</f>
        <v>#DIV/0!</v>
      </c>
      <c r="U50" s="23" t="e">
        <f>IF(E50=入围最低价!E50,1,0)</f>
        <v>#DIV/0!</v>
      </c>
      <c r="V50" s="23" t="e">
        <f>IF(F50=入围最低价!F50,1,0)</f>
        <v>#DIV/0!</v>
      </c>
      <c r="W50" s="23" t="e">
        <f>IF(G50=入围最低价!G50,1,0)</f>
        <v>#DIV/0!</v>
      </c>
      <c r="X50" s="23" t="e">
        <f>IF(H50=入围最低价!H50,1,0)</f>
        <v>#DIV/0!</v>
      </c>
      <c r="Y50" s="23" t="e">
        <f>IF(I50=入围最低价!I50,1,0)</f>
        <v>#DIV/0!</v>
      </c>
      <c r="Z50" s="23" t="e">
        <f>IF(J50=入围最低价!J50,1,0)</f>
        <v>#DIV/0!</v>
      </c>
      <c r="AA50" s="23" t="e">
        <f>IF(K50=入围最低价!K50,1,0)</f>
        <v>#DIV/0!</v>
      </c>
    </row>
    <row r="51" s="2" customFormat="1" ht="20.1" customHeight="1" spans="1:27">
      <c r="A51" s="19">
        <f t="shared" si="0"/>
        <v>47</v>
      </c>
      <c r="B51" s="19" t="s">
        <v>71</v>
      </c>
      <c r="C51" s="20" t="s">
        <v>72</v>
      </c>
      <c r="D51" s="21">
        <v>799</v>
      </c>
      <c r="E51" s="22" t="s">
        <v>176</v>
      </c>
      <c r="F51" s="22" t="s">
        <v>176</v>
      </c>
      <c r="G51" s="22" t="s">
        <v>176</v>
      </c>
      <c r="H51" s="22" t="s">
        <v>176</v>
      </c>
      <c r="I51" s="22" t="s">
        <v>176</v>
      </c>
      <c r="J51" s="22" t="s">
        <v>176</v>
      </c>
      <c r="K51" s="22" t="s">
        <v>176</v>
      </c>
      <c r="M51" s="2" t="e">
        <f>IF(AND(E51&gt;='入围价70%'!E51,E51&lt;='入围价110%'!E51),1,0)</f>
        <v>#DIV/0!</v>
      </c>
      <c r="N51" s="2" t="e">
        <f>IF(AND(F51&gt;='入围价70%'!F51,F51&lt;='入围价110%'!F51),1,0)</f>
        <v>#DIV/0!</v>
      </c>
      <c r="O51" s="2" t="e">
        <f>IF(AND(G51&gt;='入围价70%'!G51,G51&lt;='入围价110%'!G51),1,0)</f>
        <v>#DIV/0!</v>
      </c>
      <c r="P51" s="2" t="e">
        <f>IF(AND(H51&gt;='入围价70%'!H51,H51&lt;='入围价110%'!H51),1,0)</f>
        <v>#DIV/0!</v>
      </c>
      <c r="Q51" s="2" t="e">
        <f>IF(AND(I51&gt;='入围价70%'!I51,I51&lt;='入围价110%'!I51),1,0)</f>
        <v>#DIV/0!</v>
      </c>
      <c r="R51" s="2" t="e">
        <f>IF(AND(J51&gt;='入围价70%'!J51,J51&lt;='入围价110%'!J51),1,0)</f>
        <v>#DIV/0!</v>
      </c>
      <c r="S51" s="2" t="e">
        <f>IF(AND(K51&gt;='入围价70%'!K51,K51&lt;='入围价110%'!K51),1,0)</f>
        <v>#DIV/0!</v>
      </c>
      <c r="U51" s="23" t="e">
        <f>IF(E51=入围最低价!E51,1,0)</f>
        <v>#DIV/0!</v>
      </c>
      <c r="V51" s="23" t="e">
        <f>IF(F51=入围最低价!F51,1,0)</f>
        <v>#DIV/0!</v>
      </c>
      <c r="W51" s="23" t="e">
        <f>IF(G51=入围最低价!G51,1,0)</f>
        <v>#DIV/0!</v>
      </c>
      <c r="X51" s="23" t="e">
        <f>IF(H51=入围最低价!H51,1,0)</f>
        <v>#DIV/0!</v>
      </c>
      <c r="Y51" s="23" t="e">
        <f>IF(I51=入围最低价!I51,1,0)</f>
        <v>#DIV/0!</v>
      </c>
      <c r="Z51" s="23" t="e">
        <f>IF(J51=入围最低价!J51,1,0)</f>
        <v>#DIV/0!</v>
      </c>
      <c r="AA51" s="23" t="e">
        <f>IF(K51=入围最低价!K51,1,0)</f>
        <v>#DIV/0!</v>
      </c>
    </row>
    <row r="52" s="2" customFormat="1" ht="20.1" customHeight="1" spans="1:27">
      <c r="A52" s="19">
        <f t="shared" si="0"/>
        <v>48</v>
      </c>
      <c r="B52" s="19" t="s">
        <v>71</v>
      </c>
      <c r="C52" s="20" t="s">
        <v>73</v>
      </c>
      <c r="D52" s="21">
        <v>484</v>
      </c>
      <c r="E52" s="22" t="s">
        <v>176</v>
      </c>
      <c r="F52" s="22" t="s">
        <v>176</v>
      </c>
      <c r="G52" s="22" t="s">
        <v>176</v>
      </c>
      <c r="H52" s="22" t="s">
        <v>176</v>
      </c>
      <c r="I52" s="22" t="s">
        <v>176</v>
      </c>
      <c r="J52" s="22" t="s">
        <v>176</v>
      </c>
      <c r="K52" s="22" t="s">
        <v>176</v>
      </c>
      <c r="M52" s="2" t="e">
        <f>IF(AND(E52&gt;='入围价70%'!E52,E52&lt;='入围价110%'!E52),1,0)</f>
        <v>#DIV/0!</v>
      </c>
      <c r="N52" s="2" t="e">
        <f>IF(AND(F52&gt;='入围价70%'!F52,F52&lt;='入围价110%'!F52),1,0)</f>
        <v>#DIV/0!</v>
      </c>
      <c r="O52" s="2" t="e">
        <f>IF(AND(G52&gt;='入围价70%'!G52,G52&lt;='入围价110%'!G52),1,0)</f>
        <v>#DIV/0!</v>
      </c>
      <c r="P52" s="2" t="e">
        <f>IF(AND(H52&gt;='入围价70%'!H52,H52&lt;='入围价110%'!H52),1,0)</f>
        <v>#DIV/0!</v>
      </c>
      <c r="Q52" s="2" t="e">
        <f>IF(AND(I52&gt;='入围价70%'!I52,I52&lt;='入围价110%'!I52),1,0)</f>
        <v>#DIV/0!</v>
      </c>
      <c r="R52" s="2" t="e">
        <f>IF(AND(J52&gt;='入围价70%'!J52,J52&lt;='入围价110%'!J52),1,0)</f>
        <v>#DIV/0!</v>
      </c>
      <c r="S52" s="2" t="e">
        <f>IF(AND(K52&gt;='入围价70%'!K52,K52&lt;='入围价110%'!K52),1,0)</f>
        <v>#DIV/0!</v>
      </c>
      <c r="U52" s="23" t="e">
        <f>IF(E52=入围最低价!E52,1,0)</f>
        <v>#DIV/0!</v>
      </c>
      <c r="V52" s="23" t="e">
        <f>IF(F52=入围最低价!F52,1,0)</f>
        <v>#DIV/0!</v>
      </c>
      <c r="W52" s="23" t="e">
        <f>IF(G52=入围最低价!G52,1,0)</f>
        <v>#DIV/0!</v>
      </c>
      <c r="X52" s="23" t="e">
        <f>IF(H52=入围最低价!H52,1,0)</f>
        <v>#DIV/0!</v>
      </c>
      <c r="Y52" s="23" t="e">
        <f>IF(I52=入围最低价!I52,1,0)</f>
        <v>#DIV/0!</v>
      </c>
      <c r="Z52" s="23" t="e">
        <f>IF(J52=入围最低价!J52,1,0)</f>
        <v>#DIV/0!</v>
      </c>
      <c r="AA52" s="23" t="e">
        <f>IF(K52=入围最低价!K52,1,0)</f>
        <v>#DIV/0!</v>
      </c>
    </row>
    <row r="53" s="2" customFormat="1" ht="20.1" customHeight="1" spans="1:27">
      <c r="A53" s="19">
        <f t="shared" si="0"/>
        <v>49</v>
      </c>
      <c r="B53" s="19" t="s">
        <v>71</v>
      </c>
      <c r="C53" s="20" t="s">
        <v>74</v>
      </c>
      <c r="D53" s="21">
        <v>727.4</v>
      </c>
      <c r="E53" s="22" t="s">
        <v>176</v>
      </c>
      <c r="F53" s="22" t="s">
        <v>176</v>
      </c>
      <c r="G53" s="22" t="s">
        <v>176</v>
      </c>
      <c r="H53" s="22" t="s">
        <v>176</v>
      </c>
      <c r="I53" s="22" t="s">
        <v>176</v>
      </c>
      <c r="J53" s="22" t="s">
        <v>176</v>
      </c>
      <c r="K53" s="22" t="s">
        <v>176</v>
      </c>
      <c r="M53" s="2" t="e">
        <f>IF(AND(E53&gt;='入围价70%'!E53,E53&lt;='入围价110%'!E53),1,0)</f>
        <v>#DIV/0!</v>
      </c>
      <c r="N53" s="2" t="e">
        <f>IF(AND(F53&gt;='入围价70%'!F53,F53&lt;='入围价110%'!F53),1,0)</f>
        <v>#DIV/0!</v>
      </c>
      <c r="O53" s="2" t="e">
        <f>IF(AND(G53&gt;='入围价70%'!G53,G53&lt;='入围价110%'!G53),1,0)</f>
        <v>#DIV/0!</v>
      </c>
      <c r="P53" s="2" t="e">
        <f>IF(AND(H53&gt;='入围价70%'!H53,H53&lt;='入围价110%'!H53),1,0)</f>
        <v>#DIV/0!</v>
      </c>
      <c r="Q53" s="2" t="e">
        <f>IF(AND(I53&gt;='入围价70%'!I53,I53&lt;='入围价110%'!I53),1,0)</f>
        <v>#DIV/0!</v>
      </c>
      <c r="R53" s="2" t="e">
        <f>IF(AND(J53&gt;='入围价70%'!J53,J53&lt;='入围价110%'!J53),1,0)</f>
        <v>#DIV/0!</v>
      </c>
      <c r="S53" s="2" t="e">
        <f>IF(AND(K53&gt;='入围价70%'!K53,K53&lt;='入围价110%'!K53),1,0)</f>
        <v>#DIV/0!</v>
      </c>
      <c r="U53" s="23" t="e">
        <f>IF(E53=入围最低价!E53,1,0)</f>
        <v>#DIV/0!</v>
      </c>
      <c r="V53" s="23" t="e">
        <f>IF(F53=入围最低价!F53,1,0)</f>
        <v>#DIV/0!</v>
      </c>
      <c r="W53" s="23" t="e">
        <f>IF(G53=入围最低价!G53,1,0)</f>
        <v>#DIV/0!</v>
      </c>
      <c r="X53" s="23" t="e">
        <f>IF(H53=入围最低价!H53,1,0)</f>
        <v>#DIV/0!</v>
      </c>
      <c r="Y53" s="23" t="e">
        <f>IF(I53=入围最低价!I53,1,0)</f>
        <v>#DIV/0!</v>
      </c>
      <c r="Z53" s="23" t="e">
        <f>IF(J53=入围最低价!J53,1,0)</f>
        <v>#DIV/0!</v>
      </c>
      <c r="AA53" s="23" t="e">
        <f>IF(K53=入围最低价!K53,1,0)</f>
        <v>#DIV/0!</v>
      </c>
    </row>
    <row r="54" s="2" customFormat="1" ht="20.1" customHeight="1" spans="1:27">
      <c r="A54" s="19">
        <f t="shared" si="0"/>
        <v>50</v>
      </c>
      <c r="B54" s="19" t="s">
        <v>71</v>
      </c>
      <c r="C54" s="20" t="s">
        <v>75</v>
      </c>
      <c r="D54" s="21">
        <v>637</v>
      </c>
      <c r="E54" s="22" t="s">
        <v>176</v>
      </c>
      <c r="F54" s="22" t="s">
        <v>176</v>
      </c>
      <c r="G54" s="22" t="s">
        <v>176</v>
      </c>
      <c r="H54" s="22" t="s">
        <v>176</v>
      </c>
      <c r="I54" s="22" t="s">
        <v>176</v>
      </c>
      <c r="J54" s="22" t="s">
        <v>176</v>
      </c>
      <c r="K54" s="22" t="s">
        <v>176</v>
      </c>
      <c r="M54" s="2" t="e">
        <f>IF(AND(E54&gt;='入围价70%'!E54,E54&lt;='入围价110%'!E54),1,0)</f>
        <v>#DIV/0!</v>
      </c>
      <c r="N54" s="2" t="e">
        <f>IF(AND(F54&gt;='入围价70%'!F54,F54&lt;='入围价110%'!F54),1,0)</f>
        <v>#DIV/0!</v>
      </c>
      <c r="O54" s="2" t="e">
        <f>IF(AND(G54&gt;='入围价70%'!G54,G54&lt;='入围价110%'!G54),1,0)</f>
        <v>#DIV/0!</v>
      </c>
      <c r="P54" s="2" t="e">
        <f>IF(AND(H54&gt;='入围价70%'!H54,H54&lt;='入围价110%'!H54),1,0)</f>
        <v>#DIV/0!</v>
      </c>
      <c r="Q54" s="2" t="e">
        <f>IF(AND(I54&gt;='入围价70%'!I54,I54&lt;='入围价110%'!I54),1,0)</f>
        <v>#DIV/0!</v>
      </c>
      <c r="R54" s="2" t="e">
        <f>IF(AND(J54&gt;='入围价70%'!J54,J54&lt;='入围价110%'!J54),1,0)</f>
        <v>#DIV/0!</v>
      </c>
      <c r="S54" s="2" t="e">
        <f>IF(AND(K54&gt;='入围价70%'!K54,K54&lt;='入围价110%'!K54),1,0)</f>
        <v>#DIV/0!</v>
      </c>
      <c r="U54" s="23" t="e">
        <f>IF(E54=入围最低价!E54,1,0)</f>
        <v>#DIV/0!</v>
      </c>
      <c r="V54" s="23" t="e">
        <f>IF(F54=入围最低价!F54,1,0)</f>
        <v>#DIV/0!</v>
      </c>
      <c r="W54" s="23" t="e">
        <f>IF(G54=入围最低价!G54,1,0)</f>
        <v>#DIV/0!</v>
      </c>
      <c r="X54" s="23" t="e">
        <f>IF(H54=入围最低价!H54,1,0)</f>
        <v>#DIV/0!</v>
      </c>
      <c r="Y54" s="23" t="e">
        <f>IF(I54=入围最低价!I54,1,0)</f>
        <v>#DIV/0!</v>
      </c>
      <c r="Z54" s="23" t="e">
        <f>IF(J54=入围最低价!J54,1,0)</f>
        <v>#DIV/0!</v>
      </c>
      <c r="AA54" s="23" t="e">
        <f>IF(K54=入围最低价!K54,1,0)</f>
        <v>#DIV/0!</v>
      </c>
    </row>
    <row r="55" s="2" customFormat="1" ht="20.1" customHeight="1" spans="1:27">
      <c r="A55" s="19">
        <f t="shared" si="0"/>
        <v>51</v>
      </c>
      <c r="B55" s="19" t="s">
        <v>76</v>
      </c>
      <c r="C55" s="20" t="s">
        <v>77</v>
      </c>
      <c r="D55" s="21">
        <v>816</v>
      </c>
      <c r="E55" s="22" t="s">
        <v>176</v>
      </c>
      <c r="F55" s="22" t="s">
        <v>176</v>
      </c>
      <c r="G55" s="22" t="s">
        <v>176</v>
      </c>
      <c r="H55" s="22" t="s">
        <v>176</v>
      </c>
      <c r="I55" s="22" t="s">
        <v>176</v>
      </c>
      <c r="J55" s="22" t="s">
        <v>176</v>
      </c>
      <c r="K55" s="22" t="s">
        <v>176</v>
      </c>
      <c r="M55" s="2" t="e">
        <f>IF(AND(E55&gt;='入围价70%'!E55,E55&lt;='入围价110%'!E55),1,0)</f>
        <v>#DIV/0!</v>
      </c>
      <c r="N55" s="2" t="e">
        <f>IF(AND(F55&gt;='入围价70%'!F55,F55&lt;='入围价110%'!F55),1,0)</f>
        <v>#DIV/0!</v>
      </c>
      <c r="O55" s="2" t="e">
        <f>IF(AND(G55&gt;='入围价70%'!G55,G55&lt;='入围价110%'!G55),1,0)</f>
        <v>#DIV/0!</v>
      </c>
      <c r="P55" s="2" t="e">
        <f>IF(AND(H55&gt;='入围价70%'!H55,H55&lt;='入围价110%'!H55),1,0)</f>
        <v>#DIV/0!</v>
      </c>
      <c r="Q55" s="2" t="e">
        <f>IF(AND(I55&gt;='入围价70%'!I55,I55&lt;='入围价110%'!I55),1,0)</f>
        <v>#DIV/0!</v>
      </c>
      <c r="R55" s="2" t="e">
        <f>IF(AND(J55&gt;='入围价70%'!J55,J55&lt;='入围价110%'!J55),1,0)</f>
        <v>#DIV/0!</v>
      </c>
      <c r="S55" s="2" t="e">
        <f>IF(AND(K55&gt;='入围价70%'!K55,K55&lt;='入围价110%'!K55),1,0)</f>
        <v>#DIV/0!</v>
      </c>
      <c r="U55" s="23" t="e">
        <f>IF(E55=入围最低价!E55,1,0)</f>
        <v>#DIV/0!</v>
      </c>
      <c r="V55" s="23" t="e">
        <f>IF(F55=入围最低价!F55,1,0)</f>
        <v>#DIV/0!</v>
      </c>
      <c r="W55" s="23" t="e">
        <f>IF(G55=入围最低价!G55,1,0)</f>
        <v>#DIV/0!</v>
      </c>
      <c r="X55" s="23" t="e">
        <f>IF(H55=入围最低价!H55,1,0)</f>
        <v>#DIV/0!</v>
      </c>
      <c r="Y55" s="23" t="e">
        <f>IF(I55=入围最低价!I55,1,0)</f>
        <v>#DIV/0!</v>
      </c>
      <c r="Z55" s="23" t="e">
        <f>IF(J55=入围最低价!J55,1,0)</f>
        <v>#DIV/0!</v>
      </c>
      <c r="AA55" s="23" t="e">
        <f>IF(K55=入围最低价!K55,1,0)</f>
        <v>#DIV/0!</v>
      </c>
    </row>
    <row r="56" s="2" customFormat="1" ht="20.1" customHeight="1" spans="1:27">
      <c r="A56" s="19">
        <f t="shared" si="0"/>
        <v>52</v>
      </c>
      <c r="B56" s="19" t="s">
        <v>76</v>
      </c>
      <c r="C56" s="20" t="s">
        <v>78</v>
      </c>
      <c r="D56" s="21">
        <v>720</v>
      </c>
      <c r="E56" s="22" t="s">
        <v>176</v>
      </c>
      <c r="F56" s="22" t="s">
        <v>176</v>
      </c>
      <c r="G56" s="22" t="s">
        <v>176</v>
      </c>
      <c r="H56" s="22" t="s">
        <v>176</v>
      </c>
      <c r="I56" s="22" t="s">
        <v>176</v>
      </c>
      <c r="J56" s="22" t="s">
        <v>176</v>
      </c>
      <c r="K56" s="22" t="s">
        <v>176</v>
      </c>
      <c r="M56" s="2" t="e">
        <f>IF(AND(E56&gt;='入围价70%'!E56,E56&lt;='入围价110%'!E56),1,0)</f>
        <v>#DIV/0!</v>
      </c>
      <c r="N56" s="2" t="e">
        <f>IF(AND(F56&gt;='入围价70%'!F56,F56&lt;='入围价110%'!F56),1,0)</f>
        <v>#DIV/0!</v>
      </c>
      <c r="O56" s="2" t="e">
        <f>IF(AND(G56&gt;='入围价70%'!G56,G56&lt;='入围价110%'!G56),1,0)</f>
        <v>#DIV/0!</v>
      </c>
      <c r="P56" s="2" t="e">
        <f>IF(AND(H56&gt;='入围价70%'!H56,H56&lt;='入围价110%'!H56),1,0)</f>
        <v>#DIV/0!</v>
      </c>
      <c r="Q56" s="2" t="e">
        <f>IF(AND(I56&gt;='入围价70%'!I56,I56&lt;='入围价110%'!I56),1,0)</f>
        <v>#DIV/0!</v>
      </c>
      <c r="R56" s="2" t="e">
        <f>IF(AND(J56&gt;='入围价70%'!J56,J56&lt;='入围价110%'!J56),1,0)</f>
        <v>#DIV/0!</v>
      </c>
      <c r="S56" s="2" t="e">
        <f>IF(AND(K56&gt;='入围价70%'!K56,K56&lt;='入围价110%'!K56),1,0)</f>
        <v>#DIV/0!</v>
      </c>
      <c r="U56" s="23" t="e">
        <f>IF(E56=入围最低价!E56,1,0)</f>
        <v>#DIV/0!</v>
      </c>
      <c r="V56" s="23" t="e">
        <f>IF(F56=入围最低价!F56,1,0)</f>
        <v>#DIV/0!</v>
      </c>
      <c r="W56" s="23" t="e">
        <f>IF(G56=入围最低价!G56,1,0)</f>
        <v>#DIV/0!</v>
      </c>
      <c r="X56" s="23" t="e">
        <f>IF(H56=入围最低价!H56,1,0)</f>
        <v>#DIV/0!</v>
      </c>
      <c r="Y56" s="23" t="e">
        <f>IF(I56=入围最低价!I56,1,0)</f>
        <v>#DIV/0!</v>
      </c>
      <c r="Z56" s="23" t="e">
        <f>IF(J56=入围最低价!J56,1,0)</f>
        <v>#DIV/0!</v>
      </c>
      <c r="AA56" s="23" t="e">
        <f>IF(K56=入围最低价!K56,1,0)</f>
        <v>#DIV/0!</v>
      </c>
    </row>
    <row r="57" s="2" customFormat="1" ht="20.1" customHeight="1" spans="1:27">
      <c r="A57" s="19">
        <f t="shared" si="0"/>
        <v>53</v>
      </c>
      <c r="B57" s="19" t="s">
        <v>76</v>
      </c>
      <c r="C57" s="20" t="s">
        <v>79</v>
      </c>
      <c r="D57" s="21">
        <v>849</v>
      </c>
      <c r="E57" s="22" t="s">
        <v>176</v>
      </c>
      <c r="F57" s="22" t="s">
        <v>176</v>
      </c>
      <c r="G57" s="22" t="s">
        <v>176</v>
      </c>
      <c r="H57" s="22" t="s">
        <v>176</v>
      </c>
      <c r="I57" s="22" t="s">
        <v>176</v>
      </c>
      <c r="J57" s="22" t="s">
        <v>176</v>
      </c>
      <c r="K57" s="22" t="s">
        <v>176</v>
      </c>
      <c r="M57" s="2" t="e">
        <f>IF(AND(E57&gt;='入围价70%'!E57,E57&lt;='入围价110%'!E57),1,0)</f>
        <v>#DIV/0!</v>
      </c>
      <c r="N57" s="2" t="e">
        <f>IF(AND(F57&gt;='入围价70%'!F57,F57&lt;='入围价110%'!F57),1,0)</f>
        <v>#DIV/0!</v>
      </c>
      <c r="O57" s="2" t="e">
        <f>IF(AND(G57&gt;='入围价70%'!G57,G57&lt;='入围价110%'!G57),1,0)</f>
        <v>#DIV/0!</v>
      </c>
      <c r="P57" s="2" t="e">
        <f>IF(AND(H57&gt;='入围价70%'!H57,H57&lt;='入围价110%'!H57),1,0)</f>
        <v>#DIV/0!</v>
      </c>
      <c r="Q57" s="2" t="e">
        <f>IF(AND(I57&gt;='入围价70%'!I57,I57&lt;='入围价110%'!I57),1,0)</f>
        <v>#DIV/0!</v>
      </c>
      <c r="R57" s="2" t="e">
        <f>IF(AND(J57&gt;='入围价70%'!J57,J57&lt;='入围价110%'!J57),1,0)</f>
        <v>#DIV/0!</v>
      </c>
      <c r="S57" s="2" t="e">
        <f>IF(AND(K57&gt;='入围价70%'!K57,K57&lt;='入围价110%'!K57),1,0)</f>
        <v>#DIV/0!</v>
      </c>
      <c r="U57" s="23" t="e">
        <f>IF(E57=入围最低价!E57,1,0)</f>
        <v>#DIV/0!</v>
      </c>
      <c r="V57" s="23" t="e">
        <f>IF(F57=入围最低价!F57,1,0)</f>
        <v>#DIV/0!</v>
      </c>
      <c r="W57" s="23" t="e">
        <f>IF(G57=入围最低价!G57,1,0)</f>
        <v>#DIV/0!</v>
      </c>
      <c r="X57" s="23" t="e">
        <f>IF(H57=入围最低价!H57,1,0)</f>
        <v>#DIV/0!</v>
      </c>
      <c r="Y57" s="23" t="e">
        <f>IF(I57=入围最低价!I57,1,0)</f>
        <v>#DIV/0!</v>
      </c>
      <c r="Z57" s="23" t="e">
        <f>IF(J57=入围最低价!J57,1,0)</f>
        <v>#DIV/0!</v>
      </c>
      <c r="AA57" s="23" t="e">
        <f>IF(K57=入围最低价!K57,1,0)</f>
        <v>#DIV/0!</v>
      </c>
    </row>
    <row r="58" s="2" customFormat="1" ht="20.1" customHeight="1" spans="1:27">
      <c r="A58" s="19">
        <f t="shared" si="0"/>
        <v>54</v>
      </c>
      <c r="B58" s="19" t="s">
        <v>76</v>
      </c>
      <c r="C58" s="20" t="s">
        <v>80</v>
      </c>
      <c r="D58" s="21">
        <v>539</v>
      </c>
      <c r="E58" s="22" t="s">
        <v>176</v>
      </c>
      <c r="F58" s="22" t="s">
        <v>176</v>
      </c>
      <c r="G58" s="22" t="s">
        <v>176</v>
      </c>
      <c r="H58" s="22" t="s">
        <v>176</v>
      </c>
      <c r="I58" s="22" t="s">
        <v>176</v>
      </c>
      <c r="J58" s="22" t="s">
        <v>176</v>
      </c>
      <c r="K58" s="22" t="s">
        <v>176</v>
      </c>
      <c r="M58" s="2" t="e">
        <f>IF(AND(E58&gt;='入围价70%'!E58,E58&lt;='入围价110%'!E58),1,0)</f>
        <v>#DIV/0!</v>
      </c>
      <c r="N58" s="2" t="e">
        <f>IF(AND(F58&gt;='入围价70%'!F58,F58&lt;='入围价110%'!F58),1,0)</f>
        <v>#DIV/0!</v>
      </c>
      <c r="O58" s="2" t="e">
        <f>IF(AND(G58&gt;='入围价70%'!G58,G58&lt;='入围价110%'!G58),1,0)</f>
        <v>#DIV/0!</v>
      </c>
      <c r="P58" s="2" t="e">
        <f>IF(AND(H58&gt;='入围价70%'!H58,H58&lt;='入围价110%'!H58),1,0)</f>
        <v>#DIV/0!</v>
      </c>
      <c r="Q58" s="2" t="e">
        <f>IF(AND(I58&gt;='入围价70%'!I58,I58&lt;='入围价110%'!I58),1,0)</f>
        <v>#DIV/0!</v>
      </c>
      <c r="R58" s="2" t="e">
        <f>IF(AND(J58&gt;='入围价70%'!J58,J58&lt;='入围价110%'!J58),1,0)</f>
        <v>#DIV/0!</v>
      </c>
      <c r="S58" s="2" t="e">
        <f>IF(AND(K58&gt;='入围价70%'!K58,K58&lt;='入围价110%'!K58),1,0)</f>
        <v>#DIV/0!</v>
      </c>
      <c r="U58" s="23" t="e">
        <f>IF(E58=入围最低价!E58,1,0)</f>
        <v>#DIV/0!</v>
      </c>
      <c r="V58" s="23" t="e">
        <f>IF(F58=入围最低价!F58,1,0)</f>
        <v>#DIV/0!</v>
      </c>
      <c r="W58" s="23" t="e">
        <f>IF(G58=入围最低价!G58,1,0)</f>
        <v>#DIV/0!</v>
      </c>
      <c r="X58" s="23" t="e">
        <f>IF(H58=入围最低价!H58,1,0)</f>
        <v>#DIV/0!</v>
      </c>
      <c r="Y58" s="23" t="e">
        <f>IF(I58=入围最低价!I58,1,0)</f>
        <v>#DIV/0!</v>
      </c>
      <c r="Z58" s="23" t="e">
        <f>IF(J58=入围最低价!J58,1,0)</f>
        <v>#DIV/0!</v>
      </c>
      <c r="AA58" s="23" t="e">
        <f>IF(K58=入围最低价!K58,1,0)</f>
        <v>#DIV/0!</v>
      </c>
    </row>
    <row r="59" s="2" customFormat="1" ht="20.1" customHeight="1" spans="1:27">
      <c r="A59" s="19">
        <f t="shared" si="0"/>
        <v>55</v>
      </c>
      <c r="B59" s="19" t="s">
        <v>81</v>
      </c>
      <c r="C59" s="24" t="s">
        <v>82</v>
      </c>
      <c r="D59" s="21">
        <v>1009</v>
      </c>
      <c r="E59" s="22" t="s">
        <v>176</v>
      </c>
      <c r="F59" s="22" t="s">
        <v>176</v>
      </c>
      <c r="G59" s="22" t="s">
        <v>176</v>
      </c>
      <c r="H59" s="22" t="s">
        <v>176</v>
      </c>
      <c r="I59" s="22" t="s">
        <v>176</v>
      </c>
      <c r="J59" s="22" t="s">
        <v>176</v>
      </c>
      <c r="K59" s="22" t="s">
        <v>176</v>
      </c>
      <c r="M59" s="2" t="e">
        <f>IF(AND(E59&gt;='入围价70%'!E59,E59&lt;='入围价110%'!E59),1,0)</f>
        <v>#DIV/0!</v>
      </c>
      <c r="N59" s="2" t="e">
        <f>IF(AND(F59&gt;='入围价70%'!F59,F59&lt;='入围价110%'!F59),1,0)</f>
        <v>#DIV/0!</v>
      </c>
      <c r="O59" s="2" t="e">
        <f>IF(AND(G59&gt;='入围价70%'!G59,G59&lt;='入围价110%'!G59),1,0)</f>
        <v>#DIV/0!</v>
      </c>
      <c r="P59" s="2" t="e">
        <f>IF(AND(H59&gt;='入围价70%'!H59,H59&lt;='入围价110%'!H59),1,0)</f>
        <v>#DIV/0!</v>
      </c>
      <c r="Q59" s="2" t="e">
        <f>IF(AND(I59&gt;='入围价70%'!I59,I59&lt;='入围价110%'!I59),1,0)</f>
        <v>#DIV/0!</v>
      </c>
      <c r="R59" s="2" t="e">
        <f>IF(AND(J59&gt;='入围价70%'!J59,J59&lt;='入围价110%'!J59),1,0)</f>
        <v>#DIV/0!</v>
      </c>
      <c r="S59" s="2" t="e">
        <f>IF(AND(K59&gt;='入围价70%'!K59,K59&lt;='入围价110%'!K59),1,0)</f>
        <v>#DIV/0!</v>
      </c>
      <c r="U59" s="23" t="e">
        <f>IF(E59=入围最低价!E59,1,0)</f>
        <v>#DIV/0!</v>
      </c>
      <c r="V59" s="23" t="e">
        <f>IF(F59=入围最低价!F59,1,0)</f>
        <v>#DIV/0!</v>
      </c>
      <c r="W59" s="23" t="e">
        <f>IF(G59=入围最低价!G59,1,0)</f>
        <v>#DIV/0!</v>
      </c>
      <c r="X59" s="23" t="e">
        <f>IF(H59=入围最低价!H59,1,0)</f>
        <v>#DIV/0!</v>
      </c>
      <c r="Y59" s="23" t="e">
        <f>IF(I59=入围最低价!I59,1,0)</f>
        <v>#DIV/0!</v>
      </c>
      <c r="Z59" s="23" t="e">
        <f>IF(J59=入围最低价!J59,1,0)</f>
        <v>#DIV/0!</v>
      </c>
      <c r="AA59" s="23" t="e">
        <f>IF(K59=入围最低价!K59,1,0)</f>
        <v>#DIV/0!</v>
      </c>
    </row>
    <row r="60" s="2" customFormat="1" ht="20.1" customHeight="1" spans="1:27">
      <c r="A60" s="19">
        <f t="shared" si="0"/>
        <v>56</v>
      </c>
      <c r="B60" s="19" t="s">
        <v>81</v>
      </c>
      <c r="C60" s="20" t="s">
        <v>83</v>
      </c>
      <c r="D60" s="21">
        <v>844</v>
      </c>
      <c r="E60" s="22" t="s">
        <v>176</v>
      </c>
      <c r="F60" s="22" t="s">
        <v>176</v>
      </c>
      <c r="G60" s="22" t="s">
        <v>176</v>
      </c>
      <c r="H60" s="22" t="s">
        <v>176</v>
      </c>
      <c r="I60" s="22" t="s">
        <v>176</v>
      </c>
      <c r="J60" s="22" t="s">
        <v>176</v>
      </c>
      <c r="K60" s="22" t="s">
        <v>176</v>
      </c>
      <c r="M60" s="2" t="e">
        <f>IF(AND(E60&gt;='入围价70%'!E60,E60&lt;='入围价110%'!E60),1,0)</f>
        <v>#DIV/0!</v>
      </c>
      <c r="N60" s="2" t="e">
        <f>IF(AND(F60&gt;='入围价70%'!F60,F60&lt;='入围价110%'!F60),1,0)</f>
        <v>#DIV/0!</v>
      </c>
      <c r="O60" s="2" t="e">
        <f>IF(AND(G60&gt;='入围价70%'!G60,G60&lt;='入围价110%'!G60),1,0)</f>
        <v>#DIV/0!</v>
      </c>
      <c r="P60" s="2" t="e">
        <f>IF(AND(H60&gt;='入围价70%'!H60,H60&lt;='入围价110%'!H60),1,0)</f>
        <v>#DIV/0!</v>
      </c>
      <c r="Q60" s="2" t="e">
        <f>IF(AND(I60&gt;='入围价70%'!I60,I60&lt;='入围价110%'!I60),1,0)</f>
        <v>#DIV/0!</v>
      </c>
      <c r="R60" s="2" t="e">
        <f>IF(AND(J60&gt;='入围价70%'!J60,J60&lt;='入围价110%'!J60),1,0)</f>
        <v>#DIV/0!</v>
      </c>
      <c r="S60" s="2" t="e">
        <f>IF(AND(K60&gt;='入围价70%'!K60,K60&lt;='入围价110%'!K60),1,0)</f>
        <v>#DIV/0!</v>
      </c>
      <c r="U60" s="23" t="e">
        <f>IF(E60=入围最低价!E60,1,0)</f>
        <v>#DIV/0!</v>
      </c>
      <c r="V60" s="23" t="e">
        <f>IF(F60=入围最低价!F60,1,0)</f>
        <v>#DIV/0!</v>
      </c>
      <c r="W60" s="23" t="e">
        <f>IF(G60=入围最低价!G60,1,0)</f>
        <v>#DIV/0!</v>
      </c>
      <c r="X60" s="23" t="e">
        <f>IF(H60=入围最低价!H60,1,0)</f>
        <v>#DIV/0!</v>
      </c>
      <c r="Y60" s="23" t="e">
        <f>IF(I60=入围最低价!I60,1,0)</f>
        <v>#DIV/0!</v>
      </c>
      <c r="Z60" s="23" t="e">
        <f>IF(J60=入围最低价!J60,1,0)</f>
        <v>#DIV/0!</v>
      </c>
      <c r="AA60" s="23" t="e">
        <f>IF(K60=入围最低价!K60,1,0)</f>
        <v>#DIV/0!</v>
      </c>
    </row>
    <row r="61" s="2" customFormat="1" ht="20.1" customHeight="1" spans="1:27">
      <c r="A61" s="19">
        <f t="shared" si="0"/>
        <v>57</v>
      </c>
      <c r="B61" s="19" t="s">
        <v>81</v>
      </c>
      <c r="C61" s="20" t="s">
        <v>84</v>
      </c>
      <c r="D61" s="21">
        <v>955.5</v>
      </c>
      <c r="E61" s="22" t="s">
        <v>176</v>
      </c>
      <c r="F61" s="22" t="s">
        <v>176</v>
      </c>
      <c r="G61" s="22" t="s">
        <v>176</v>
      </c>
      <c r="H61" s="22" t="s">
        <v>176</v>
      </c>
      <c r="I61" s="22" t="s">
        <v>176</v>
      </c>
      <c r="J61" s="22" t="s">
        <v>176</v>
      </c>
      <c r="K61" s="22" t="s">
        <v>176</v>
      </c>
      <c r="M61" s="2" t="e">
        <f>IF(AND(E61&gt;='入围价70%'!E61,E61&lt;='入围价110%'!E61),1,0)</f>
        <v>#DIV/0!</v>
      </c>
      <c r="N61" s="2" t="e">
        <f>IF(AND(F61&gt;='入围价70%'!F61,F61&lt;='入围价110%'!F61),1,0)</f>
        <v>#DIV/0!</v>
      </c>
      <c r="O61" s="2" t="e">
        <f>IF(AND(G61&gt;='入围价70%'!G61,G61&lt;='入围价110%'!G61),1,0)</f>
        <v>#DIV/0!</v>
      </c>
      <c r="P61" s="2" t="e">
        <f>IF(AND(H61&gt;='入围价70%'!H61,H61&lt;='入围价110%'!H61),1,0)</f>
        <v>#DIV/0!</v>
      </c>
      <c r="Q61" s="2" t="e">
        <f>IF(AND(I61&gt;='入围价70%'!I61,I61&lt;='入围价110%'!I61),1,0)</f>
        <v>#DIV/0!</v>
      </c>
      <c r="R61" s="2" t="e">
        <f>IF(AND(J61&gt;='入围价70%'!J61,J61&lt;='入围价110%'!J61),1,0)</f>
        <v>#DIV/0!</v>
      </c>
      <c r="S61" s="2" t="e">
        <f>IF(AND(K61&gt;='入围价70%'!K61,K61&lt;='入围价110%'!K61),1,0)</f>
        <v>#DIV/0!</v>
      </c>
      <c r="U61" s="23" t="e">
        <f>IF(E61=入围最低价!E61,1,0)</f>
        <v>#DIV/0!</v>
      </c>
      <c r="V61" s="23" t="e">
        <f>IF(F61=入围最低价!F61,1,0)</f>
        <v>#DIV/0!</v>
      </c>
      <c r="W61" s="23" t="e">
        <f>IF(G61=入围最低价!G61,1,0)</f>
        <v>#DIV/0!</v>
      </c>
      <c r="X61" s="23" t="e">
        <f>IF(H61=入围最低价!H61,1,0)</f>
        <v>#DIV/0!</v>
      </c>
      <c r="Y61" s="23" t="e">
        <f>IF(I61=入围最低价!I61,1,0)</f>
        <v>#DIV/0!</v>
      </c>
      <c r="Z61" s="23" t="e">
        <f>IF(J61=入围最低价!J61,1,0)</f>
        <v>#DIV/0!</v>
      </c>
      <c r="AA61" s="23" t="e">
        <f>IF(K61=入围最低价!K61,1,0)</f>
        <v>#DIV/0!</v>
      </c>
    </row>
    <row r="62" s="2" customFormat="1" ht="20.1" customHeight="1" spans="1:27">
      <c r="A62" s="19">
        <f t="shared" si="0"/>
        <v>58</v>
      </c>
      <c r="B62" s="19" t="s">
        <v>85</v>
      </c>
      <c r="C62" s="20" t="s">
        <v>86</v>
      </c>
      <c r="D62" s="21">
        <v>1271</v>
      </c>
      <c r="E62" s="22" t="s">
        <v>176</v>
      </c>
      <c r="F62" s="22" t="s">
        <v>176</v>
      </c>
      <c r="G62" s="22" t="s">
        <v>176</v>
      </c>
      <c r="H62" s="22" t="s">
        <v>176</v>
      </c>
      <c r="I62" s="22" t="s">
        <v>176</v>
      </c>
      <c r="J62" s="22" t="s">
        <v>176</v>
      </c>
      <c r="K62" s="22" t="s">
        <v>176</v>
      </c>
      <c r="M62" s="2" t="e">
        <f>IF(AND(E62&gt;='入围价70%'!E62,E62&lt;='入围价110%'!E62),1,0)</f>
        <v>#DIV/0!</v>
      </c>
      <c r="N62" s="2" t="e">
        <f>IF(AND(F62&gt;='入围价70%'!F62,F62&lt;='入围价110%'!F62),1,0)</f>
        <v>#DIV/0!</v>
      </c>
      <c r="O62" s="2" t="e">
        <f>IF(AND(G62&gt;='入围价70%'!G62,G62&lt;='入围价110%'!G62),1,0)</f>
        <v>#DIV/0!</v>
      </c>
      <c r="P62" s="2" t="e">
        <f>IF(AND(H62&gt;='入围价70%'!H62,H62&lt;='入围价110%'!H62),1,0)</f>
        <v>#DIV/0!</v>
      </c>
      <c r="Q62" s="2" t="e">
        <f>IF(AND(I62&gt;='入围价70%'!I62,I62&lt;='入围价110%'!I62),1,0)</f>
        <v>#DIV/0!</v>
      </c>
      <c r="R62" s="2" t="e">
        <f>IF(AND(J62&gt;='入围价70%'!J62,J62&lt;='入围价110%'!J62),1,0)</f>
        <v>#DIV/0!</v>
      </c>
      <c r="S62" s="2" t="e">
        <f>IF(AND(K62&gt;='入围价70%'!K62,K62&lt;='入围价110%'!K62),1,0)</f>
        <v>#DIV/0!</v>
      </c>
      <c r="U62" s="23" t="e">
        <f>IF(E62=入围最低价!E62,1,0)</f>
        <v>#DIV/0!</v>
      </c>
      <c r="V62" s="23" t="e">
        <f>IF(F62=入围最低价!F62,1,0)</f>
        <v>#DIV/0!</v>
      </c>
      <c r="W62" s="23" t="e">
        <f>IF(G62=入围最低价!G62,1,0)</f>
        <v>#DIV/0!</v>
      </c>
      <c r="X62" s="23" t="e">
        <f>IF(H62=入围最低价!H62,1,0)</f>
        <v>#DIV/0!</v>
      </c>
      <c r="Y62" s="23" t="e">
        <f>IF(I62=入围最低价!I62,1,0)</f>
        <v>#DIV/0!</v>
      </c>
      <c r="Z62" s="23" t="e">
        <f>IF(J62=入围最低价!J62,1,0)</f>
        <v>#DIV/0!</v>
      </c>
      <c r="AA62" s="23" t="e">
        <f>IF(K62=入围最低价!K62,1,0)</f>
        <v>#DIV/0!</v>
      </c>
    </row>
    <row r="63" s="2" customFormat="1" ht="20.1" customHeight="1" spans="1:27">
      <c r="A63" s="19">
        <f t="shared" si="0"/>
        <v>59</v>
      </c>
      <c r="B63" s="19" t="s">
        <v>85</v>
      </c>
      <c r="C63" s="20" t="s">
        <v>87</v>
      </c>
      <c r="D63" s="21">
        <v>1394</v>
      </c>
      <c r="E63" s="22" t="s">
        <v>176</v>
      </c>
      <c r="F63" s="22" t="s">
        <v>176</v>
      </c>
      <c r="G63" s="22" t="s">
        <v>176</v>
      </c>
      <c r="H63" s="22" t="s">
        <v>176</v>
      </c>
      <c r="I63" s="22" t="s">
        <v>176</v>
      </c>
      <c r="J63" s="22" t="s">
        <v>176</v>
      </c>
      <c r="K63" s="22" t="s">
        <v>176</v>
      </c>
      <c r="M63" s="2" t="e">
        <f>IF(AND(E63&gt;='入围价70%'!E63,E63&lt;='入围价110%'!E63),1,0)</f>
        <v>#DIV/0!</v>
      </c>
      <c r="N63" s="2" t="e">
        <f>IF(AND(F63&gt;='入围价70%'!F63,F63&lt;='入围价110%'!F63),1,0)</f>
        <v>#DIV/0!</v>
      </c>
      <c r="O63" s="2" t="e">
        <f>IF(AND(G63&gt;='入围价70%'!G63,G63&lt;='入围价110%'!G63),1,0)</f>
        <v>#DIV/0!</v>
      </c>
      <c r="P63" s="2" t="e">
        <f>IF(AND(H63&gt;='入围价70%'!H63,H63&lt;='入围价110%'!H63),1,0)</f>
        <v>#DIV/0!</v>
      </c>
      <c r="Q63" s="2" t="e">
        <f>IF(AND(I63&gt;='入围价70%'!I63,I63&lt;='入围价110%'!I63),1,0)</f>
        <v>#DIV/0!</v>
      </c>
      <c r="R63" s="2" t="e">
        <f>IF(AND(J63&gt;='入围价70%'!J63,J63&lt;='入围价110%'!J63),1,0)</f>
        <v>#DIV/0!</v>
      </c>
      <c r="S63" s="2" t="e">
        <f>IF(AND(K63&gt;='入围价70%'!K63,K63&lt;='入围价110%'!K63),1,0)</f>
        <v>#DIV/0!</v>
      </c>
      <c r="U63" s="23" t="e">
        <f>IF(E63=入围最低价!E63,1,0)</f>
        <v>#DIV/0!</v>
      </c>
      <c r="V63" s="23" t="e">
        <f>IF(F63=入围最低价!F63,1,0)</f>
        <v>#DIV/0!</v>
      </c>
      <c r="W63" s="23" t="e">
        <f>IF(G63=入围最低价!G63,1,0)</f>
        <v>#DIV/0!</v>
      </c>
      <c r="X63" s="23" t="e">
        <f>IF(H63=入围最低价!H63,1,0)</f>
        <v>#DIV/0!</v>
      </c>
      <c r="Y63" s="23" t="e">
        <f>IF(I63=入围最低价!I63,1,0)</f>
        <v>#DIV/0!</v>
      </c>
      <c r="Z63" s="23" t="e">
        <f>IF(J63=入围最低价!J63,1,0)</f>
        <v>#DIV/0!</v>
      </c>
      <c r="AA63" s="23" t="e">
        <f>IF(K63=入围最低价!K63,1,0)</f>
        <v>#DIV/0!</v>
      </c>
    </row>
    <row r="64" s="2" customFormat="1" ht="20.1" customHeight="1" spans="1:27">
      <c r="A64" s="19">
        <f t="shared" si="0"/>
        <v>60</v>
      </c>
      <c r="B64" s="19" t="s">
        <v>85</v>
      </c>
      <c r="C64" s="20" t="s">
        <v>88</v>
      </c>
      <c r="D64" s="21">
        <v>1417.8</v>
      </c>
      <c r="E64" s="22" t="s">
        <v>176</v>
      </c>
      <c r="F64" s="22" t="s">
        <v>176</v>
      </c>
      <c r="G64" s="22" t="s">
        <v>176</v>
      </c>
      <c r="H64" s="22" t="s">
        <v>176</v>
      </c>
      <c r="I64" s="22" t="s">
        <v>176</v>
      </c>
      <c r="J64" s="22" t="s">
        <v>176</v>
      </c>
      <c r="K64" s="22" t="s">
        <v>176</v>
      </c>
      <c r="M64" s="2" t="e">
        <f>IF(AND(E64&gt;='入围价70%'!E64,E64&lt;='入围价110%'!E64),1,0)</f>
        <v>#DIV/0!</v>
      </c>
      <c r="N64" s="2" t="e">
        <f>IF(AND(F64&gt;='入围价70%'!F64,F64&lt;='入围价110%'!F64),1,0)</f>
        <v>#DIV/0!</v>
      </c>
      <c r="O64" s="2" t="e">
        <f>IF(AND(G64&gt;='入围价70%'!G64,G64&lt;='入围价110%'!G64),1,0)</f>
        <v>#DIV/0!</v>
      </c>
      <c r="P64" s="2" t="e">
        <f>IF(AND(H64&gt;='入围价70%'!H64,H64&lt;='入围价110%'!H64),1,0)</f>
        <v>#DIV/0!</v>
      </c>
      <c r="Q64" s="2" t="e">
        <f>IF(AND(I64&gt;='入围价70%'!I64,I64&lt;='入围价110%'!I64),1,0)</f>
        <v>#DIV/0!</v>
      </c>
      <c r="R64" s="2" t="e">
        <f>IF(AND(J64&gt;='入围价70%'!J64,J64&lt;='入围价110%'!J64),1,0)</f>
        <v>#DIV/0!</v>
      </c>
      <c r="S64" s="2" t="e">
        <f>IF(AND(K64&gt;='入围价70%'!K64,K64&lt;='入围价110%'!K64),1,0)</f>
        <v>#DIV/0!</v>
      </c>
      <c r="U64" s="23" t="e">
        <f>IF(E64=入围最低价!E64,1,0)</f>
        <v>#DIV/0!</v>
      </c>
      <c r="V64" s="23" t="e">
        <f>IF(F64=入围最低价!F64,1,0)</f>
        <v>#DIV/0!</v>
      </c>
      <c r="W64" s="23" t="e">
        <f>IF(G64=入围最低价!G64,1,0)</f>
        <v>#DIV/0!</v>
      </c>
      <c r="X64" s="23" t="e">
        <f>IF(H64=入围最低价!H64,1,0)</f>
        <v>#DIV/0!</v>
      </c>
      <c r="Y64" s="23" t="e">
        <f>IF(I64=入围最低价!I64,1,0)</f>
        <v>#DIV/0!</v>
      </c>
      <c r="Z64" s="23" t="e">
        <f>IF(J64=入围最低价!J64,1,0)</f>
        <v>#DIV/0!</v>
      </c>
      <c r="AA64" s="23" t="e">
        <f>IF(K64=入围最低价!K64,1,0)</f>
        <v>#DIV/0!</v>
      </c>
    </row>
    <row r="65" s="2" customFormat="1" ht="20.1" customHeight="1" spans="1:27">
      <c r="A65" s="19">
        <f t="shared" si="0"/>
        <v>61</v>
      </c>
      <c r="B65" s="19" t="s">
        <v>85</v>
      </c>
      <c r="C65" s="20" t="s">
        <v>89</v>
      </c>
      <c r="D65" s="21">
        <v>1354.6</v>
      </c>
      <c r="E65" s="22" t="s">
        <v>176</v>
      </c>
      <c r="F65" s="22" t="s">
        <v>176</v>
      </c>
      <c r="G65" s="22" t="s">
        <v>176</v>
      </c>
      <c r="H65" s="22" t="s">
        <v>176</v>
      </c>
      <c r="I65" s="22" t="s">
        <v>176</v>
      </c>
      <c r="J65" s="22" t="s">
        <v>176</v>
      </c>
      <c r="K65" s="22" t="s">
        <v>176</v>
      </c>
      <c r="M65" s="2" t="e">
        <f>IF(AND(E65&gt;='入围价70%'!E65,E65&lt;='入围价110%'!E65),1,0)</f>
        <v>#DIV/0!</v>
      </c>
      <c r="N65" s="2" t="e">
        <f>IF(AND(F65&gt;='入围价70%'!F65,F65&lt;='入围价110%'!F65),1,0)</f>
        <v>#DIV/0!</v>
      </c>
      <c r="O65" s="2" t="e">
        <f>IF(AND(G65&gt;='入围价70%'!G65,G65&lt;='入围价110%'!G65),1,0)</f>
        <v>#DIV/0!</v>
      </c>
      <c r="P65" s="2" t="e">
        <f>IF(AND(H65&gt;='入围价70%'!H65,H65&lt;='入围价110%'!H65),1,0)</f>
        <v>#DIV/0!</v>
      </c>
      <c r="Q65" s="2" t="e">
        <f>IF(AND(I65&gt;='入围价70%'!I65,I65&lt;='入围价110%'!I65),1,0)</f>
        <v>#DIV/0!</v>
      </c>
      <c r="R65" s="2" t="e">
        <f>IF(AND(J65&gt;='入围价70%'!J65,J65&lt;='入围价110%'!J65),1,0)</f>
        <v>#DIV/0!</v>
      </c>
      <c r="S65" s="2" t="e">
        <f>IF(AND(K65&gt;='入围价70%'!K65,K65&lt;='入围价110%'!K65),1,0)</f>
        <v>#DIV/0!</v>
      </c>
      <c r="U65" s="23" t="e">
        <f>IF(E65=入围最低价!E65,1,0)</f>
        <v>#DIV/0!</v>
      </c>
      <c r="V65" s="23" t="e">
        <f>IF(F65=入围最低价!F65,1,0)</f>
        <v>#DIV/0!</v>
      </c>
      <c r="W65" s="23" t="e">
        <f>IF(G65=入围最低价!G65,1,0)</f>
        <v>#DIV/0!</v>
      </c>
      <c r="X65" s="23" t="e">
        <f>IF(H65=入围最低价!H65,1,0)</f>
        <v>#DIV/0!</v>
      </c>
      <c r="Y65" s="23" t="e">
        <f>IF(I65=入围最低价!I65,1,0)</f>
        <v>#DIV/0!</v>
      </c>
      <c r="Z65" s="23" t="e">
        <f>IF(J65=入围最低价!J65,1,0)</f>
        <v>#DIV/0!</v>
      </c>
      <c r="AA65" s="23" t="e">
        <f>IF(K65=入围最低价!K65,1,0)</f>
        <v>#DIV/0!</v>
      </c>
    </row>
    <row r="66" s="2" customFormat="1" ht="20.1" customHeight="1" spans="1:27">
      <c r="A66" s="19">
        <f t="shared" si="0"/>
        <v>62</v>
      </c>
      <c r="B66" s="19" t="s">
        <v>85</v>
      </c>
      <c r="C66" s="20" t="s">
        <v>90</v>
      </c>
      <c r="D66" s="21">
        <v>1187</v>
      </c>
      <c r="E66" s="22" t="s">
        <v>176</v>
      </c>
      <c r="F66" s="22" t="s">
        <v>176</v>
      </c>
      <c r="G66" s="22" t="s">
        <v>176</v>
      </c>
      <c r="H66" s="22" t="s">
        <v>176</v>
      </c>
      <c r="I66" s="22" t="s">
        <v>176</v>
      </c>
      <c r="J66" s="22" t="s">
        <v>176</v>
      </c>
      <c r="K66" s="22" t="s">
        <v>176</v>
      </c>
      <c r="M66" s="2" t="e">
        <f>IF(AND(E66&gt;='入围价70%'!E66,E66&lt;='入围价110%'!E66),1,0)</f>
        <v>#DIV/0!</v>
      </c>
      <c r="N66" s="2" t="e">
        <f>IF(AND(F66&gt;='入围价70%'!F66,F66&lt;='入围价110%'!F66),1,0)</f>
        <v>#DIV/0!</v>
      </c>
      <c r="O66" s="2" t="e">
        <f>IF(AND(G66&gt;='入围价70%'!G66,G66&lt;='入围价110%'!G66),1,0)</f>
        <v>#DIV/0!</v>
      </c>
      <c r="P66" s="2" t="e">
        <f>IF(AND(H66&gt;='入围价70%'!H66,H66&lt;='入围价110%'!H66),1,0)</f>
        <v>#DIV/0!</v>
      </c>
      <c r="Q66" s="2" t="e">
        <f>IF(AND(I66&gt;='入围价70%'!I66,I66&lt;='入围价110%'!I66),1,0)</f>
        <v>#DIV/0!</v>
      </c>
      <c r="R66" s="2" t="e">
        <f>IF(AND(J66&gt;='入围价70%'!J66,J66&lt;='入围价110%'!J66),1,0)</f>
        <v>#DIV/0!</v>
      </c>
      <c r="S66" s="2" t="e">
        <f>IF(AND(K66&gt;='入围价70%'!K66,K66&lt;='入围价110%'!K66),1,0)</f>
        <v>#DIV/0!</v>
      </c>
      <c r="U66" s="23" t="e">
        <f>IF(E66=入围最低价!E66,1,0)</f>
        <v>#DIV/0!</v>
      </c>
      <c r="V66" s="23" t="e">
        <f>IF(F66=入围最低价!F66,1,0)</f>
        <v>#DIV/0!</v>
      </c>
      <c r="W66" s="23" t="e">
        <f>IF(G66=入围最低价!G66,1,0)</f>
        <v>#DIV/0!</v>
      </c>
      <c r="X66" s="23" t="e">
        <f>IF(H66=入围最低价!H66,1,0)</f>
        <v>#DIV/0!</v>
      </c>
      <c r="Y66" s="23" t="e">
        <f>IF(I66=入围最低价!I66,1,0)</f>
        <v>#DIV/0!</v>
      </c>
      <c r="Z66" s="23" t="e">
        <f>IF(J66=入围最低价!J66,1,0)</f>
        <v>#DIV/0!</v>
      </c>
      <c r="AA66" s="23" t="e">
        <f>IF(K66=入围最低价!K66,1,0)</f>
        <v>#DIV/0!</v>
      </c>
    </row>
    <row r="67" s="2" customFormat="1" ht="20.1" customHeight="1" spans="1:27">
      <c r="A67" s="19">
        <f t="shared" si="0"/>
        <v>63</v>
      </c>
      <c r="B67" s="19" t="s">
        <v>91</v>
      </c>
      <c r="C67" s="20" t="s">
        <v>92</v>
      </c>
      <c r="D67" s="21">
        <v>1633</v>
      </c>
      <c r="E67" s="22" t="s">
        <v>176</v>
      </c>
      <c r="F67" s="22" t="s">
        <v>176</v>
      </c>
      <c r="G67" s="22" t="s">
        <v>176</v>
      </c>
      <c r="H67" s="22" t="s">
        <v>176</v>
      </c>
      <c r="I67" s="22" t="s">
        <v>176</v>
      </c>
      <c r="J67" s="22" t="s">
        <v>176</v>
      </c>
      <c r="K67" s="22" t="s">
        <v>176</v>
      </c>
      <c r="M67" s="2" t="e">
        <f>IF(AND(E67&gt;='入围价70%'!E67,E67&lt;='入围价110%'!E67),1,0)</f>
        <v>#DIV/0!</v>
      </c>
      <c r="N67" s="2" t="e">
        <f>IF(AND(F67&gt;='入围价70%'!F67,F67&lt;='入围价110%'!F67),1,0)</f>
        <v>#DIV/0!</v>
      </c>
      <c r="O67" s="2" t="e">
        <f>IF(AND(G67&gt;='入围价70%'!G67,G67&lt;='入围价110%'!G67),1,0)</f>
        <v>#DIV/0!</v>
      </c>
      <c r="P67" s="2" t="e">
        <f>IF(AND(H67&gt;='入围价70%'!H67,H67&lt;='入围价110%'!H67),1,0)</f>
        <v>#DIV/0!</v>
      </c>
      <c r="Q67" s="2" t="e">
        <f>IF(AND(I67&gt;='入围价70%'!I67,I67&lt;='入围价110%'!I67),1,0)</f>
        <v>#DIV/0!</v>
      </c>
      <c r="R67" s="2" t="e">
        <f>IF(AND(J67&gt;='入围价70%'!J67,J67&lt;='入围价110%'!J67),1,0)</f>
        <v>#DIV/0!</v>
      </c>
      <c r="S67" s="2" t="e">
        <f>IF(AND(K67&gt;='入围价70%'!K67,K67&lt;='入围价110%'!K67),1,0)</f>
        <v>#DIV/0!</v>
      </c>
      <c r="U67" s="23" t="e">
        <f>IF(E67=入围最低价!E67,1,0)</f>
        <v>#DIV/0!</v>
      </c>
      <c r="V67" s="23" t="e">
        <f>IF(F67=入围最低价!F67,1,0)</f>
        <v>#DIV/0!</v>
      </c>
      <c r="W67" s="23" t="e">
        <f>IF(G67=入围最低价!G67,1,0)</f>
        <v>#DIV/0!</v>
      </c>
      <c r="X67" s="23" t="e">
        <f>IF(H67=入围最低价!H67,1,0)</f>
        <v>#DIV/0!</v>
      </c>
      <c r="Y67" s="23" t="e">
        <f>IF(I67=入围最低价!I67,1,0)</f>
        <v>#DIV/0!</v>
      </c>
      <c r="Z67" s="23" t="e">
        <f>IF(J67=入围最低价!J67,1,0)</f>
        <v>#DIV/0!</v>
      </c>
      <c r="AA67" s="23" t="e">
        <f>IF(K67=入围最低价!K67,1,0)</f>
        <v>#DIV/0!</v>
      </c>
    </row>
    <row r="68" s="2" customFormat="1" ht="20.1" customHeight="1" spans="1:27">
      <c r="A68" s="19">
        <f t="shared" si="0"/>
        <v>64</v>
      </c>
      <c r="B68" s="19" t="s">
        <v>91</v>
      </c>
      <c r="C68" s="20" t="s">
        <v>93</v>
      </c>
      <c r="D68" s="21">
        <v>1468</v>
      </c>
      <c r="E68" s="22" t="s">
        <v>176</v>
      </c>
      <c r="F68" s="22" t="s">
        <v>176</v>
      </c>
      <c r="G68" s="22" t="s">
        <v>176</v>
      </c>
      <c r="H68" s="22" t="s">
        <v>176</v>
      </c>
      <c r="I68" s="22" t="s">
        <v>176</v>
      </c>
      <c r="J68" s="22" t="s">
        <v>176</v>
      </c>
      <c r="K68" s="22" t="s">
        <v>176</v>
      </c>
      <c r="M68" s="2" t="e">
        <f>IF(AND(E68&gt;='入围价70%'!E68,E68&lt;='入围价110%'!E68),1,0)</f>
        <v>#DIV/0!</v>
      </c>
      <c r="N68" s="2" t="e">
        <f>IF(AND(F68&gt;='入围价70%'!F68,F68&lt;='入围价110%'!F68),1,0)</f>
        <v>#DIV/0!</v>
      </c>
      <c r="O68" s="2" t="e">
        <f>IF(AND(G68&gt;='入围价70%'!G68,G68&lt;='入围价110%'!G68),1,0)</f>
        <v>#DIV/0!</v>
      </c>
      <c r="P68" s="2" t="e">
        <f>IF(AND(H68&gt;='入围价70%'!H68,H68&lt;='入围价110%'!H68),1,0)</f>
        <v>#DIV/0!</v>
      </c>
      <c r="Q68" s="2" t="e">
        <f>IF(AND(I68&gt;='入围价70%'!I68,I68&lt;='入围价110%'!I68),1,0)</f>
        <v>#DIV/0!</v>
      </c>
      <c r="R68" s="2" t="e">
        <f>IF(AND(J68&gt;='入围价70%'!J68,J68&lt;='入围价110%'!J68),1,0)</f>
        <v>#DIV/0!</v>
      </c>
      <c r="S68" s="2" t="e">
        <f>IF(AND(K68&gt;='入围价70%'!K68,K68&lt;='入围价110%'!K68),1,0)</f>
        <v>#DIV/0!</v>
      </c>
      <c r="U68" s="23" t="e">
        <f>IF(E68=入围最低价!E68,1,0)</f>
        <v>#DIV/0!</v>
      </c>
      <c r="V68" s="23" t="e">
        <f>IF(F68=入围最低价!F68,1,0)</f>
        <v>#DIV/0!</v>
      </c>
      <c r="W68" s="23" t="e">
        <f>IF(G68=入围最低价!G68,1,0)</f>
        <v>#DIV/0!</v>
      </c>
      <c r="X68" s="23" t="e">
        <f>IF(H68=入围最低价!H68,1,0)</f>
        <v>#DIV/0!</v>
      </c>
      <c r="Y68" s="23" t="e">
        <f>IF(I68=入围最低价!I68,1,0)</f>
        <v>#DIV/0!</v>
      </c>
      <c r="Z68" s="23" t="e">
        <f>IF(J68=入围最低价!J68,1,0)</f>
        <v>#DIV/0!</v>
      </c>
      <c r="AA68" s="23" t="e">
        <f>IF(K68=入围最低价!K68,1,0)</f>
        <v>#DIV/0!</v>
      </c>
    </row>
    <row r="69" s="2" customFormat="1" ht="20.1" customHeight="1" spans="1:27">
      <c r="A69" s="19">
        <f t="shared" ref="A69:A127" si="1">ROW()-4</f>
        <v>65</v>
      </c>
      <c r="B69" s="19" t="s">
        <v>91</v>
      </c>
      <c r="C69" s="20" t="s">
        <v>94</v>
      </c>
      <c r="D69" s="21">
        <v>1395.5</v>
      </c>
      <c r="E69" s="22" t="s">
        <v>176</v>
      </c>
      <c r="F69" s="22" t="s">
        <v>176</v>
      </c>
      <c r="G69" s="22" t="s">
        <v>176</v>
      </c>
      <c r="H69" s="22" t="s">
        <v>176</v>
      </c>
      <c r="I69" s="22" t="s">
        <v>176</v>
      </c>
      <c r="J69" s="22" t="s">
        <v>176</v>
      </c>
      <c r="K69" s="22" t="s">
        <v>176</v>
      </c>
      <c r="M69" s="2" t="e">
        <f>IF(AND(E69&gt;='入围价70%'!E69,E69&lt;='入围价110%'!E69),1,0)</f>
        <v>#DIV/0!</v>
      </c>
      <c r="N69" s="2" t="e">
        <f>IF(AND(F69&gt;='入围价70%'!F69,F69&lt;='入围价110%'!F69),1,0)</f>
        <v>#DIV/0!</v>
      </c>
      <c r="O69" s="2" t="e">
        <f>IF(AND(G69&gt;='入围价70%'!G69,G69&lt;='入围价110%'!G69),1,0)</f>
        <v>#DIV/0!</v>
      </c>
      <c r="P69" s="2" t="e">
        <f>IF(AND(H69&gt;='入围价70%'!H69,H69&lt;='入围价110%'!H69),1,0)</f>
        <v>#DIV/0!</v>
      </c>
      <c r="Q69" s="2" t="e">
        <f>IF(AND(I69&gt;='入围价70%'!I69,I69&lt;='入围价110%'!I69),1,0)</f>
        <v>#DIV/0!</v>
      </c>
      <c r="R69" s="2" t="e">
        <f>IF(AND(J69&gt;='入围价70%'!J69,J69&lt;='入围价110%'!J69),1,0)</f>
        <v>#DIV/0!</v>
      </c>
      <c r="S69" s="2" t="e">
        <f>IF(AND(K69&gt;='入围价70%'!K69,K69&lt;='入围价110%'!K69),1,0)</f>
        <v>#DIV/0!</v>
      </c>
      <c r="U69" s="23" t="e">
        <f>IF(E69=入围最低价!E69,1,0)</f>
        <v>#DIV/0!</v>
      </c>
      <c r="V69" s="23" t="e">
        <f>IF(F69=入围最低价!F69,1,0)</f>
        <v>#DIV/0!</v>
      </c>
      <c r="W69" s="23" t="e">
        <f>IF(G69=入围最低价!G69,1,0)</f>
        <v>#DIV/0!</v>
      </c>
      <c r="X69" s="23" t="e">
        <f>IF(H69=入围最低价!H69,1,0)</f>
        <v>#DIV/0!</v>
      </c>
      <c r="Y69" s="23" t="e">
        <f>IF(I69=入围最低价!I69,1,0)</f>
        <v>#DIV/0!</v>
      </c>
      <c r="Z69" s="23" t="e">
        <f>IF(J69=入围最低价!J69,1,0)</f>
        <v>#DIV/0!</v>
      </c>
      <c r="AA69" s="23" t="e">
        <f>IF(K69=入围最低价!K69,1,0)</f>
        <v>#DIV/0!</v>
      </c>
    </row>
    <row r="70" s="2" customFormat="1" ht="20.1" customHeight="1" spans="1:27">
      <c r="A70" s="19">
        <f t="shared" si="1"/>
        <v>66</v>
      </c>
      <c r="B70" s="19" t="s">
        <v>95</v>
      </c>
      <c r="C70" s="20" t="s">
        <v>96</v>
      </c>
      <c r="D70" s="21">
        <v>1263</v>
      </c>
      <c r="E70" s="22" t="s">
        <v>176</v>
      </c>
      <c r="F70" s="22" t="s">
        <v>176</v>
      </c>
      <c r="G70" s="22" t="s">
        <v>176</v>
      </c>
      <c r="H70" s="22" t="s">
        <v>176</v>
      </c>
      <c r="I70" s="22" t="s">
        <v>176</v>
      </c>
      <c r="J70" s="22" t="s">
        <v>176</v>
      </c>
      <c r="K70" s="22" t="s">
        <v>176</v>
      </c>
      <c r="M70" s="2" t="e">
        <f>IF(AND(E70&gt;='入围价70%'!E70,E70&lt;='入围价110%'!E70),1,0)</f>
        <v>#DIV/0!</v>
      </c>
      <c r="N70" s="2" t="e">
        <f>IF(AND(F70&gt;='入围价70%'!F70,F70&lt;='入围价110%'!F70),1,0)</f>
        <v>#DIV/0!</v>
      </c>
      <c r="O70" s="2" t="e">
        <f>IF(AND(G70&gt;='入围价70%'!G70,G70&lt;='入围价110%'!G70),1,0)</f>
        <v>#DIV/0!</v>
      </c>
      <c r="P70" s="2" t="e">
        <f>IF(AND(H70&gt;='入围价70%'!H70,H70&lt;='入围价110%'!H70),1,0)</f>
        <v>#DIV/0!</v>
      </c>
      <c r="Q70" s="2" t="e">
        <f>IF(AND(I70&gt;='入围价70%'!I70,I70&lt;='入围价110%'!I70),1,0)</f>
        <v>#DIV/0!</v>
      </c>
      <c r="R70" s="2" t="e">
        <f>IF(AND(J70&gt;='入围价70%'!J70,J70&lt;='入围价110%'!J70),1,0)</f>
        <v>#DIV/0!</v>
      </c>
      <c r="S70" s="2" t="e">
        <f>IF(AND(K70&gt;='入围价70%'!K70,K70&lt;='入围价110%'!K70),1,0)</f>
        <v>#DIV/0!</v>
      </c>
      <c r="U70" s="23" t="e">
        <f>IF(E70=入围最低价!E70,1,0)</f>
        <v>#DIV/0!</v>
      </c>
      <c r="V70" s="23" t="e">
        <f>IF(F70=入围最低价!F70,1,0)</f>
        <v>#DIV/0!</v>
      </c>
      <c r="W70" s="23" t="e">
        <f>IF(G70=入围最低价!G70,1,0)</f>
        <v>#DIV/0!</v>
      </c>
      <c r="X70" s="23" t="e">
        <f>IF(H70=入围最低价!H70,1,0)</f>
        <v>#DIV/0!</v>
      </c>
      <c r="Y70" s="23" t="e">
        <f>IF(I70=入围最低价!I70,1,0)</f>
        <v>#DIV/0!</v>
      </c>
      <c r="Z70" s="23" t="e">
        <f>IF(J70=入围最低价!J70,1,0)</f>
        <v>#DIV/0!</v>
      </c>
      <c r="AA70" s="23" t="e">
        <f>IF(K70=入围最低价!K70,1,0)</f>
        <v>#DIV/0!</v>
      </c>
    </row>
    <row r="71" s="2" customFormat="1" ht="20.1" customHeight="1" spans="1:27">
      <c r="A71" s="19">
        <f t="shared" si="1"/>
        <v>67</v>
      </c>
      <c r="B71" s="19" t="s">
        <v>95</v>
      </c>
      <c r="C71" s="20" t="s">
        <v>97</v>
      </c>
      <c r="D71" s="21">
        <v>1155</v>
      </c>
      <c r="E71" s="22" t="s">
        <v>176</v>
      </c>
      <c r="F71" s="22" t="s">
        <v>176</v>
      </c>
      <c r="G71" s="22" t="s">
        <v>176</v>
      </c>
      <c r="H71" s="22" t="s">
        <v>176</v>
      </c>
      <c r="I71" s="22" t="s">
        <v>176</v>
      </c>
      <c r="J71" s="22" t="s">
        <v>176</v>
      </c>
      <c r="K71" s="22" t="s">
        <v>176</v>
      </c>
      <c r="M71" s="2" t="e">
        <f>IF(AND(E71&gt;='入围价70%'!E71,E71&lt;='入围价110%'!E71),1,0)</f>
        <v>#DIV/0!</v>
      </c>
      <c r="N71" s="2" t="e">
        <f>IF(AND(F71&gt;='入围价70%'!F71,F71&lt;='入围价110%'!F71),1,0)</f>
        <v>#DIV/0!</v>
      </c>
      <c r="O71" s="2" t="e">
        <f>IF(AND(G71&gt;='入围价70%'!G71,G71&lt;='入围价110%'!G71),1,0)</f>
        <v>#DIV/0!</v>
      </c>
      <c r="P71" s="2" t="e">
        <f>IF(AND(H71&gt;='入围价70%'!H71,H71&lt;='入围价110%'!H71),1,0)</f>
        <v>#DIV/0!</v>
      </c>
      <c r="Q71" s="2" t="e">
        <f>IF(AND(I71&gt;='入围价70%'!I71,I71&lt;='入围价110%'!I71),1,0)</f>
        <v>#DIV/0!</v>
      </c>
      <c r="R71" s="2" t="e">
        <f>IF(AND(J71&gt;='入围价70%'!J71,J71&lt;='入围价110%'!J71),1,0)</f>
        <v>#DIV/0!</v>
      </c>
      <c r="S71" s="2" t="e">
        <f>IF(AND(K71&gt;='入围价70%'!K71,K71&lt;='入围价110%'!K71),1,0)</f>
        <v>#DIV/0!</v>
      </c>
      <c r="U71" s="23" t="e">
        <f>IF(E71=入围最低价!E71,1,0)</f>
        <v>#DIV/0!</v>
      </c>
      <c r="V71" s="23" t="e">
        <f>IF(F71=入围最低价!F71,1,0)</f>
        <v>#DIV/0!</v>
      </c>
      <c r="W71" s="23" t="e">
        <f>IF(G71=入围最低价!G71,1,0)</f>
        <v>#DIV/0!</v>
      </c>
      <c r="X71" s="23" t="e">
        <f>IF(H71=入围最低价!H71,1,0)</f>
        <v>#DIV/0!</v>
      </c>
      <c r="Y71" s="23" t="e">
        <f>IF(I71=入围最低价!I71,1,0)</f>
        <v>#DIV/0!</v>
      </c>
      <c r="Z71" s="23" t="e">
        <f>IF(J71=入围最低价!J71,1,0)</f>
        <v>#DIV/0!</v>
      </c>
      <c r="AA71" s="23" t="e">
        <f>IF(K71=入围最低价!K71,1,0)</f>
        <v>#DIV/0!</v>
      </c>
    </row>
    <row r="72" s="2" customFormat="1" ht="20.1" customHeight="1" spans="1:27">
      <c r="A72" s="19">
        <f t="shared" si="1"/>
        <v>68</v>
      </c>
      <c r="B72" s="19" t="s">
        <v>95</v>
      </c>
      <c r="C72" s="20" t="s">
        <v>98</v>
      </c>
      <c r="D72" s="21">
        <v>1192.5</v>
      </c>
      <c r="E72" s="22" t="s">
        <v>176</v>
      </c>
      <c r="F72" s="22" t="s">
        <v>176</v>
      </c>
      <c r="G72" s="22" t="s">
        <v>176</v>
      </c>
      <c r="H72" s="22" t="s">
        <v>176</v>
      </c>
      <c r="I72" s="22" t="s">
        <v>176</v>
      </c>
      <c r="J72" s="22" t="s">
        <v>176</v>
      </c>
      <c r="K72" s="22" t="s">
        <v>176</v>
      </c>
      <c r="M72" s="2" t="e">
        <f>IF(AND(E72&gt;='入围价70%'!E72,E72&lt;='入围价110%'!E72),1,0)</f>
        <v>#DIV/0!</v>
      </c>
      <c r="N72" s="2" t="e">
        <f>IF(AND(F72&gt;='入围价70%'!F72,F72&lt;='入围价110%'!F72),1,0)</f>
        <v>#DIV/0!</v>
      </c>
      <c r="O72" s="2" t="e">
        <f>IF(AND(G72&gt;='入围价70%'!G72,G72&lt;='入围价110%'!G72),1,0)</f>
        <v>#DIV/0!</v>
      </c>
      <c r="P72" s="2" t="e">
        <f>IF(AND(H72&gt;='入围价70%'!H72,H72&lt;='入围价110%'!H72),1,0)</f>
        <v>#DIV/0!</v>
      </c>
      <c r="Q72" s="2" t="e">
        <f>IF(AND(I72&gt;='入围价70%'!I72,I72&lt;='入围价110%'!I72),1,0)</f>
        <v>#DIV/0!</v>
      </c>
      <c r="R72" s="2" t="e">
        <f>IF(AND(J72&gt;='入围价70%'!J72,J72&lt;='入围价110%'!J72),1,0)</f>
        <v>#DIV/0!</v>
      </c>
      <c r="S72" s="2" t="e">
        <f>IF(AND(K72&gt;='入围价70%'!K72,K72&lt;='入围价110%'!K72),1,0)</f>
        <v>#DIV/0!</v>
      </c>
      <c r="U72" s="23" t="e">
        <f>IF(E72=入围最低价!E72,1,0)</f>
        <v>#DIV/0!</v>
      </c>
      <c r="V72" s="23" t="e">
        <f>IF(F72=入围最低价!F72,1,0)</f>
        <v>#DIV/0!</v>
      </c>
      <c r="W72" s="23" t="e">
        <f>IF(G72=入围最低价!G72,1,0)</f>
        <v>#DIV/0!</v>
      </c>
      <c r="X72" s="23" t="e">
        <f>IF(H72=入围最低价!H72,1,0)</f>
        <v>#DIV/0!</v>
      </c>
      <c r="Y72" s="23" t="e">
        <f>IF(I72=入围最低价!I72,1,0)</f>
        <v>#DIV/0!</v>
      </c>
      <c r="Z72" s="23" t="e">
        <f>IF(J72=入围最低价!J72,1,0)</f>
        <v>#DIV/0!</v>
      </c>
      <c r="AA72" s="23" t="e">
        <f>IF(K72=入围最低价!K72,1,0)</f>
        <v>#DIV/0!</v>
      </c>
    </row>
    <row r="73" s="2" customFormat="1" ht="20.1" customHeight="1" spans="1:27">
      <c r="A73" s="19">
        <f t="shared" si="1"/>
        <v>69</v>
      </c>
      <c r="B73" s="19" t="s">
        <v>95</v>
      </c>
      <c r="C73" s="20" t="s">
        <v>99</v>
      </c>
      <c r="D73" s="21">
        <v>1300</v>
      </c>
      <c r="E73" s="22" t="s">
        <v>176</v>
      </c>
      <c r="F73" s="22" t="s">
        <v>176</v>
      </c>
      <c r="G73" s="22" t="s">
        <v>176</v>
      </c>
      <c r="H73" s="22" t="s">
        <v>176</v>
      </c>
      <c r="I73" s="22" t="s">
        <v>176</v>
      </c>
      <c r="J73" s="22" t="s">
        <v>176</v>
      </c>
      <c r="K73" s="22" t="s">
        <v>176</v>
      </c>
      <c r="M73" s="2" t="e">
        <f>IF(AND(E73&gt;='入围价70%'!E73,E73&lt;='入围价110%'!E73),1,0)</f>
        <v>#DIV/0!</v>
      </c>
      <c r="N73" s="2" t="e">
        <f>IF(AND(F73&gt;='入围价70%'!F73,F73&lt;='入围价110%'!F73),1,0)</f>
        <v>#DIV/0!</v>
      </c>
      <c r="O73" s="2" t="e">
        <f>IF(AND(G73&gt;='入围价70%'!G73,G73&lt;='入围价110%'!G73),1,0)</f>
        <v>#DIV/0!</v>
      </c>
      <c r="P73" s="2" t="e">
        <f>IF(AND(H73&gt;='入围价70%'!H73,H73&lt;='入围价110%'!H73),1,0)</f>
        <v>#DIV/0!</v>
      </c>
      <c r="Q73" s="2" t="e">
        <f>IF(AND(I73&gt;='入围价70%'!I73,I73&lt;='入围价110%'!I73),1,0)</f>
        <v>#DIV/0!</v>
      </c>
      <c r="R73" s="2" t="e">
        <f>IF(AND(J73&gt;='入围价70%'!J73,J73&lt;='入围价110%'!J73),1,0)</f>
        <v>#DIV/0!</v>
      </c>
      <c r="S73" s="2" t="e">
        <f>IF(AND(K73&gt;='入围价70%'!K73,K73&lt;='入围价110%'!K73),1,0)</f>
        <v>#DIV/0!</v>
      </c>
      <c r="U73" s="23" t="e">
        <f>IF(E73=入围最低价!E73,1,0)</f>
        <v>#DIV/0!</v>
      </c>
      <c r="V73" s="23" t="e">
        <f>IF(F73=入围最低价!F73,1,0)</f>
        <v>#DIV/0!</v>
      </c>
      <c r="W73" s="23" t="e">
        <f>IF(G73=入围最低价!G73,1,0)</f>
        <v>#DIV/0!</v>
      </c>
      <c r="X73" s="23" t="e">
        <f>IF(H73=入围最低价!H73,1,0)</f>
        <v>#DIV/0!</v>
      </c>
      <c r="Y73" s="23" t="e">
        <f>IF(I73=入围最低价!I73,1,0)</f>
        <v>#DIV/0!</v>
      </c>
      <c r="Z73" s="23" t="e">
        <f>IF(J73=入围最低价!J73,1,0)</f>
        <v>#DIV/0!</v>
      </c>
      <c r="AA73" s="23" t="e">
        <f>IF(K73=入围最低价!K73,1,0)</f>
        <v>#DIV/0!</v>
      </c>
    </row>
    <row r="74" s="2" customFormat="1" ht="20.1" customHeight="1" spans="1:27">
      <c r="A74" s="19">
        <f t="shared" si="1"/>
        <v>70</v>
      </c>
      <c r="B74" s="19" t="s">
        <v>100</v>
      </c>
      <c r="C74" s="20" t="s">
        <v>101</v>
      </c>
      <c r="D74" s="21">
        <v>1306</v>
      </c>
      <c r="E74" s="22" t="s">
        <v>176</v>
      </c>
      <c r="F74" s="22" t="s">
        <v>176</v>
      </c>
      <c r="G74" s="22" t="s">
        <v>176</v>
      </c>
      <c r="H74" s="22" t="s">
        <v>176</v>
      </c>
      <c r="I74" s="22" t="s">
        <v>176</v>
      </c>
      <c r="J74" s="22" t="s">
        <v>176</v>
      </c>
      <c r="K74" s="22" t="s">
        <v>176</v>
      </c>
      <c r="M74" s="2" t="e">
        <f>IF(AND(E74&gt;='入围价70%'!E74,E74&lt;='入围价110%'!E74),1,0)</f>
        <v>#DIV/0!</v>
      </c>
      <c r="N74" s="2" t="e">
        <f>IF(AND(F74&gt;='入围价70%'!F74,F74&lt;='入围价110%'!F74),1,0)</f>
        <v>#DIV/0!</v>
      </c>
      <c r="O74" s="2" t="e">
        <f>IF(AND(G74&gt;='入围价70%'!G74,G74&lt;='入围价110%'!G74),1,0)</f>
        <v>#DIV/0!</v>
      </c>
      <c r="P74" s="2" t="e">
        <f>IF(AND(H74&gt;='入围价70%'!H74,H74&lt;='入围价110%'!H74),1,0)</f>
        <v>#DIV/0!</v>
      </c>
      <c r="Q74" s="2" t="e">
        <f>IF(AND(I74&gt;='入围价70%'!I74,I74&lt;='入围价110%'!I74),1,0)</f>
        <v>#DIV/0!</v>
      </c>
      <c r="R74" s="2" t="e">
        <f>IF(AND(J74&gt;='入围价70%'!J74,J74&lt;='入围价110%'!J74),1,0)</f>
        <v>#DIV/0!</v>
      </c>
      <c r="S74" s="2" t="e">
        <f>IF(AND(K74&gt;='入围价70%'!K74,K74&lt;='入围价110%'!K74),1,0)</f>
        <v>#DIV/0!</v>
      </c>
      <c r="U74" s="23" t="e">
        <f>IF(E74=入围最低价!E74,1,0)</f>
        <v>#DIV/0!</v>
      </c>
      <c r="V74" s="23" t="e">
        <f>IF(F74=入围最低价!F74,1,0)</f>
        <v>#DIV/0!</v>
      </c>
      <c r="W74" s="23" t="e">
        <f>IF(G74=入围最低价!G74,1,0)</f>
        <v>#DIV/0!</v>
      </c>
      <c r="X74" s="23" t="e">
        <f>IF(H74=入围最低价!H74,1,0)</f>
        <v>#DIV/0!</v>
      </c>
      <c r="Y74" s="23" t="e">
        <f>IF(I74=入围最低价!I74,1,0)</f>
        <v>#DIV/0!</v>
      </c>
      <c r="Z74" s="23" t="e">
        <f>IF(J74=入围最低价!J74,1,0)</f>
        <v>#DIV/0!</v>
      </c>
      <c r="AA74" s="23" t="e">
        <f>IF(K74=入围最低价!K74,1,0)</f>
        <v>#DIV/0!</v>
      </c>
    </row>
    <row r="75" s="2" customFormat="1" ht="20.1" customHeight="1" spans="1:27">
      <c r="A75" s="19">
        <f t="shared" si="1"/>
        <v>71</v>
      </c>
      <c r="B75" s="19" t="s">
        <v>100</v>
      </c>
      <c r="C75" s="20" t="s">
        <v>102</v>
      </c>
      <c r="D75" s="21">
        <v>1503</v>
      </c>
      <c r="E75" s="22" t="s">
        <v>176</v>
      </c>
      <c r="F75" s="22" t="s">
        <v>176</v>
      </c>
      <c r="G75" s="22" t="s">
        <v>176</v>
      </c>
      <c r="H75" s="22" t="s">
        <v>176</v>
      </c>
      <c r="I75" s="22" t="s">
        <v>176</v>
      </c>
      <c r="J75" s="22" t="s">
        <v>176</v>
      </c>
      <c r="K75" s="22" t="s">
        <v>176</v>
      </c>
      <c r="M75" s="2" t="e">
        <f>IF(AND(E75&gt;='入围价70%'!E75,E75&lt;='入围价110%'!E75),1,0)</f>
        <v>#DIV/0!</v>
      </c>
      <c r="N75" s="2" t="e">
        <f>IF(AND(F75&gt;='入围价70%'!F75,F75&lt;='入围价110%'!F75),1,0)</f>
        <v>#DIV/0!</v>
      </c>
      <c r="O75" s="2" t="e">
        <f>IF(AND(G75&gt;='入围价70%'!G75,G75&lt;='入围价110%'!G75),1,0)</f>
        <v>#DIV/0!</v>
      </c>
      <c r="P75" s="2" t="e">
        <f>IF(AND(H75&gt;='入围价70%'!H75,H75&lt;='入围价110%'!H75),1,0)</f>
        <v>#DIV/0!</v>
      </c>
      <c r="Q75" s="2" t="e">
        <f>IF(AND(I75&gt;='入围价70%'!I75,I75&lt;='入围价110%'!I75),1,0)</f>
        <v>#DIV/0!</v>
      </c>
      <c r="R75" s="2" t="e">
        <f>IF(AND(J75&gt;='入围价70%'!J75,J75&lt;='入围价110%'!J75),1,0)</f>
        <v>#DIV/0!</v>
      </c>
      <c r="S75" s="2" t="e">
        <f>IF(AND(K75&gt;='入围价70%'!K75,K75&lt;='入围价110%'!K75),1,0)</f>
        <v>#DIV/0!</v>
      </c>
      <c r="U75" s="23" t="e">
        <f>IF(E75=入围最低价!E75,1,0)</f>
        <v>#DIV/0!</v>
      </c>
      <c r="V75" s="23" t="e">
        <f>IF(F75=入围最低价!F75,1,0)</f>
        <v>#DIV/0!</v>
      </c>
      <c r="W75" s="23" t="e">
        <f>IF(G75=入围最低价!G75,1,0)</f>
        <v>#DIV/0!</v>
      </c>
      <c r="X75" s="23" t="e">
        <f>IF(H75=入围最低价!H75,1,0)</f>
        <v>#DIV/0!</v>
      </c>
      <c r="Y75" s="23" t="e">
        <f>IF(I75=入围最低价!I75,1,0)</f>
        <v>#DIV/0!</v>
      </c>
      <c r="Z75" s="23" t="e">
        <f>IF(J75=入围最低价!J75,1,0)</f>
        <v>#DIV/0!</v>
      </c>
      <c r="AA75" s="23" t="e">
        <f>IF(K75=入围最低价!K75,1,0)</f>
        <v>#DIV/0!</v>
      </c>
    </row>
    <row r="76" s="2" customFormat="1" ht="20.1" customHeight="1" spans="1:27">
      <c r="A76" s="19">
        <f t="shared" si="1"/>
        <v>72</v>
      </c>
      <c r="B76" s="19" t="s">
        <v>100</v>
      </c>
      <c r="C76" s="20" t="s">
        <v>103</v>
      </c>
      <c r="D76" s="21">
        <v>1385</v>
      </c>
      <c r="E76" s="22" t="s">
        <v>176</v>
      </c>
      <c r="F76" s="22" t="s">
        <v>176</v>
      </c>
      <c r="G76" s="22" t="s">
        <v>176</v>
      </c>
      <c r="H76" s="22" t="s">
        <v>176</v>
      </c>
      <c r="I76" s="22" t="s">
        <v>176</v>
      </c>
      <c r="J76" s="22" t="s">
        <v>176</v>
      </c>
      <c r="K76" s="22" t="s">
        <v>176</v>
      </c>
      <c r="M76" s="2" t="e">
        <f>IF(AND(E76&gt;='入围价70%'!E76,E76&lt;='入围价110%'!E76),1,0)</f>
        <v>#DIV/0!</v>
      </c>
      <c r="N76" s="2" t="e">
        <f>IF(AND(F76&gt;='入围价70%'!F76,F76&lt;='入围价110%'!F76),1,0)</f>
        <v>#DIV/0!</v>
      </c>
      <c r="O76" s="2" t="e">
        <f>IF(AND(G76&gt;='入围价70%'!G76,G76&lt;='入围价110%'!G76),1,0)</f>
        <v>#DIV/0!</v>
      </c>
      <c r="P76" s="2" t="e">
        <f>IF(AND(H76&gt;='入围价70%'!H76,H76&lt;='入围价110%'!H76),1,0)</f>
        <v>#DIV/0!</v>
      </c>
      <c r="Q76" s="2" t="e">
        <f>IF(AND(I76&gt;='入围价70%'!I76,I76&lt;='入围价110%'!I76),1,0)</f>
        <v>#DIV/0!</v>
      </c>
      <c r="R76" s="2" t="e">
        <f>IF(AND(J76&gt;='入围价70%'!J76,J76&lt;='入围价110%'!J76),1,0)</f>
        <v>#DIV/0!</v>
      </c>
      <c r="S76" s="2" t="e">
        <f>IF(AND(K76&gt;='入围价70%'!K76,K76&lt;='入围价110%'!K76),1,0)</f>
        <v>#DIV/0!</v>
      </c>
      <c r="U76" s="23" t="e">
        <f>IF(E76=入围最低价!E76,1,0)</f>
        <v>#DIV/0!</v>
      </c>
      <c r="V76" s="23" t="e">
        <f>IF(F76=入围最低价!F76,1,0)</f>
        <v>#DIV/0!</v>
      </c>
      <c r="W76" s="23" t="e">
        <f>IF(G76=入围最低价!G76,1,0)</f>
        <v>#DIV/0!</v>
      </c>
      <c r="X76" s="23" t="e">
        <f>IF(H76=入围最低价!H76,1,0)</f>
        <v>#DIV/0!</v>
      </c>
      <c r="Y76" s="23" t="e">
        <f>IF(I76=入围最低价!I76,1,0)</f>
        <v>#DIV/0!</v>
      </c>
      <c r="Z76" s="23" t="e">
        <f>IF(J76=入围最低价!J76,1,0)</f>
        <v>#DIV/0!</v>
      </c>
      <c r="AA76" s="23" t="e">
        <f>IF(K76=入围最低价!K76,1,0)</f>
        <v>#DIV/0!</v>
      </c>
    </row>
    <row r="77" s="2" customFormat="1" ht="20.1" customHeight="1" spans="1:27">
      <c r="A77" s="19">
        <f t="shared" si="1"/>
        <v>73</v>
      </c>
      <c r="B77" s="19" t="s">
        <v>104</v>
      </c>
      <c r="C77" s="20" t="s">
        <v>105</v>
      </c>
      <c r="D77" s="21">
        <v>1494</v>
      </c>
      <c r="E77" s="22" t="s">
        <v>176</v>
      </c>
      <c r="F77" s="22" t="s">
        <v>176</v>
      </c>
      <c r="G77" s="22" t="s">
        <v>176</v>
      </c>
      <c r="H77" s="22" t="s">
        <v>176</v>
      </c>
      <c r="I77" s="22" t="s">
        <v>176</v>
      </c>
      <c r="J77" s="22" t="s">
        <v>176</v>
      </c>
      <c r="K77" s="22" t="s">
        <v>176</v>
      </c>
      <c r="M77" s="2" t="e">
        <f>IF(AND(E77&gt;='入围价70%'!E77,E77&lt;='入围价110%'!E77),1,0)</f>
        <v>#DIV/0!</v>
      </c>
      <c r="N77" s="2" t="e">
        <f>IF(AND(F77&gt;='入围价70%'!F77,F77&lt;='入围价110%'!F77),1,0)</f>
        <v>#DIV/0!</v>
      </c>
      <c r="O77" s="2" t="e">
        <f>IF(AND(G77&gt;='入围价70%'!G77,G77&lt;='入围价110%'!G77),1,0)</f>
        <v>#DIV/0!</v>
      </c>
      <c r="P77" s="2" t="e">
        <f>IF(AND(H77&gt;='入围价70%'!H77,H77&lt;='入围价110%'!H77),1,0)</f>
        <v>#DIV/0!</v>
      </c>
      <c r="Q77" s="2" t="e">
        <f>IF(AND(I77&gt;='入围价70%'!I77,I77&lt;='入围价110%'!I77),1,0)</f>
        <v>#DIV/0!</v>
      </c>
      <c r="R77" s="2" t="e">
        <f>IF(AND(J77&gt;='入围价70%'!J77,J77&lt;='入围价110%'!J77),1,0)</f>
        <v>#DIV/0!</v>
      </c>
      <c r="S77" s="2" t="e">
        <f>IF(AND(K77&gt;='入围价70%'!K77,K77&lt;='入围价110%'!K77),1,0)</f>
        <v>#DIV/0!</v>
      </c>
      <c r="U77" s="23" t="e">
        <f>IF(E77=入围最低价!E77,1,0)</f>
        <v>#DIV/0!</v>
      </c>
      <c r="V77" s="23" t="e">
        <f>IF(F77=入围最低价!F77,1,0)</f>
        <v>#DIV/0!</v>
      </c>
      <c r="W77" s="23" t="e">
        <f>IF(G77=入围最低价!G77,1,0)</f>
        <v>#DIV/0!</v>
      </c>
      <c r="X77" s="23" t="e">
        <f>IF(H77=入围最低价!H77,1,0)</f>
        <v>#DIV/0!</v>
      </c>
      <c r="Y77" s="23" t="e">
        <f>IF(I77=入围最低价!I77,1,0)</f>
        <v>#DIV/0!</v>
      </c>
      <c r="Z77" s="23" t="e">
        <f>IF(J77=入围最低价!J77,1,0)</f>
        <v>#DIV/0!</v>
      </c>
      <c r="AA77" s="23" t="e">
        <f>IF(K77=入围最低价!K77,1,0)</f>
        <v>#DIV/0!</v>
      </c>
    </row>
    <row r="78" s="2" customFormat="1" ht="20.1" customHeight="1" spans="1:27">
      <c r="A78" s="19">
        <f t="shared" si="1"/>
        <v>74</v>
      </c>
      <c r="B78" s="19" t="s">
        <v>104</v>
      </c>
      <c r="C78" s="20" t="s">
        <v>106</v>
      </c>
      <c r="D78" s="21">
        <v>1654</v>
      </c>
      <c r="E78" s="22" t="s">
        <v>176</v>
      </c>
      <c r="F78" s="22" t="s">
        <v>176</v>
      </c>
      <c r="G78" s="22" t="s">
        <v>176</v>
      </c>
      <c r="H78" s="22" t="s">
        <v>176</v>
      </c>
      <c r="I78" s="22" t="s">
        <v>176</v>
      </c>
      <c r="J78" s="22" t="s">
        <v>176</v>
      </c>
      <c r="K78" s="22" t="s">
        <v>176</v>
      </c>
      <c r="M78" s="2" t="e">
        <f>IF(AND(E78&gt;='入围价70%'!E78,E78&lt;='入围价110%'!E78),1,0)</f>
        <v>#DIV/0!</v>
      </c>
      <c r="N78" s="2" t="e">
        <f>IF(AND(F78&gt;='入围价70%'!F78,F78&lt;='入围价110%'!F78),1,0)</f>
        <v>#DIV/0!</v>
      </c>
      <c r="O78" s="2" t="e">
        <f>IF(AND(G78&gt;='入围价70%'!G78,G78&lt;='入围价110%'!G78),1,0)</f>
        <v>#DIV/0!</v>
      </c>
      <c r="P78" s="2" t="e">
        <f>IF(AND(H78&gt;='入围价70%'!H78,H78&lt;='入围价110%'!H78),1,0)</f>
        <v>#DIV/0!</v>
      </c>
      <c r="Q78" s="2" t="e">
        <f>IF(AND(I78&gt;='入围价70%'!I78,I78&lt;='入围价110%'!I78),1,0)</f>
        <v>#DIV/0!</v>
      </c>
      <c r="R78" s="2" t="e">
        <f>IF(AND(J78&gt;='入围价70%'!J78,J78&lt;='入围价110%'!J78),1,0)</f>
        <v>#DIV/0!</v>
      </c>
      <c r="S78" s="2" t="e">
        <f>IF(AND(K78&gt;='入围价70%'!K78,K78&lt;='入围价110%'!K78),1,0)</f>
        <v>#DIV/0!</v>
      </c>
      <c r="U78" s="23" t="e">
        <f>IF(E78=入围最低价!E78,1,0)</f>
        <v>#DIV/0!</v>
      </c>
      <c r="V78" s="23" t="e">
        <f>IF(F78=入围最低价!F78,1,0)</f>
        <v>#DIV/0!</v>
      </c>
      <c r="W78" s="23" t="e">
        <f>IF(G78=入围最低价!G78,1,0)</f>
        <v>#DIV/0!</v>
      </c>
      <c r="X78" s="23" t="e">
        <f>IF(H78=入围最低价!H78,1,0)</f>
        <v>#DIV/0!</v>
      </c>
      <c r="Y78" s="23" t="e">
        <f>IF(I78=入围最低价!I78,1,0)</f>
        <v>#DIV/0!</v>
      </c>
      <c r="Z78" s="23" t="e">
        <f>IF(J78=入围最低价!J78,1,0)</f>
        <v>#DIV/0!</v>
      </c>
      <c r="AA78" s="23" t="e">
        <f>IF(K78=入围最低价!K78,1,0)</f>
        <v>#DIV/0!</v>
      </c>
    </row>
    <row r="79" s="2" customFormat="1" ht="20.1" customHeight="1" spans="1:27">
      <c r="A79" s="19">
        <f t="shared" si="1"/>
        <v>75</v>
      </c>
      <c r="B79" s="19" t="s">
        <v>104</v>
      </c>
      <c r="C79" s="20" t="s">
        <v>107</v>
      </c>
      <c r="D79" s="21">
        <v>1456</v>
      </c>
      <c r="E79" s="22" t="s">
        <v>176</v>
      </c>
      <c r="F79" s="22" t="s">
        <v>176</v>
      </c>
      <c r="G79" s="22" t="s">
        <v>176</v>
      </c>
      <c r="H79" s="22" t="s">
        <v>176</v>
      </c>
      <c r="I79" s="22" t="s">
        <v>176</v>
      </c>
      <c r="J79" s="22" t="s">
        <v>176</v>
      </c>
      <c r="K79" s="22" t="s">
        <v>176</v>
      </c>
      <c r="M79" s="2" t="e">
        <f>IF(AND(E79&gt;='入围价70%'!E79,E79&lt;='入围价110%'!E79),1,0)</f>
        <v>#DIV/0!</v>
      </c>
      <c r="N79" s="2" t="e">
        <f>IF(AND(F79&gt;='入围价70%'!F79,F79&lt;='入围价110%'!F79),1,0)</f>
        <v>#DIV/0!</v>
      </c>
      <c r="O79" s="2" t="e">
        <f>IF(AND(G79&gt;='入围价70%'!G79,G79&lt;='入围价110%'!G79),1,0)</f>
        <v>#DIV/0!</v>
      </c>
      <c r="P79" s="2" t="e">
        <f>IF(AND(H79&gt;='入围价70%'!H79,H79&lt;='入围价110%'!H79),1,0)</f>
        <v>#DIV/0!</v>
      </c>
      <c r="Q79" s="2" t="e">
        <f>IF(AND(I79&gt;='入围价70%'!I79,I79&lt;='入围价110%'!I79),1,0)</f>
        <v>#DIV/0!</v>
      </c>
      <c r="R79" s="2" t="e">
        <f>IF(AND(J79&gt;='入围价70%'!J79,J79&lt;='入围价110%'!J79),1,0)</f>
        <v>#DIV/0!</v>
      </c>
      <c r="S79" s="2" t="e">
        <f>IF(AND(K79&gt;='入围价70%'!K79,K79&lt;='入围价110%'!K79),1,0)</f>
        <v>#DIV/0!</v>
      </c>
      <c r="U79" s="23" t="e">
        <f>IF(E79=入围最低价!E79,1,0)</f>
        <v>#DIV/0!</v>
      </c>
      <c r="V79" s="23" t="e">
        <f>IF(F79=入围最低价!F79,1,0)</f>
        <v>#DIV/0!</v>
      </c>
      <c r="W79" s="23" t="e">
        <f>IF(G79=入围最低价!G79,1,0)</f>
        <v>#DIV/0!</v>
      </c>
      <c r="X79" s="23" t="e">
        <f>IF(H79=入围最低价!H79,1,0)</f>
        <v>#DIV/0!</v>
      </c>
      <c r="Y79" s="23" t="e">
        <f>IF(I79=入围最低价!I79,1,0)</f>
        <v>#DIV/0!</v>
      </c>
      <c r="Z79" s="23" t="e">
        <f>IF(J79=入围最低价!J79,1,0)</f>
        <v>#DIV/0!</v>
      </c>
      <c r="AA79" s="23" t="e">
        <f>IF(K79=入围最低价!K79,1,0)</f>
        <v>#DIV/0!</v>
      </c>
    </row>
    <row r="80" s="2" customFormat="1" ht="20.1" customHeight="1" spans="1:27">
      <c r="A80" s="19">
        <f t="shared" si="1"/>
        <v>76</v>
      </c>
      <c r="B80" s="19" t="s">
        <v>104</v>
      </c>
      <c r="C80" s="20" t="s">
        <v>108</v>
      </c>
      <c r="D80" s="21">
        <v>1523.5</v>
      </c>
      <c r="E80" s="22" t="s">
        <v>176</v>
      </c>
      <c r="F80" s="22" t="s">
        <v>176</v>
      </c>
      <c r="G80" s="22" t="s">
        <v>176</v>
      </c>
      <c r="H80" s="22" t="s">
        <v>176</v>
      </c>
      <c r="I80" s="22" t="s">
        <v>176</v>
      </c>
      <c r="J80" s="22" t="s">
        <v>176</v>
      </c>
      <c r="K80" s="22" t="s">
        <v>176</v>
      </c>
      <c r="M80" s="2" t="e">
        <f>IF(AND(E80&gt;='入围价70%'!E80,E80&lt;='入围价110%'!E80),1,0)</f>
        <v>#DIV/0!</v>
      </c>
      <c r="N80" s="2" t="e">
        <f>IF(AND(F80&gt;='入围价70%'!F80,F80&lt;='入围价110%'!F80),1,0)</f>
        <v>#DIV/0!</v>
      </c>
      <c r="O80" s="2" t="e">
        <f>IF(AND(G80&gt;='入围价70%'!G80,G80&lt;='入围价110%'!G80),1,0)</f>
        <v>#DIV/0!</v>
      </c>
      <c r="P80" s="2" t="e">
        <f>IF(AND(H80&gt;='入围价70%'!H80,H80&lt;='入围价110%'!H80),1,0)</f>
        <v>#DIV/0!</v>
      </c>
      <c r="Q80" s="2" t="e">
        <f>IF(AND(I80&gt;='入围价70%'!I80,I80&lt;='入围价110%'!I80),1,0)</f>
        <v>#DIV/0!</v>
      </c>
      <c r="R80" s="2" t="e">
        <f>IF(AND(J80&gt;='入围价70%'!J80,J80&lt;='入围价110%'!J80),1,0)</f>
        <v>#DIV/0!</v>
      </c>
      <c r="S80" s="2" t="e">
        <f>IF(AND(K80&gt;='入围价70%'!K80,K80&lt;='入围价110%'!K80),1,0)</f>
        <v>#DIV/0!</v>
      </c>
      <c r="U80" s="23" t="e">
        <f>IF(E80=入围最低价!E80,1,0)</f>
        <v>#DIV/0!</v>
      </c>
      <c r="V80" s="23" t="e">
        <f>IF(F80=入围最低价!F80,1,0)</f>
        <v>#DIV/0!</v>
      </c>
      <c r="W80" s="23" t="e">
        <f>IF(G80=入围最低价!G80,1,0)</f>
        <v>#DIV/0!</v>
      </c>
      <c r="X80" s="23" t="e">
        <f>IF(H80=入围最低价!H80,1,0)</f>
        <v>#DIV/0!</v>
      </c>
      <c r="Y80" s="23" t="e">
        <f>IF(I80=入围最低价!I80,1,0)</f>
        <v>#DIV/0!</v>
      </c>
      <c r="Z80" s="23" t="e">
        <f>IF(J80=入围最低价!J80,1,0)</f>
        <v>#DIV/0!</v>
      </c>
      <c r="AA80" s="23" t="e">
        <f>IF(K80=入围最低价!K80,1,0)</f>
        <v>#DIV/0!</v>
      </c>
    </row>
    <row r="81" s="2" customFormat="1" ht="20.1" customHeight="1" spans="1:27">
      <c r="A81" s="19">
        <f t="shared" si="1"/>
        <v>77</v>
      </c>
      <c r="B81" s="19" t="s">
        <v>109</v>
      </c>
      <c r="C81" s="20" t="s">
        <v>110</v>
      </c>
      <c r="D81" s="21">
        <v>1576</v>
      </c>
      <c r="E81" s="22" t="s">
        <v>176</v>
      </c>
      <c r="F81" s="22" t="s">
        <v>176</v>
      </c>
      <c r="G81" s="22" t="s">
        <v>176</v>
      </c>
      <c r="H81" s="22" t="s">
        <v>176</v>
      </c>
      <c r="I81" s="22" t="s">
        <v>176</v>
      </c>
      <c r="J81" s="22" t="s">
        <v>176</v>
      </c>
      <c r="K81" s="22" t="s">
        <v>176</v>
      </c>
      <c r="M81" s="2" t="e">
        <f>IF(AND(E81&gt;='入围价70%'!E81,E81&lt;='入围价110%'!E81),1,0)</f>
        <v>#DIV/0!</v>
      </c>
      <c r="N81" s="2" t="e">
        <f>IF(AND(F81&gt;='入围价70%'!F81,F81&lt;='入围价110%'!F81),1,0)</f>
        <v>#DIV/0!</v>
      </c>
      <c r="O81" s="2" t="e">
        <f>IF(AND(G81&gt;='入围价70%'!G81,G81&lt;='入围价110%'!G81),1,0)</f>
        <v>#DIV/0!</v>
      </c>
      <c r="P81" s="2" t="e">
        <f>IF(AND(H81&gt;='入围价70%'!H81,H81&lt;='入围价110%'!H81),1,0)</f>
        <v>#DIV/0!</v>
      </c>
      <c r="Q81" s="2" t="e">
        <f>IF(AND(I81&gt;='入围价70%'!I81,I81&lt;='入围价110%'!I81),1,0)</f>
        <v>#DIV/0!</v>
      </c>
      <c r="R81" s="2" t="e">
        <f>IF(AND(J81&gt;='入围价70%'!J81,J81&lt;='入围价110%'!J81),1,0)</f>
        <v>#DIV/0!</v>
      </c>
      <c r="S81" s="2" t="e">
        <f>IF(AND(K81&gt;='入围价70%'!K81,K81&lt;='入围价110%'!K81),1,0)</f>
        <v>#DIV/0!</v>
      </c>
      <c r="U81" s="23" t="e">
        <f>IF(E81=入围最低价!E81,1,0)</f>
        <v>#DIV/0!</v>
      </c>
      <c r="V81" s="23" t="e">
        <f>IF(F81=入围最低价!F81,1,0)</f>
        <v>#DIV/0!</v>
      </c>
      <c r="W81" s="23" t="e">
        <f>IF(G81=入围最低价!G81,1,0)</f>
        <v>#DIV/0!</v>
      </c>
      <c r="X81" s="23" t="e">
        <f>IF(H81=入围最低价!H81,1,0)</f>
        <v>#DIV/0!</v>
      </c>
      <c r="Y81" s="23" t="e">
        <f>IF(I81=入围最低价!I81,1,0)</f>
        <v>#DIV/0!</v>
      </c>
      <c r="Z81" s="23" t="e">
        <f>IF(J81=入围最低价!J81,1,0)</f>
        <v>#DIV/0!</v>
      </c>
      <c r="AA81" s="23" t="e">
        <f>IF(K81=入围最低价!K81,1,0)</f>
        <v>#DIV/0!</v>
      </c>
    </row>
    <row r="82" s="2" customFormat="1" ht="20.1" customHeight="1" spans="1:27">
      <c r="A82" s="19">
        <f t="shared" si="1"/>
        <v>78</v>
      </c>
      <c r="B82" s="19" t="s">
        <v>111</v>
      </c>
      <c r="C82" s="20" t="s">
        <v>112</v>
      </c>
      <c r="D82" s="21">
        <v>1466</v>
      </c>
      <c r="E82" s="22" t="s">
        <v>176</v>
      </c>
      <c r="F82" s="22" t="s">
        <v>176</v>
      </c>
      <c r="G82" s="22" t="s">
        <v>176</v>
      </c>
      <c r="H82" s="22" t="s">
        <v>176</v>
      </c>
      <c r="I82" s="22" t="s">
        <v>176</v>
      </c>
      <c r="J82" s="22" t="s">
        <v>176</v>
      </c>
      <c r="K82" s="22" t="s">
        <v>176</v>
      </c>
      <c r="M82" s="2" t="e">
        <f>IF(AND(E82&gt;='入围价70%'!E82,E82&lt;='入围价110%'!E82),1,0)</f>
        <v>#DIV/0!</v>
      </c>
      <c r="N82" s="2" t="e">
        <f>IF(AND(F82&gt;='入围价70%'!F82,F82&lt;='入围价110%'!F82),1,0)</f>
        <v>#DIV/0!</v>
      </c>
      <c r="O82" s="2" t="e">
        <f>IF(AND(G82&gt;='入围价70%'!G82,G82&lt;='入围价110%'!G82),1,0)</f>
        <v>#DIV/0!</v>
      </c>
      <c r="P82" s="2" t="e">
        <f>IF(AND(H82&gt;='入围价70%'!H82,H82&lt;='入围价110%'!H82),1,0)</f>
        <v>#DIV/0!</v>
      </c>
      <c r="Q82" s="2" t="e">
        <f>IF(AND(I82&gt;='入围价70%'!I82,I82&lt;='入围价110%'!I82),1,0)</f>
        <v>#DIV/0!</v>
      </c>
      <c r="R82" s="2" t="e">
        <f>IF(AND(J82&gt;='入围价70%'!J82,J82&lt;='入围价110%'!J82),1,0)</f>
        <v>#DIV/0!</v>
      </c>
      <c r="S82" s="2" t="e">
        <f>IF(AND(K82&gt;='入围价70%'!K82,K82&lt;='入围价110%'!K82),1,0)</f>
        <v>#DIV/0!</v>
      </c>
      <c r="U82" s="23" t="e">
        <f>IF(E82=入围最低价!E82,1,0)</f>
        <v>#DIV/0!</v>
      </c>
      <c r="V82" s="23" t="e">
        <f>IF(F82=入围最低价!F82,1,0)</f>
        <v>#DIV/0!</v>
      </c>
      <c r="W82" s="23" t="e">
        <f>IF(G82=入围最低价!G82,1,0)</f>
        <v>#DIV/0!</v>
      </c>
      <c r="X82" s="23" t="e">
        <f>IF(H82=入围最低价!H82,1,0)</f>
        <v>#DIV/0!</v>
      </c>
      <c r="Y82" s="23" t="e">
        <f>IF(I82=入围最低价!I82,1,0)</f>
        <v>#DIV/0!</v>
      </c>
      <c r="Z82" s="23" t="e">
        <f>IF(J82=入围最低价!J82,1,0)</f>
        <v>#DIV/0!</v>
      </c>
      <c r="AA82" s="23" t="e">
        <f>IF(K82=入围最低价!K82,1,0)</f>
        <v>#DIV/0!</v>
      </c>
    </row>
    <row r="83" s="2" customFormat="1" ht="20.1" customHeight="1" spans="1:27">
      <c r="A83" s="19">
        <f t="shared" si="1"/>
        <v>79</v>
      </c>
      <c r="B83" s="19" t="s">
        <v>111</v>
      </c>
      <c r="C83" s="20" t="s">
        <v>113</v>
      </c>
      <c r="D83" s="21">
        <v>1784</v>
      </c>
      <c r="E83" s="22" t="s">
        <v>176</v>
      </c>
      <c r="F83" s="22" t="s">
        <v>176</v>
      </c>
      <c r="G83" s="22" t="s">
        <v>176</v>
      </c>
      <c r="H83" s="22" t="s">
        <v>176</v>
      </c>
      <c r="I83" s="22" t="s">
        <v>176</v>
      </c>
      <c r="J83" s="22" t="s">
        <v>176</v>
      </c>
      <c r="K83" s="22" t="s">
        <v>176</v>
      </c>
      <c r="M83" s="2" t="e">
        <f>IF(AND(E83&gt;='入围价70%'!E83,E83&lt;='入围价110%'!E83),1,0)</f>
        <v>#DIV/0!</v>
      </c>
      <c r="N83" s="2" t="e">
        <f>IF(AND(F83&gt;='入围价70%'!F83,F83&lt;='入围价110%'!F83),1,0)</f>
        <v>#DIV/0!</v>
      </c>
      <c r="O83" s="2" t="e">
        <f>IF(AND(G83&gt;='入围价70%'!G83,G83&lt;='入围价110%'!G83),1,0)</f>
        <v>#DIV/0!</v>
      </c>
      <c r="P83" s="2" t="e">
        <f>IF(AND(H83&gt;='入围价70%'!H83,H83&lt;='入围价110%'!H83),1,0)</f>
        <v>#DIV/0!</v>
      </c>
      <c r="Q83" s="2" t="e">
        <f>IF(AND(I83&gt;='入围价70%'!I83,I83&lt;='入围价110%'!I83),1,0)</f>
        <v>#DIV/0!</v>
      </c>
      <c r="R83" s="2" t="e">
        <f>IF(AND(J83&gt;='入围价70%'!J83,J83&lt;='入围价110%'!J83),1,0)</f>
        <v>#DIV/0!</v>
      </c>
      <c r="S83" s="2" t="e">
        <f>IF(AND(K83&gt;='入围价70%'!K83,K83&lt;='入围价110%'!K83),1,0)</f>
        <v>#DIV/0!</v>
      </c>
      <c r="U83" s="23" t="e">
        <f>IF(E83=入围最低价!E83,1,0)</f>
        <v>#DIV/0!</v>
      </c>
      <c r="V83" s="23" t="e">
        <f>IF(F83=入围最低价!F83,1,0)</f>
        <v>#DIV/0!</v>
      </c>
      <c r="W83" s="23" t="e">
        <f>IF(G83=入围最低价!G83,1,0)</f>
        <v>#DIV/0!</v>
      </c>
      <c r="X83" s="23" t="e">
        <f>IF(H83=入围最低价!H83,1,0)</f>
        <v>#DIV/0!</v>
      </c>
      <c r="Y83" s="23" t="e">
        <f>IF(I83=入围最低价!I83,1,0)</f>
        <v>#DIV/0!</v>
      </c>
      <c r="Z83" s="23" t="e">
        <f>IF(J83=入围最低价!J83,1,0)</f>
        <v>#DIV/0!</v>
      </c>
      <c r="AA83" s="23" t="e">
        <f>IF(K83=入围最低价!K83,1,0)</f>
        <v>#DIV/0!</v>
      </c>
    </row>
    <row r="84" s="2" customFormat="1" ht="20.1" customHeight="1" spans="1:27">
      <c r="A84" s="19">
        <f t="shared" si="1"/>
        <v>80</v>
      </c>
      <c r="B84" s="19" t="s">
        <v>111</v>
      </c>
      <c r="C84" s="20" t="s">
        <v>114</v>
      </c>
      <c r="D84" s="21">
        <v>1337.6</v>
      </c>
      <c r="E84" s="22" t="s">
        <v>176</v>
      </c>
      <c r="F84" s="22" t="s">
        <v>176</v>
      </c>
      <c r="G84" s="22" t="s">
        <v>176</v>
      </c>
      <c r="H84" s="22" t="s">
        <v>176</v>
      </c>
      <c r="I84" s="22" t="s">
        <v>176</v>
      </c>
      <c r="J84" s="22" t="s">
        <v>176</v>
      </c>
      <c r="K84" s="22" t="s">
        <v>176</v>
      </c>
      <c r="M84" s="2" t="e">
        <f>IF(AND(E84&gt;='入围价70%'!E84,E84&lt;='入围价110%'!E84),1,0)</f>
        <v>#DIV/0!</v>
      </c>
      <c r="N84" s="2" t="e">
        <f>IF(AND(F84&gt;='入围价70%'!F84,F84&lt;='入围价110%'!F84),1,0)</f>
        <v>#DIV/0!</v>
      </c>
      <c r="O84" s="2" t="e">
        <f>IF(AND(G84&gt;='入围价70%'!G84,G84&lt;='入围价110%'!G84),1,0)</f>
        <v>#DIV/0!</v>
      </c>
      <c r="P84" s="2" t="e">
        <f>IF(AND(H84&gt;='入围价70%'!H84,H84&lt;='入围价110%'!H84),1,0)</f>
        <v>#DIV/0!</v>
      </c>
      <c r="Q84" s="2" t="e">
        <f>IF(AND(I84&gt;='入围价70%'!I84,I84&lt;='入围价110%'!I84),1,0)</f>
        <v>#DIV/0!</v>
      </c>
      <c r="R84" s="2" t="e">
        <f>IF(AND(J84&gt;='入围价70%'!J84,J84&lt;='入围价110%'!J84),1,0)</f>
        <v>#DIV/0!</v>
      </c>
      <c r="S84" s="2" t="e">
        <f>IF(AND(K84&gt;='入围价70%'!K84,K84&lt;='入围价110%'!K84),1,0)</f>
        <v>#DIV/0!</v>
      </c>
      <c r="U84" s="23" t="e">
        <f>IF(E84=入围最低价!E84,1,0)</f>
        <v>#DIV/0!</v>
      </c>
      <c r="V84" s="23" t="e">
        <f>IF(F84=入围最低价!F84,1,0)</f>
        <v>#DIV/0!</v>
      </c>
      <c r="W84" s="23" t="e">
        <f>IF(G84=入围最低价!G84,1,0)</f>
        <v>#DIV/0!</v>
      </c>
      <c r="X84" s="23" t="e">
        <f>IF(H84=入围最低价!H84,1,0)</f>
        <v>#DIV/0!</v>
      </c>
      <c r="Y84" s="23" t="e">
        <f>IF(I84=入围最低价!I84,1,0)</f>
        <v>#DIV/0!</v>
      </c>
      <c r="Z84" s="23" t="e">
        <f>IF(J84=入围最低价!J84,1,0)</f>
        <v>#DIV/0!</v>
      </c>
      <c r="AA84" s="23" t="e">
        <f>IF(K84=入围最低价!K84,1,0)</f>
        <v>#DIV/0!</v>
      </c>
    </row>
    <row r="85" s="2" customFormat="1" ht="20.1" customHeight="1" spans="1:27">
      <c r="A85" s="19">
        <f t="shared" si="1"/>
        <v>81</v>
      </c>
      <c r="B85" s="19" t="s">
        <v>111</v>
      </c>
      <c r="C85" s="20" t="s">
        <v>115</v>
      </c>
      <c r="D85" s="21">
        <v>1530</v>
      </c>
      <c r="E85" s="22" t="s">
        <v>176</v>
      </c>
      <c r="F85" s="22" t="s">
        <v>176</v>
      </c>
      <c r="G85" s="22" t="s">
        <v>176</v>
      </c>
      <c r="H85" s="22" t="s">
        <v>176</v>
      </c>
      <c r="I85" s="22" t="s">
        <v>176</v>
      </c>
      <c r="J85" s="22" t="s">
        <v>176</v>
      </c>
      <c r="K85" s="22" t="s">
        <v>176</v>
      </c>
      <c r="M85" s="2" t="e">
        <f>IF(AND(E85&gt;='入围价70%'!E85,E85&lt;='入围价110%'!E85),1,0)</f>
        <v>#DIV/0!</v>
      </c>
      <c r="N85" s="2" t="e">
        <f>IF(AND(F85&gt;='入围价70%'!F85,F85&lt;='入围价110%'!F85),1,0)</f>
        <v>#DIV/0!</v>
      </c>
      <c r="O85" s="2" t="e">
        <f>IF(AND(G85&gt;='入围价70%'!G85,G85&lt;='入围价110%'!G85),1,0)</f>
        <v>#DIV/0!</v>
      </c>
      <c r="P85" s="2" t="e">
        <f>IF(AND(H85&gt;='入围价70%'!H85,H85&lt;='入围价110%'!H85),1,0)</f>
        <v>#DIV/0!</v>
      </c>
      <c r="Q85" s="2" t="e">
        <f>IF(AND(I85&gt;='入围价70%'!I85,I85&lt;='入围价110%'!I85),1,0)</f>
        <v>#DIV/0!</v>
      </c>
      <c r="R85" s="2" t="e">
        <f>IF(AND(J85&gt;='入围价70%'!J85,J85&lt;='入围价110%'!J85),1,0)</f>
        <v>#DIV/0!</v>
      </c>
      <c r="S85" s="2" t="e">
        <f>IF(AND(K85&gt;='入围价70%'!K85,K85&lt;='入围价110%'!K85),1,0)</f>
        <v>#DIV/0!</v>
      </c>
      <c r="U85" s="23" t="e">
        <f>IF(E85=入围最低价!E85,1,0)</f>
        <v>#DIV/0!</v>
      </c>
      <c r="V85" s="23" t="e">
        <f>IF(F85=入围最低价!F85,1,0)</f>
        <v>#DIV/0!</v>
      </c>
      <c r="W85" s="23" t="e">
        <f>IF(G85=入围最低价!G85,1,0)</f>
        <v>#DIV/0!</v>
      </c>
      <c r="X85" s="23" t="e">
        <f>IF(H85=入围最低价!H85,1,0)</f>
        <v>#DIV/0!</v>
      </c>
      <c r="Y85" s="23" t="e">
        <f>IF(I85=入围最低价!I85,1,0)</f>
        <v>#DIV/0!</v>
      </c>
      <c r="Z85" s="23" t="e">
        <f>IF(J85=入围最低价!J85,1,0)</f>
        <v>#DIV/0!</v>
      </c>
      <c r="AA85" s="23" t="e">
        <f>IF(K85=入围最低价!K85,1,0)</f>
        <v>#DIV/0!</v>
      </c>
    </row>
    <row r="86" s="2" customFormat="1" ht="20.1" customHeight="1" spans="1:27">
      <c r="A86" s="19">
        <f t="shared" si="1"/>
        <v>82</v>
      </c>
      <c r="B86" s="19" t="s">
        <v>116</v>
      </c>
      <c r="C86" s="20" t="s">
        <v>117</v>
      </c>
      <c r="D86" s="21">
        <v>1749</v>
      </c>
      <c r="E86" s="22" t="s">
        <v>176</v>
      </c>
      <c r="F86" s="22" t="s">
        <v>176</v>
      </c>
      <c r="G86" s="22" t="s">
        <v>176</v>
      </c>
      <c r="H86" s="22" t="s">
        <v>176</v>
      </c>
      <c r="I86" s="22" t="s">
        <v>176</v>
      </c>
      <c r="J86" s="22" t="s">
        <v>176</v>
      </c>
      <c r="K86" s="22" t="s">
        <v>176</v>
      </c>
      <c r="M86" s="2" t="e">
        <f>IF(AND(E86&gt;='入围价70%'!E86,E86&lt;='入围价110%'!E86),1,0)</f>
        <v>#DIV/0!</v>
      </c>
      <c r="N86" s="2" t="e">
        <f>IF(AND(F86&gt;='入围价70%'!F86,F86&lt;='入围价110%'!F86),1,0)</f>
        <v>#DIV/0!</v>
      </c>
      <c r="O86" s="2" t="e">
        <f>IF(AND(G86&gt;='入围价70%'!G86,G86&lt;='入围价110%'!G86),1,0)</f>
        <v>#DIV/0!</v>
      </c>
      <c r="P86" s="2" t="e">
        <f>IF(AND(H86&gt;='入围价70%'!H86,H86&lt;='入围价110%'!H86),1,0)</f>
        <v>#DIV/0!</v>
      </c>
      <c r="Q86" s="2" t="e">
        <f>IF(AND(I86&gt;='入围价70%'!I86,I86&lt;='入围价110%'!I86),1,0)</f>
        <v>#DIV/0!</v>
      </c>
      <c r="R86" s="2" t="e">
        <f>IF(AND(J86&gt;='入围价70%'!J86,J86&lt;='入围价110%'!J86),1,0)</f>
        <v>#DIV/0!</v>
      </c>
      <c r="S86" s="2" t="e">
        <f>IF(AND(K86&gt;='入围价70%'!K86,K86&lt;='入围价110%'!K86),1,0)</f>
        <v>#DIV/0!</v>
      </c>
      <c r="U86" s="23" t="e">
        <f>IF(E86=入围最低价!E86,1,0)</f>
        <v>#DIV/0!</v>
      </c>
      <c r="V86" s="23" t="e">
        <f>IF(F86=入围最低价!F86,1,0)</f>
        <v>#DIV/0!</v>
      </c>
      <c r="W86" s="23" t="e">
        <f>IF(G86=入围最低价!G86,1,0)</f>
        <v>#DIV/0!</v>
      </c>
      <c r="X86" s="23" t="e">
        <f>IF(H86=入围最低价!H86,1,0)</f>
        <v>#DIV/0!</v>
      </c>
      <c r="Y86" s="23" t="e">
        <f>IF(I86=入围最低价!I86,1,0)</f>
        <v>#DIV/0!</v>
      </c>
      <c r="Z86" s="23" t="e">
        <f>IF(J86=入围最低价!J86,1,0)</f>
        <v>#DIV/0!</v>
      </c>
      <c r="AA86" s="23" t="e">
        <f>IF(K86=入围最低价!K86,1,0)</f>
        <v>#DIV/0!</v>
      </c>
    </row>
    <row r="87" s="2" customFormat="1" ht="20.1" customHeight="1" spans="1:27">
      <c r="A87" s="19">
        <f t="shared" si="1"/>
        <v>83</v>
      </c>
      <c r="B87" s="19" t="s">
        <v>116</v>
      </c>
      <c r="C87" s="20" t="s">
        <v>118</v>
      </c>
      <c r="D87" s="21">
        <v>1429</v>
      </c>
      <c r="E87" s="22" t="s">
        <v>176</v>
      </c>
      <c r="F87" s="22" t="s">
        <v>176</v>
      </c>
      <c r="G87" s="22" t="s">
        <v>176</v>
      </c>
      <c r="H87" s="22" t="s">
        <v>176</v>
      </c>
      <c r="I87" s="22" t="s">
        <v>176</v>
      </c>
      <c r="J87" s="22" t="s">
        <v>176</v>
      </c>
      <c r="K87" s="22" t="s">
        <v>176</v>
      </c>
      <c r="M87" s="2" t="e">
        <f>IF(AND(E87&gt;='入围价70%'!E87,E87&lt;='入围价110%'!E87),1,0)</f>
        <v>#DIV/0!</v>
      </c>
      <c r="N87" s="2" t="e">
        <f>IF(AND(F87&gt;='入围价70%'!F87,F87&lt;='入围价110%'!F87),1,0)</f>
        <v>#DIV/0!</v>
      </c>
      <c r="O87" s="2" t="e">
        <f>IF(AND(G87&gt;='入围价70%'!G87,G87&lt;='入围价110%'!G87),1,0)</f>
        <v>#DIV/0!</v>
      </c>
      <c r="P87" s="2" t="e">
        <f>IF(AND(H87&gt;='入围价70%'!H87,H87&lt;='入围价110%'!H87),1,0)</f>
        <v>#DIV/0!</v>
      </c>
      <c r="Q87" s="2" t="e">
        <f>IF(AND(I87&gt;='入围价70%'!I87,I87&lt;='入围价110%'!I87),1,0)</f>
        <v>#DIV/0!</v>
      </c>
      <c r="R87" s="2" t="e">
        <f>IF(AND(J87&gt;='入围价70%'!J87,J87&lt;='入围价110%'!J87),1,0)</f>
        <v>#DIV/0!</v>
      </c>
      <c r="S87" s="2" t="e">
        <f>IF(AND(K87&gt;='入围价70%'!K87,K87&lt;='入围价110%'!K87),1,0)</f>
        <v>#DIV/0!</v>
      </c>
      <c r="U87" s="23" t="e">
        <f>IF(E87=入围最低价!E87,1,0)</f>
        <v>#DIV/0!</v>
      </c>
      <c r="V87" s="23" t="e">
        <f>IF(F87=入围最低价!F87,1,0)</f>
        <v>#DIV/0!</v>
      </c>
      <c r="W87" s="23" t="e">
        <f>IF(G87=入围最低价!G87,1,0)</f>
        <v>#DIV/0!</v>
      </c>
      <c r="X87" s="23" t="e">
        <f>IF(H87=入围最低价!H87,1,0)</f>
        <v>#DIV/0!</v>
      </c>
      <c r="Y87" s="23" t="e">
        <f>IF(I87=入围最低价!I87,1,0)</f>
        <v>#DIV/0!</v>
      </c>
      <c r="Z87" s="23" t="e">
        <f>IF(J87=入围最低价!J87,1,0)</f>
        <v>#DIV/0!</v>
      </c>
      <c r="AA87" s="23" t="e">
        <f>IF(K87=入围最低价!K87,1,0)</f>
        <v>#DIV/0!</v>
      </c>
    </row>
    <row r="88" s="2" customFormat="1" ht="20.1" customHeight="1" spans="1:27">
      <c r="A88" s="19">
        <f t="shared" si="1"/>
        <v>84</v>
      </c>
      <c r="B88" s="19" t="s">
        <v>116</v>
      </c>
      <c r="C88" s="20" t="s">
        <v>119</v>
      </c>
      <c r="D88" s="21">
        <v>1637.8</v>
      </c>
      <c r="E88" s="22" t="s">
        <v>176</v>
      </c>
      <c r="F88" s="22" t="s">
        <v>176</v>
      </c>
      <c r="G88" s="22" t="s">
        <v>176</v>
      </c>
      <c r="H88" s="22" t="s">
        <v>176</v>
      </c>
      <c r="I88" s="22" t="s">
        <v>176</v>
      </c>
      <c r="J88" s="22" t="s">
        <v>176</v>
      </c>
      <c r="K88" s="22" t="s">
        <v>176</v>
      </c>
      <c r="M88" s="2" t="e">
        <f>IF(AND(E88&gt;='入围价70%'!E88,E88&lt;='入围价110%'!E88),1,0)</f>
        <v>#DIV/0!</v>
      </c>
      <c r="N88" s="2" t="e">
        <f>IF(AND(F88&gt;='入围价70%'!F88,F88&lt;='入围价110%'!F88),1,0)</f>
        <v>#DIV/0!</v>
      </c>
      <c r="O88" s="2" t="e">
        <f>IF(AND(G88&gt;='入围价70%'!G88,G88&lt;='入围价110%'!G88),1,0)</f>
        <v>#DIV/0!</v>
      </c>
      <c r="P88" s="2" t="e">
        <f>IF(AND(H88&gt;='入围价70%'!H88,H88&lt;='入围价110%'!H88),1,0)</f>
        <v>#DIV/0!</v>
      </c>
      <c r="Q88" s="2" t="e">
        <f>IF(AND(I88&gt;='入围价70%'!I88,I88&lt;='入围价110%'!I88),1,0)</f>
        <v>#DIV/0!</v>
      </c>
      <c r="R88" s="2" t="e">
        <f>IF(AND(J88&gt;='入围价70%'!J88,J88&lt;='入围价110%'!J88),1,0)</f>
        <v>#DIV/0!</v>
      </c>
      <c r="S88" s="2" t="e">
        <f>IF(AND(K88&gt;='入围价70%'!K88,K88&lt;='入围价110%'!K88),1,0)</f>
        <v>#DIV/0!</v>
      </c>
      <c r="U88" s="23" t="e">
        <f>IF(E88=入围最低价!E88,1,0)</f>
        <v>#DIV/0!</v>
      </c>
      <c r="V88" s="23" t="e">
        <f>IF(F88=入围最低价!F88,1,0)</f>
        <v>#DIV/0!</v>
      </c>
      <c r="W88" s="23" t="e">
        <f>IF(G88=入围最低价!G88,1,0)</f>
        <v>#DIV/0!</v>
      </c>
      <c r="X88" s="23" t="e">
        <f>IF(H88=入围最低价!H88,1,0)</f>
        <v>#DIV/0!</v>
      </c>
      <c r="Y88" s="23" t="e">
        <f>IF(I88=入围最低价!I88,1,0)</f>
        <v>#DIV/0!</v>
      </c>
      <c r="Z88" s="23" t="e">
        <f>IF(J88=入围最低价!J88,1,0)</f>
        <v>#DIV/0!</v>
      </c>
      <c r="AA88" s="23" t="e">
        <f>IF(K88=入围最低价!K88,1,0)</f>
        <v>#DIV/0!</v>
      </c>
    </row>
    <row r="89" s="2" customFormat="1" ht="20.1" customHeight="1" spans="1:27">
      <c r="A89" s="19">
        <f t="shared" si="1"/>
        <v>85</v>
      </c>
      <c r="B89" s="19" t="s">
        <v>116</v>
      </c>
      <c r="C89" s="20" t="s">
        <v>120</v>
      </c>
      <c r="D89" s="21">
        <v>1346</v>
      </c>
      <c r="E89" s="22" t="s">
        <v>176</v>
      </c>
      <c r="F89" s="22" t="s">
        <v>176</v>
      </c>
      <c r="G89" s="22" t="s">
        <v>176</v>
      </c>
      <c r="H89" s="22" t="s">
        <v>176</v>
      </c>
      <c r="I89" s="22" t="s">
        <v>176</v>
      </c>
      <c r="J89" s="22" t="s">
        <v>176</v>
      </c>
      <c r="K89" s="22" t="s">
        <v>176</v>
      </c>
      <c r="M89" s="2" t="e">
        <f>IF(AND(E89&gt;='入围价70%'!E89,E89&lt;='入围价110%'!E89),1,0)</f>
        <v>#DIV/0!</v>
      </c>
      <c r="N89" s="2" t="e">
        <f>IF(AND(F89&gt;='入围价70%'!F89,F89&lt;='入围价110%'!F89),1,0)</f>
        <v>#DIV/0!</v>
      </c>
      <c r="O89" s="2" t="e">
        <f>IF(AND(G89&gt;='入围价70%'!G89,G89&lt;='入围价110%'!G89),1,0)</f>
        <v>#DIV/0!</v>
      </c>
      <c r="P89" s="2" t="e">
        <f>IF(AND(H89&gt;='入围价70%'!H89,H89&lt;='入围价110%'!H89),1,0)</f>
        <v>#DIV/0!</v>
      </c>
      <c r="Q89" s="2" t="e">
        <f>IF(AND(I89&gt;='入围价70%'!I89,I89&lt;='入围价110%'!I89),1,0)</f>
        <v>#DIV/0!</v>
      </c>
      <c r="R89" s="2" t="e">
        <f>IF(AND(J89&gt;='入围价70%'!J89,J89&lt;='入围价110%'!J89),1,0)</f>
        <v>#DIV/0!</v>
      </c>
      <c r="S89" s="2" t="e">
        <f>IF(AND(K89&gt;='入围价70%'!K89,K89&lt;='入围价110%'!K89),1,0)</f>
        <v>#DIV/0!</v>
      </c>
      <c r="U89" s="23" t="e">
        <f>IF(E89=入围最低价!E89,1,0)</f>
        <v>#DIV/0!</v>
      </c>
      <c r="V89" s="23" t="e">
        <f>IF(F89=入围最低价!F89,1,0)</f>
        <v>#DIV/0!</v>
      </c>
      <c r="W89" s="23" t="e">
        <f>IF(G89=入围最低价!G89,1,0)</f>
        <v>#DIV/0!</v>
      </c>
      <c r="X89" s="23" t="e">
        <f>IF(H89=入围最低价!H89,1,0)</f>
        <v>#DIV/0!</v>
      </c>
      <c r="Y89" s="23" t="e">
        <f>IF(I89=入围最低价!I89,1,0)</f>
        <v>#DIV/0!</v>
      </c>
      <c r="Z89" s="23" t="e">
        <f>IF(J89=入围最低价!J89,1,0)</f>
        <v>#DIV/0!</v>
      </c>
      <c r="AA89" s="23" t="e">
        <f>IF(K89=入围最低价!K89,1,0)</f>
        <v>#DIV/0!</v>
      </c>
    </row>
    <row r="90" s="2" customFormat="1" ht="20.1" customHeight="1" spans="1:27">
      <c r="A90" s="19">
        <f t="shared" si="1"/>
        <v>86</v>
      </c>
      <c r="B90" s="19" t="s">
        <v>116</v>
      </c>
      <c r="C90" s="20" t="s">
        <v>121</v>
      </c>
      <c r="D90" s="21">
        <v>1654</v>
      </c>
      <c r="E90" s="22" t="s">
        <v>176</v>
      </c>
      <c r="F90" s="22" t="s">
        <v>176</v>
      </c>
      <c r="G90" s="22" t="s">
        <v>176</v>
      </c>
      <c r="H90" s="22" t="s">
        <v>176</v>
      </c>
      <c r="I90" s="22" t="s">
        <v>176</v>
      </c>
      <c r="J90" s="22" t="s">
        <v>176</v>
      </c>
      <c r="K90" s="22" t="s">
        <v>176</v>
      </c>
      <c r="M90" s="2" t="e">
        <f>IF(AND(E90&gt;='入围价70%'!E90,E90&lt;='入围价110%'!E90),1,0)</f>
        <v>#DIV/0!</v>
      </c>
      <c r="N90" s="2" t="e">
        <f>IF(AND(F90&gt;='入围价70%'!F90,F90&lt;='入围价110%'!F90),1,0)</f>
        <v>#DIV/0!</v>
      </c>
      <c r="O90" s="2" t="e">
        <f>IF(AND(G90&gt;='入围价70%'!G90,G90&lt;='入围价110%'!G90),1,0)</f>
        <v>#DIV/0!</v>
      </c>
      <c r="P90" s="2" t="e">
        <f>IF(AND(H90&gt;='入围价70%'!H90,H90&lt;='入围价110%'!H90),1,0)</f>
        <v>#DIV/0!</v>
      </c>
      <c r="Q90" s="2" t="e">
        <f>IF(AND(I90&gt;='入围价70%'!I90,I90&lt;='入围价110%'!I90),1,0)</f>
        <v>#DIV/0!</v>
      </c>
      <c r="R90" s="2" t="e">
        <f>IF(AND(J90&gt;='入围价70%'!J90,J90&lt;='入围价110%'!J90),1,0)</f>
        <v>#DIV/0!</v>
      </c>
      <c r="S90" s="2" t="e">
        <f>IF(AND(K90&gt;='入围价70%'!K90,K90&lt;='入围价110%'!K90),1,0)</f>
        <v>#DIV/0!</v>
      </c>
      <c r="U90" s="23" t="e">
        <f>IF(E90=入围最低价!E90,1,0)</f>
        <v>#DIV/0!</v>
      </c>
      <c r="V90" s="23" t="e">
        <f>IF(F90=入围最低价!F90,1,0)</f>
        <v>#DIV/0!</v>
      </c>
      <c r="W90" s="23" t="e">
        <f>IF(G90=入围最低价!G90,1,0)</f>
        <v>#DIV/0!</v>
      </c>
      <c r="X90" s="23" t="e">
        <f>IF(H90=入围最低价!H90,1,0)</f>
        <v>#DIV/0!</v>
      </c>
      <c r="Y90" s="23" t="e">
        <f>IF(I90=入围最低价!I90,1,0)</f>
        <v>#DIV/0!</v>
      </c>
      <c r="Z90" s="23" t="e">
        <f>IF(J90=入围最低价!J90,1,0)</f>
        <v>#DIV/0!</v>
      </c>
      <c r="AA90" s="23" t="e">
        <f>IF(K90=入围最低价!K90,1,0)</f>
        <v>#DIV/0!</v>
      </c>
    </row>
    <row r="91" s="2" customFormat="1" ht="20.1" customHeight="1" spans="1:27">
      <c r="A91" s="19">
        <f t="shared" si="1"/>
        <v>87</v>
      </c>
      <c r="B91" s="19" t="s">
        <v>122</v>
      </c>
      <c r="C91" s="20" t="s">
        <v>123</v>
      </c>
      <c r="D91" s="21">
        <v>1098</v>
      </c>
      <c r="E91" s="22" t="s">
        <v>176</v>
      </c>
      <c r="F91" s="22" t="s">
        <v>176</v>
      </c>
      <c r="G91" s="22" t="s">
        <v>176</v>
      </c>
      <c r="H91" s="22" t="s">
        <v>176</v>
      </c>
      <c r="I91" s="22" t="s">
        <v>176</v>
      </c>
      <c r="J91" s="22" t="s">
        <v>176</v>
      </c>
      <c r="K91" s="22" t="s">
        <v>176</v>
      </c>
      <c r="M91" s="2" t="e">
        <f>IF(AND(E91&gt;='入围价70%'!E91,E91&lt;='入围价110%'!E91),1,0)</f>
        <v>#DIV/0!</v>
      </c>
      <c r="N91" s="2" t="e">
        <f>IF(AND(F91&gt;='入围价70%'!F91,F91&lt;='入围价110%'!F91),1,0)</f>
        <v>#DIV/0!</v>
      </c>
      <c r="O91" s="2" t="e">
        <f>IF(AND(G91&gt;='入围价70%'!G91,G91&lt;='入围价110%'!G91),1,0)</f>
        <v>#DIV/0!</v>
      </c>
      <c r="P91" s="2" t="e">
        <f>IF(AND(H91&gt;='入围价70%'!H91,H91&lt;='入围价110%'!H91),1,0)</f>
        <v>#DIV/0!</v>
      </c>
      <c r="Q91" s="2" t="e">
        <f>IF(AND(I91&gt;='入围价70%'!I91,I91&lt;='入围价110%'!I91),1,0)</f>
        <v>#DIV/0!</v>
      </c>
      <c r="R91" s="2" t="e">
        <f>IF(AND(J91&gt;='入围价70%'!J91,J91&lt;='入围价110%'!J91),1,0)</f>
        <v>#DIV/0!</v>
      </c>
      <c r="S91" s="2" t="e">
        <f>IF(AND(K91&gt;='入围价70%'!K91,K91&lt;='入围价110%'!K91),1,0)</f>
        <v>#DIV/0!</v>
      </c>
      <c r="U91" s="23" t="e">
        <f>IF(E91=入围最低价!E91,1,0)</f>
        <v>#DIV/0!</v>
      </c>
      <c r="V91" s="23" t="e">
        <f>IF(F91=入围最低价!F91,1,0)</f>
        <v>#DIV/0!</v>
      </c>
      <c r="W91" s="23" t="e">
        <f>IF(G91=入围最低价!G91,1,0)</f>
        <v>#DIV/0!</v>
      </c>
      <c r="X91" s="23" t="e">
        <f>IF(H91=入围最低价!H91,1,0)</f>
        <v>#DIV/0!</v>
      </c>
      <c r="Y91" s="23" t="e">
        <f>IF(I91=入围最低价!I91,1,0)</f>
        <v>#DIV/0!</v>
      </c>
      <c r="Z91" s="23" t="e">
        <f>IF(J91=入围最低价!J91,1,0)</f>
        <v>#DIV/0!</v>
      </c>
      <c r="AA91" s="23" t="e">
        <f>IF(K91=入围最低价!K91,1,0)</f>
        <v>#DIV/0!</v>
      </c>
    </row>
    <row r="92" s="2" customFormat="1" ht="20.1" customHeight="1" spans="1:27">
      <c r="A92" s="19">
        <f t="shared" si="1"/>
        <v>88</v>
      </c>
      <c r="B92" s="19" t="s">
        <v>122</v>
      </c>
      <c r="C92" s="20" t="s">
        <v>124</v>
      </c>
      <c r="D92" s="21">
        <v>1008</v>
      </c>
      <c r="E92" s="22" t="s">
        <v>176</v>
      </c>
      <c r="F92" s="22" t="s">
        <v>176</v>
      </c>
      <c r="G92" s="22" t="s">
        <v>176</v>
      </c>
      <c r="H92" s="22" t="s">
        <v>176</v>
      </c>
      <c r="I92" s="22" t="s">
        <v>176</v>
      </c>
      <c r="J92" s="22" t="s">
        <v>176</v>
      </c>
      <c r="K92" s="22" t="s">
        <v>176</v>
      </c>
      <c r="M92" s="2" t="e">
        <f>IF(AND(E92&gt;='入围价70%'!E92,E92&lt;='入围价110%'!E92),1,0)</f>
        <v>#DIV/0!</v>
      </c>
      <c r="N92" s="2" t="e">
        <f>IF(AND(F92&gt;='入围价70%'!F92,F92&lt;='入围价110%'!F92),1,0)</f>
        <v>#DIV/0!</v>
      </c>
      <c r="O92" s="2" t="e">
        <f>IF(AND(G92&gt;='入围价70%'!G92,G92&lt;='入围价110%'!G92),1,0)</f>
        <v>#DIV/0!</v>
      </c>
      <c r="P92" s="2" t="e">
        <f>IF(AND(H92&gt;='入围价70%'!H92,H92&lt;='入围价110%'!H92),1,0)</f>
        <v>#DIV/0!</v>
      </c>
      <c r="Q92" s="2" t="e">
        <f>IF(AND(I92&gt;='入围价70%'!I92,I92&lt;='入围价110%'!I92),1,0)</f>
        <v>#DIV/0!</v>
      </c>
      <c r="R92" s="2" t="e">
        <f>IF(AND(J92&gt;='入围价70%'!J92,J92&lt;='入围价110%'!J92),1,0)</f>
        <v>#DIV/0!</v>
      </c>
      <c r="S92" s="2" t="e">
        <f>IF(AND(K92&gt;='入围价70%'!K92,K92&lt;='入围价110%'!K92),1,0)</f>
        <v>#DIV/0!</v>
      </c>
      <c r="U92" s="23" t="e">
        <f>IF(E92=入围最低价!E92,1,0)</f>
        <v>#DIV/0!</v>
      </c>
      <c r="V92" s="23" t="e">
        <f>IF(F92=入围最低价!F92,1,0)</f>
        <v>#DIV/0!</v>
      </c>
      <c r="W92" s="23" t="e">
        <f>IF(G92=入围最低价!G92,1,0)</f>
        <v>#DIV/0!</v>
      </c>
      <c r="X92" s="23" t="e">
        <f>IF(H92=入围最低价!H92,1,0)</f>
        <v>#DIV/0!</v>
      </c>
      <c r="Y92" s="23" t="e">
        <f>IF(I92=入围最低价!I92,1,0)</f>
        <v>#DIV/0!</v>
      </c>
      <c r="Z92" s="23" t="e">
        <f>IF(J92=入围最低价!J92,1,0)</f>
        <v>#DIV/0!</v>
      </c>
      <c r="AA92" s="23" t="e">
        <f>IF(K92=入围最低价!K92,1,0)</f>
        <v>#DIV/0!</v>
      </c>
    </row>
    <row r="93" s="2" customFormat="1" ht="20.1" customHeight="1" spans="1:27">
      <c r="A93" s="19">
        <f t="shared" si="1"/>
        <v>89</v>
      </c>
      <c r="B93" s="19" t="s">
        <v>122</v>
      </c>
      <c r="C93" s="20" t="s">
        <v>125</v>
      </c>
      <c r="D93" s="21">
        <v>994</v>
      </c>
      <c r="E93" s="22" t="s">
        <v>176</v>
      </c>
      <c r="F93" s="22" t="s">
        <v>176</v>
      </c>
      <c r="G93" s="22" t="s">
        <v>176</v>
      </c>
      <c r="H93" s="22" t="s">
        <v>176</v>
      </c>
      <c r="I93" s="22" t="s">
        <v>176</v>
      </c>
      <c r="J93" s="22" t="s">
        <v>176</v>
      </c>
      <c r="K93" s="22" t="s">
        <v>176</v>
      </c>
      <c r="M93" s="2" t="e">
        <f>IF(AND(E93&gt;='入围价70%'!E93,E93&lt;='入围价110%'!E93),1,0)</f>
        <v>#DIV/0!</v>
      </c>
      <c r="N93" s="2" t="e">
        <f>IF(AND(F93&gt;='入围价70%'!F93,F93&lt;='入围价110%'!F93),1,0)</f>
        <v>#DIV/0!</v>
      </c>
      <c r="O93" s="2" t="e">
        <f>IF(AND(G93&gt;='入围价70%'!G93,G93&lt;='入围价110%'!G93),1,0)</f>
        <v>#DIV/0!</v>
      </c>
      <c r="P93" s="2" t="e">
        <f>IF(AND(H93&gt;='入围价70%'!H93,H93&lt;='入围价110%'!H93),1,0)</f>
        <v>#DIV/0!</v>
      </c>
      <c r="Q93" s="2" t="e">
        <f>IF(AND(I93&gt;='入围价70%'!I93,I93&lt;='入围价110%'!I93),1,0)</f>
        <v>#DIV/0!</v>
      </c>
      <c r="R93" s="2" t="e">
        <f>IF(AND(J93&gt;='入围价70%'!J93,J93&lt;='入围价110%'!J93),1,0)</f>
        <v>#DIV/0!</v>
      </c>
      <c r="S93" s="2" t="e">
        <f>IF(AND(K93&gt;='入围价70%'!K93,K93&lt;='入围价110%'!K93),1,0)</f>
        <v>#DIV/0!</v>
      </c>
      <c r="U93" s="23" t="e">
        <f>IF(E93=入围最低价!E93,1,0)</f>
        <v>#DIV/0!</v>
      </c>
      <c r="V93" s="23" t="e">
        <f>IF(F93=入围最低价!F93,1,0)</f>
        <v>#DIV/0!</v>
      </c>
      <c r="W93" s="23" t="e">
        <f>IF(G93=入围最低价!G93,1,0)</f>
        <v>#DIV/0!</v>
      </c>
      <c r="X93" s="23" t="e">
        <f>IF(H93=入围最低价!H93,1,0)</f>
        <v>#DIV/0!</v>
      </c>
      <c r="Y93" s="23" t="e">
        <f>IF(I93=入围最低价!I93,1,0)</f>
        <v>#DIV/0!</v>
      </c>
      <c r="Z93" s="23" t="e">
        <f>IF(J93=入围最低价!J93,1,0)</f>
        <v>#DIV/0!</v>
      </c>
      <c r="AA93" s="23" t="e">
        <f>IF(K93=入围最低价!K93,1,0)</f>
        <v>#DIV/0!</v>
      </c>
    </row>
    <row r="94" s="2" customFormat="1" ht="20.1" customHeight="1" spans="1:27">
      <c r="A94" s="19">
        <f t="shared" si="1"/>
        <v>90</v>
      </c>
      <c r="B94" s="19" t="s">
        <v>122</v>
      </c>
      <c r="C94" s="20" t="s">
        <v>126</v>
      </c>
      <c r="D94" s="21">
        <v>1091.7</v>
      </c>
      <c r="E94" s="22" t="s">
        <v>176</v>
      </c>
      <c r="F94" s="22" t="s">
        <v>176</v>
      </c>
      <c r="G94" s="22" t="s">
        <v>176</v>
      </c>
      <c r="H94" s="22" t="s">
        <v>176</v>
      </c>
      <c r="I94" s="22" t="s">
        <v>176</v>
      </c>
      <c r="J94" s="22" t="s">
        <v>176</v>
      </c>
      <c r="K94" s="22" t="s">
        <v>176</v>
      </c>
      <c r="M94" s="2" t="e">
        <f>IF(AND(E94&gt;='入围价70%'!E94,E94&lt;='入围价110%'!E94),1,0)</f>
        <v>#DIV/0!</v>
      </c>
      <c r="N94" s="2" t="e">
        <f>IF(AND(F94&gt;='入围价70%'!F94,F94&lt;='入围价110%'!F94),1,0)</f>
        <v>#DIV/0!</v>
      </c>
      <c r="O94" s="2" t="e">
        <f>IF(AND(G94&gt;='入围价70%'!G94,G94&lt;='入围价110%'!G94),1,0)</f>
        <v>#DIV/0!</v>
      </c>
      <c r="P94" s="2" t="e">
        <f>IF(AND(H94&gt;='入围价70%'!H94,H94&lt;='入围价110%'!H94),1,0)</f>
        <v>#DIV/0!</v>
      </c>
      <c r="Q94" s="2" t="e">
        <f>IF(AND(I94&gt;='入围价70%'!I94,I94&lt;='入围价110%'!I94),1,0)</f>
        <v>#DIV/0!</v>
      </c>
      <c r="R94" s="2" t="e">
        <f>IF(AND(J94&gt;='入围价70%'!J94,J94&lt;='入围价110%'!J94),1,0)</f>
        <v>#DIV/0!</v>
      </c>
      <c r="S94" s="2" t="e">
        <f>IF(AND(K94&gt;='入围价70%'!K94,K94&lt;='入围价110%'!K94),1,0)</f>
        <v>#DIV/0!</v>
      </c>
      <c r="U94" s="23" t="e">
        <f>IF(E94=入围最低价!E94,1,0)</f>
        <v>#DIV/0!</v>
      </c>
      <c r="V94" s="23" t="e">
        <f>IF(F94=入围最低价!F94,1,0)</f>
        <v>#DIV/0!</v>
      </c>
      <c r="W94" s="23" t="e">
        <f>IF(G94=入围最低价!G94,1,0)</f>
        <v>#DIV/0!</v>
      </c>
      <c r="X94" s="23" t="e">
        <f>IF(H94=入围最低价!H94,1,0)</f>
        <v>#DIV/0!</v>
      </c>
      <c r="Y94" s="23" t="e">
        <f>IF(I94=入围最低价!I94,1,0)</f>
        <v>#DIV/0!</v>
      </c>
      <c r="Z94" s="23" t="e">
        <f>IF(J94=入围最低价!J94,1,0)</f>
        <v>#DIV/0!</v>
      </c>
      <c r="AA94" s="23" t="e">
        <f>IF(K94=入围最低价!K94,1,0)</f>
        <v>#DIV/0!</v>
      </c>
    </row>
    <row r="95" s="2" customFormat="1" ht="20.1" customHeight="1" spans="1:27">
      <c r="A95" s="19">
        <f t="shared" si="1"/>
        <v>91</v>
      </c>
      <c r="B95" s="19" t="s">
        <v>122</v>
      </c>
      <c r="C95" s="20" t="s">
        <v>127</v>
      </c>
      <c r="D95" s="21">
        <v>1133.6</v>
      </c>
      <c r="E95" s="22" t="s">
        <v>176</v>
      </c>
      <c r="F95" s="22" t="s">
        <v>176</v>
      </c>
      <c r="G95" s="22" t="s">
        <v>176</v>
      </c>
      <c r="H95" s="22" t="s">
        <v>176</v>
      </c>
      <c r="I95" s="22" t="s">
        <v>176</v>
      </c>
      <c r="J95" s="22" t="s">
        <v>176</v>
      </c>
      <c r="K95" s="22" t="s">
        <v>176</v>
      </c>
      <c r="M95" s="2" t="e">
        <f>IF(AND(E95&gt;='入围价70%'!E95,E95&lt;='入围价110%'!E95),1,0)</f>
        <v>#DIV/0!</v>
      </c>
      <c r="N95" s="2" t="e">
        <f>IF(AND(F95&gt;='入围价70%'!F95,F95&lt;='入围价110%'!F95),1,0)</f>
        <v>#DIV/0!</v>
      </c>
      <c r="O95" s="2" t="e">
        <f>IF(AND(G95&gt;='入围价70%'!G95,G95&lt;='入围价110%'!G95),1,0)</f>
        <v>#DIV/0!</v>
      </c>
      <c r="P95" s="2" t="e">
        <f>IF(AND(H95&gt;='入围价70%'!H95,H95&lt;='入围价110%'!H95),1,0)</f>
        <v>#DIV/0!</v>
      </c>
      <c r="Q95" s="2" t="e">
        <f>IF(AND(I95&gt;='入围价70%'!I95,I95&lt;='入围价110%'!I95),1,0)</f>
        <v>#DIV/0!</v>
      </c>
      <c r="R95" s="2" t="e">
        <f>IF(AND(J95&gt;='入围价70%'!J95,J95&lt;='入围价110%'!J95),1,0)</f>
        <v>#DIV/0!</v>
      </c>
      <c r="S95" s="2" t="e">
        <f>IF(AND(K95&gt;='入围价70%'!K95,K95&lt;='入围价110%'!K95),1,0)</f>
        <v>#DIV/0!</v>
      </c>
      <c r="U95" s="23" t="e">
        <f>IF(E95=入围最低价!E95,1,0)</f>
        <v>#DIV/0!</v>
      </c>
      <c r="V95" s="23" t="e">
        <f>IF(F95=入围最低价!F95,1,0)</f>
        <v>#DIV/0!</v>
      </c>
      <c r="W95" s="23" t="e">
        <f>IF(G95=入围最低价!G95,1,0)</f>
        <v>#DIV/0!</v>
      </c>
      <c r="X95" s="23" t="e">
        <f>IF(H95=入围最低价!H95,1,0)</f>
        <v>#DIV/0!</v>
      </c>
      <c r="Y95" s="23" t="e">
        <f>IF(I95=入围最低价!I95,1,0)</f>
        <v>#DIV/0!</v>
      </c>
      <c r="Z95" s="23" t="e">
        <f>IF(J95=入围最低价!J95,1,0)</f>
        <v>#DIV/0!</v>
      </c>
      <c r="AA95" s="23" t="e">
        <f>IF(K95=入围最低价!K95,1,0)</f>
        <v>#DIV/0!</v>
      </c>
    </row>
    <row r="96" s="2" customFormat="1" ht="20.1" customHeight="1" spans="1:27">
      <c r="A96" s="19">
        <f t="shared" si="1"/>
        <v>92</v>
      </c>
      <c r="B96" s="19" t="s">
        <v>122</v>
      </c>
      <c r="C96" s="20" t="s">
        <v>128</v>
      </c>
      <c r="D96" s="21">
        <v>1250</v>
      </c>
      <c r="E96" s="22" t="s">
        <v>176</v>
      </c>
      <c r="F96" s="22" t="s">
        <v>176</v>
      </c>
      <c r="G96" s="22" t="s">
        <v>176</v>
      </c>
      <c r="H96" s="22" t="s">
        <v>176</v>
      </c>
      <c r="I96" s="22" t="s">
        <v>176</v>
      </c>
      <c r="J96" s="22" t="s">
        <v>176</v>
      </c>
      <c r="K96" s="22" t="s">
        <v>176</v>
      </c>
      <c r="M96" s="2" t="e">
        <f>IF(AND(E96&gt;='入围价70%'!E96,E96&lt;='入围价110%'!E96),1,0)</f>
        <v>#DIV/0!</v>
      </c>
      <c r="N96" s="2" t="e">
        <f>IF(AND(F96&gt;='入围价70%'!F96,F96&lt;='入围价110%'!F96),1,0)</f>
        <v>#DIV/0!</v>
      </c>
      <c r="O96" s="2" t="e">
        <f>IF(AND(G96&gt;='入围价70%'!G96,G96&lt;='入围价110%'!G96),1,0)</f>
        <v>#DIV/0!</v>
      </c>
      <c r="P96" s="2" t="e">
        <f>IF(AND(H96&gt;='入围价70%'!H96,H96&lt;='入围价110%'!H96),1,0)</f>
        <v>#DIV/0!</v>
      </c>
      <c r="Q96" s="2" t="e">
        <f>IF(AND(I96&gt;='入围价70%'!I96,I96&lt;='入围价110%'!I96),1,0)</f>
        <v>#DIV/0!</v>
      </c>
      <c r="R96" s="2" t="e">
        <f>IF(AND(J96&gt;='入围价70%'!J96,J96&lt;='入围价110%'!J96),1,0)</f>
        <v>#DIV/0!</v>
      </c>
      <c r="S96" s="2" t="e">
        <f>IF(AND(K96&gt;='入围价70%'!K96,K96&lt;='入围价110%'!K96),1,0)</f>
        <v>#DIV/0!</v>
      </c>
      <c r="U96" s="23" t="e">
        <f>IF(E96=入围最低价!E96,1,0)</f>
        <v>#DIV/0!</v>
      </c>
      <c r="V96" s="23" t="e">
        <f>IF(F96=入围最低价!F96,1,0)</f>
        <v>#DIV/0!</v>
      </c>
      <c r="W96" s="23" t="e">
        <f>IF(G96=入围最低价!G96,1,0)</f>
        <v>#DIV/0!</v>
      </c>
      <c r="X96" s="23" t="e">
        <f>IF(H96=入围最低价!H96,1,0)</f>
        <v>#DIV/0!</v>
      </c>
      <c r="Y96" s="23" t="e">
        <f>IF(I96=入围最低价!I96,1,0)</f>
        <v>#DIV/0!</v>
      </c>
      <c r="Z96" s="23" t="e">
        <f>IF(J96=入围最低价!J96,1,0)</f>
        <v>#DIV/0!</v>
      </c>
      <c r="AA96" s="23" t="e">
        <f>IF(K96=入围最低价!K96,1,0)</f>
        <v>#DIV/0!</v>
      </c>
    </row>
    <row r="97" s="2" customFormat="1" ht="20.1" customHeight="1" spans="1:27">
      <c r="A97" s="19">
        <f t="shared" si="1"/>
        <v>93</v>
      </c>
      <c r="B97" s="19" t="s">
        <v>129</v>
      </c>
      <c r="C97" s="20" t="s">
        <v>130</v>
      </c>
      <c r="D97" s="21">
        <v>1243</v>
      </c>
      <c r="E97" s="22" t="s">
        <v>176</v>
      </c>
      <c r="F97" s="22" t="s">
        <v>176</v>
      </c>
      <c r="G97" s="22" t="s">
        <v>176</v>
      </c>
      <c r="H97" s="22" t="s">
        <v>176</v>
      </c>
      <c r="I97" s="22" t="s">
        <v>176</v>
      </c>
      <c r="J97" s="22" t="s">
        <v>176</v>
      </c>
      <c r="K97" s="22" t="s">
        <v>176</v>
      </c>
      <c r="M97" s="2" t="e">
        <f>IF(AND(E97&gt;='入围价70%'!E97,E97&lt;='入围价110%'!E97),1,0)</f>
        <v>#DIV/0!</v>
      </c>
      <c r="N97" s="2" t="e">
        <f>IF(AND(F97&gt;='入围价70%'!F97,F97&lt;='入围价110%'!F97),1,0)</f>
        <v>#DIV/0!</v>
      </c>
      <c r="O97" s="2" t="e">
        <f>IF(AND(G97&gt;='入围价70%'!G97,G97&lt;='入围价110%'!G97),1,0)</f>
        <v>#DIV/0!</v>
      </c>
      <c r="P97" s="2" t="e">
        <f>IF(AND(H97&gt;='入围价70%'!H97,H97&lt;='入围价110%'!H97),1,0)</f>
        <v>#DIV/0!</v>
      </c>
      <c r="Q97" s="2" t="e">
        <f>IF(AND(I97&gt;='入围价70%'!I97,I97&lt;='入围价110%'!I97),1,0)</f>
        <v>#DIV/0!</v>
      </c>
      <c r="R97" s="2" t="e">
        <f>IF(AND(J97&gt;='入围价70%'!J97,J97&lt;='入围价110%'!J97),1,0)</f>
        <v>#DIV/0!</v>
      </c>
      <c r="S97" s="2" t="e">
        <f>IF(AND(K97&gt;='入围价70%'!K97,K97&lt;='入围价110%'!K97),1,0)</f>
        <v>#DIV/0!</v>
      </c>
      <c r="U97" s="23" t="e">
        <f>IF(E97=入围最低价!E97,1,0)</f>
        <v>#DIV/0!</v>
      </c>
      <c r="V97" s="23" t="e">
        <f>IF(F97=入围最低价!F97,1,0)</f>
        <v>#DIV/0!</v>
      </c>
      <c r="W97" s="23" t="e">
        <f>IF(G97=入围最低价!G97,1,0)</f>
        <v>#DIV/0!</v>
      </c>
      <c r="X97" s="23" t="e">
        <f>IF(H97=入围最低价!H97,1,0)</f>
        <v>#DIV/0!</v>
      </c>
      <c r="Y97" s="23" t="e">
        <f>IF(I97=入围最低价!I97,1,0)</f>
        <v>#DIV/0!</v>
      </c>
      <c r="Z97" s="23" t="e">
        <f>IF(J97=入围最低价!J97,1,0)</f>
        <v>#DIV/0!</v>
      </c>
      <c r="AA97" s="23" t="e">
        <f>IF(K97=入围最低价!K97,1,0)</f>
        <v>#DIV/0!</v>
      </c>
    </row>
    <row r="98" s="2" customFormat="1" ht="20.1" customHeight="1" spans="1:27">
      <c r="A98" s="19">
        <f t="shared" si="1"/>
        <v>94</v>
      </c>
      <c r="B98" s="19" t="s">
        <v>129</v>
      </c>
      <c r="C98" s="20" t="s">
        <v>131</v>
      </c>
      <c r="D98" s="21">
        <v>866.7</v>
      </c>
      <c r="E98" s="22" t="s">
        <v>176</v>
      </c>
      <c r="F98" s="22" t="s">
        <v>176</v>
      </c>
      <c r="G98" s="22" t="s">
        <v>176</v>
      </c>
      <c r="H98" s="22" t="s">
        <v>176</v>
      </c>
      <c r="I98" s="22" t="s">
        <v>176</v>
      </c>
      <c r="J98" s="22" t="s">
        <v>176</v>
      </c>
      <c r="K98" s="22" t="s">
        <v>176</v>
      </c>
      <c r="M98" s="2" t="e">
        <f>IF(AND(E98&gt;='入围价70%'!E98,E98&lt;='入围价110%'!E98),1,0)</f>
        <v>#DIV/0!</v>
      </c>
      <c r="N98" s="2" t="e">
        <f>IF(AND(F98&gt;='入围价70%'!F98,F98&lt;='入围价110%'!F98),1,0)</f>
        <v>#DIV/0!</v>
      </c>
      <c r="O98" s="2" t="e">
        <f>IF(AND(G98&gt;='入围价70%'!G98,G98&lt;='入围价110%'!G98),1,0)</f>
        <v>#DIV/0!</v>
      </c>
      <c r="P98" s="2" t="e">
        <f>IF(AND(H98&gt;='入围价70%'!H98,H98&lt;='入围价110%'!H98),1,0)</f>
        <v>#DIV/0!</v>
      </c>
      <c r="Q98" s="2" t="e">
        <f>IF(AND(I98&gt;='入围价70%'!I98,I98&lt;='入围价110%'!I98),1,0)</f>
        <v>#DIV/0!</v>
      </c>
      <c r="R98" s="2" t="e">
        <f>IF(AND(J98&gt;='入围价70%'!J98,J98&lt;='入围价110%'!J98),1,0)</f>
        <v>#DIV/0!</v>
      </c>
      <c r="S98" s="2" t="e">
        <f>IF(AND(K98&gt;='入围价70%'!K98,K98&lt;='入围价110%'!K98),1,0)</f>
        <v>#DIV/0!</v>
      </c>
      <c r="U98" s="23" t="e">
        <f>IF(E98=入围最低价!E98,1,0)</f>
        <v>#DIV/0!</v>
      </c>
      <c r="V98" s="23" t="e">
        <f>IF(F98=入围最低价!F98,1,0)</f>
        <v>#DIV/0!</v>
      </c>
      <c r="W98" s="23" t="e">
        <f>IF(G98=入围最低价!G98,1,0)</f>
        <v>#DIV/0!</v>
      </c>
      <c r="X98" s="23" t="e">
        <f>IF(H98=入围最低价!H98,1,0)</f>
        <v>#DIV/0!</v>
      </c>
      <c r="Y98" s="23" t="e">
        <f>IF(I98=入围最低价!I98,1,0)</f>
        <v>#DIV/0!</v>
      </c>
      <c r="Z98" s="23" t="e">
        <f>IF(J98=入围最低价!J98,1,0)</f>
        <v>#DIV/0!</v>
      </c>
      <c r="AA98" s="23" t="e">
        <f>IF(K98=入围最低价!K98,1,0)</f>
        <v>#DIV/0!</v>
      </c>
    </row>
    <row r="99" s="2" customFormat="1" ht="20.1" customHeight="1" spans="1:27">
      <c r="A99" s="19">
        <f t="shared" si="1"/>
        <v>95</v>
      </c>
      <c r="B99" s="19" t="s">
        <v>129</v>
      </c>
      <c r="C99" s="20" t="s">
        <v>132</v>
      </c>
      <c r="D99" s="21">
        <v>1210.5</v>
      </c>
      <c r="E99" s="22" t="s">
        <v>176</v>
      </c>
      <c r="F99" s="22" t="s">
        <v>176</v>
      </c>
      <c r="G99" s="22" t="s">
        <v>176</v>
      </c>
      <c r="H99" s="22" t="s">
        <v>176</v>
      </c>
      <c r="I99" s="22" t="s">
        <v>176</v>
      </c>
      <c r="J99" s="22" t="s">
        <v>176</v>
      </c>
      <c r="K99" s="22" t="s">
        <v>176</v>
      </c>
      <c r="M99" s="2" t="e">
        <f>IF(AND(E99&gt;='入围价70%'!E99,E99&lt;='入围价110%'!E99),1,0)</f>
        <v>#DIV/0!</v>
      </c>
      <c r="N99" s="2" t="e">
        <f>IF(AND(F99&gt;='入围价70%'!F99,F99&lt;='入围价110%'!F99),1,0)</f>
        <v>#DIV/0!</v>
      </c>
      <c r="O99" s="2" t="e">
        <f>IF(AND(G99&gt;='入围价70%'!G99,G99&lt;='入围价110%'!G99),1,0)</f>
        <v>#DIV/0!</v>
      </c>
      <c r="P99" s="2" t="e">
        <f>IF(AND(H99&gt;='入围价70%'!H99,H99&lt;='入围价110%'!H99),1,0)</f>
        <v>#DIV/0!</v>
      </c>
      <c r="Q99" s="2" t="e">
        <f>IF(AND(I99&gt;='入围价70%'!I99,I99&lt;='入围价110%'!I99),1,0)</f>
        <v>#DIV/0!</v>
      </c>
      <c r="R99" s="2" t="e">
        <f>IF(AND(J99&gt;='入围价70%'!J99,J99&lt;='入围价110%'!J99),1,0)</f>
        <v>#DIV/0!</v>
      </c>
      <c r="S99" s="2" t="e">
        <f>IF(AND(K99&gt;='入围价70%'!K99,K99&lt;='入围价110%'!K99),1,0)</f>
        <v>#DIV/0!</v>
      </c>
      <c r="U99" s="23" t="e">
        <f>IF(E99=入围最低价!E99,1,0)</f>
        <v>#DIV/0!</v>
      </c>
      <c r="V99" s="23" t="e">
        <f>IF(F99=入围最低价!F99,1,0)</f>
        <v>#DIV/0!</v>
      </c>
      <c r="W99" s="23" t="e">
        <f>IF(G99=入围最低价!G99,1,0)</f>
        <v>#DIV/0!</v>
      </c>
      <c r="X99" s="23" t="e">
        <f>IF(H99=入围最低价!H99,1,0)</f>
        <v>#DIV/0!</v>
      </c>
      <c r="Y99" s="23" t="e">
        <f>IF(I99=入围最低价!I99,1,0)</f>
        <v>#DIV/0!</v>
      </c>
      <c r="Z99" s="23" t="e">
        <f>IF(J99=入围最低价!J99,1,0)</f>
        <v>#DIV/0!</v>
      </c>
      <c r="AA99" s="23" t="e">
        <f>IF(K99=入围最低价!K99,1,0)</f>
        <v>#DIV/0!</v>
      </c>
    </row>
    <row r="100" s="2" customFormat="1" ht="20.1" customHeight="1" spans="1:27">
      <c r="A100" s="19">
        <f t="shared" si="1"/>
        <v>96</v>
      </c>
      <c r="B100" s="19" t="s">
        <v>133</v>
      </c>
      <c r="C100" s="20" t="s">
        <v>134</v>
      </c>
      <c r="D100" s="21">
        <v>2931.6</v>
      </c>
      <c r="E100" s="22" t="s">
        <v>176</v>
      </c>
      <c r="F100" s="22" t="s">
        <v>176</v>
      </c>
      <c r="G100" s="22" t="s">
        <v>176</v>
      </c>
      <c r="H100" s="22" t="s">
        <v>176</v>
      </c>
      <c r="I100" s="22" t="s">
        <v>176</v>
      </c>
      <c r="J100" s="22" t="s">
        <v>176</v>
      </c>
      <c r="K100" s="22" t="s">
        <v>176</v>
      </c>
      <c r="M100" s="2" t="e">
        <f>IF(AND(E100&gt;='入围价70%'!E100,E100&lt;='入围价110%'!E100),1,0)</f>
        <v>#DIV/0!</v>
      </c>
      <c r="N100" s="2" t="e">
        <f>IF(AND(F100&gt;='入围价70%'!F100,F100&lt;='入围价110%'!F100),1,0)</f>
        <v>#DIV/0!</v>
      </c>
      <c r="O100" s="2" t="e">
        <f>IF(AND(G100&gt;='入围价70%'!G100,G100&lt;='入围价110%'!G100),1,0)</f>
        <v>#DIV/0!</v>
      </c>
      <c r="P100" s="2" t="e">
        <f>IF(AND(H100&gt;='入围价70%'!H100,H100&lt;='入围价110%'!H100),1,0)</f>
        <v>#DIV/0!</v>
      </c>
      <c r="Q100" s="2" t="e">
        <f>IF(AND(I100&gt;='入围价70%'!I100,I100&lt;='入围价110%'!I100),1,0)</f>
        <v>#DIV/0!</v>
      </c>
      <c r="R100" s="2" t="e">
        <f>IF(AND(J100&gt;='入围价70%'!J100,J100&lt;='入围价110%'!J100),1,0)</f>
        <v>#DIV/0!</v>
      </c>
      <c r="S100" s="2" t="e">
        <f>IF(AND(K100&gt;='入围价70%'!K100,K100&lt;='入围价110%'!K100),1,0)</f>
        <v>#DIV/0!</v>
      </c>
      <c r="U100" s="23" t="e">
        <f>IF(E100=入围最低价!E100,1,0)</f>
        <v>#DIV/0!</v>
      </c>
      <c r="V100" s="23" t="e">
        <f>IF(F100=入围最低价!F100,1,0)</f>
        <v>#DIV/0!</v>
      </c>
      <c r="W100" s="23" t="e">
        <f>IF(G100=入围最低价!G100,1,0)</f>
        <v>#DIV/0!</v>
      </c>
      <c r="X100" s="23" t="e">
        <f>IF(H100=入围最低价!H100,1,0)</f>
        <v>#DIV/0!</v>
      </c>
      <c r="Y100" s="23" t="e">
        <f>IF(I100=入围最低价!I100,1,0)</f>
        <v>#DIV/0!</v>
      </c>
      <c r="Z100" s="23" t="e">
        <f>IF(J100=入围最低价!J100,1,0)</f>
        <v>#DIV/0!</v>
      </c>
      <c r="AA100" s="23" t="e">
        <f>IF(K100=入围最低价!K100,1,0)</f>
        <v>#DIV/0!</v>
      </c>
    </row>
    <row r="101" s="2" customFormat="1" ht="20.1" customHeight="1" spans="1:27">
      <c r="A101" s="19">
        <f t="shared" si="1"/>
        <v>97</v>
      </c>
      <c r="B101" s="19" t="s">
        <v>133</v>
      </c>
      <c r="C101" s="20" t="s">
        <v>135</v>
      </c>
      <c r="D101" s="21">
        <v>2968</v>
      </c>
      <c r="E101" s="22" t="s">
        <v>176</v>
      </c>
      <c r="F101" s="22" t="s">
        <v>176</v>
      </c>
      <c r="G101" s="22" t="s">
        <v>176</v>
      </c>
      <c r="H101" s="22" t="s">
        <v>176</v>
      </c>
      <c r="I101" s="22" t="s">
        <v>176</v>
      </c>
      <c r="J101" s="22" t="s">
        <v>176</v>
      </c>
      <c r="K101" s="22" t="s">
        <v>176</v>
      </c>
      <c r="M101" s="2" t="e">
        <f>IF(AND(E101&gt;='入围价70%'!E101,E101&lt;='入围价110%'!E101),1,0)</f>
        <v>#DIV/0!</v>
      </c>
      <c r="N101" s="2" t="e">
        <f>IF(AND(F101&gt;='入围价70%'!F101,F101&lt;='入围价110%'!F101),1,0)</f>
        <v>#DIV/0!</v>
      </c>
      <c r="O101" s="2" t="e">
        <f>IF(AND(G101&gt;='入围价70%'!G101,G101&lt;='入围价110%'!G101),1,0)</f>
        <v>#DIV/0!</v>
      </c>
      <c r="P101" s="2" t="e">
        <f>IF(AND(H101&gt;='入围价70%'!H101,H101&lt;='入围价110%'!H101),1,0)</f>
        <v>#DIV/0!</v>
      </c>
      <c r="Q101" s="2" t="e">
        <f>IF(AND(I101&gt;='入围价70%'!I101,I101&lt;='入围价110%'!I101),1,0)</f>
        <v>#DIV/0!</v>
      </c>
      <c r="R101" s="2" t="e">
        <f>IF(AND(J101&gt;='入围价70%'!J101,J101&lt;='入围价110%'!J101),1,0)</f>
        <v>#DIV/0!</v>
      </c>
      <c r="S101" s="2" t="e">
        <f>IF(AND(K101&gt;='入围价70%'!K101,K101&lt;='入围价110%'!K101),1,0)</f>
        <v>#DIV/0!</v>
      </c>
      <c r="U101" s="23" t="e">
        <f>IF(E101=入围最低价!E101,1,0)</f>
        <v>#DIV/0!</v>
      </c>
      <c r="V101" s="23" t="e">
        <f>IF(F101=入围最低价!F101,1,0)</f>
        <v>#DIV/0!</v>
      </c>
      <c r="W101" s="23" t="e">
        <f>IF(G101=入围最低价!G101,1,0)</f>
        <v>#DIV/0!</v>
      </c>
      <c r="X101" s="23" t="e">
        <f>IF(H101=入围最低价!H101,1,0)</f>
        <v>#DIV/0!</v>
      </c>
      <c r="Y101" s="23" t="e">
        <f>IF(I101=入围最低价!I101,1,0)</f>
        <v>#DIV/0!</v>
      </c>
      <c r="Z101" s="23" t="e">
        <f>IF(J101=入围最低价!J101,1,0)</f>
        <v>#DIV/0!</v>
      </c>
      <c r="AA101" s="23" t="e">
        <f>IF(K101=入围最低价!K101,1,0)</f>
        <v>#DIV/0!</v>
      </c>
    </row>
    <row r="102" s="2" customFormat="1" ht="20.1" customHeight="1" spans="1:27">
      <c r="A102" s="19">
        <f t="shared" si="1"/>
        <v>98</v>
      </c>
      <c r="B102" s="19" t="s">
        <v>133</v>
      </c>
      <c r="C102" s="20" t="s">
        <v>136</v>
      </c>
      <c r="D102" s="21">
        <v>3115.6</v>
      </c>
      <c r="E102" s="22" t="s">
        <v>176</v>
      </c>
      <c r="F102" s="22" t="s">
        <v>176</v>
      </c>
      <c r="G102" s="22" t="s">
        <v>176</v>
      </c>
      <c r="H102" s="22" t="s">
        <v>176</v>
      </c>
      <c r="I102" s="22" t="s">
        <v>176</v>
      </c>
      <c r="J102" s="22" t="s">
        <v>176</v>
      </c>
      <c r="K102" s="22" t="s">
        <v>176</v>
      </c>
      <c r="M102" s="2" t="e">
        <f>IF(AND(E102&gt;='入围价70%'!E102,E102&lt;='入围价110%'!E102),1,0)</f>
        <v>#DIV/0!</v>
      </c>
      <c r="N102" s="2" t="e">
        <f>IF(AND(F102&gt;='入围价70%'!F102,F102&lt;='入围价110%'!F102),1,0)</f>
        <v>#DIV/0!</v>
      </c>
      <c r="O102" s="2" t="e">
        <f>IF(AND(G102&gt;='入围价70%'!G102,G102&lt;='入围价110%'!G102),1,0)</f>
        <v>#DIV/0!</v>
      </c>
      <c r="P102" s="2" t="e">
        <f>IF(AND(H102&gt;='入围价70%'!H102,H102&lt;='入围价110%'!H102),1,0)</f>
        <v>#DIV/0!</v>
      </c>
      <c r="Q102" s="2" t="e">
        <f>IF(AND(I102&gt;='入围价70%'!I102,I102&lt;='入围价110%'!I102),1,0)</f>
        <v>#DIV/0!</v>
      </c>
      <c r="R102" s="2" t="e">
        <f>IF(AND(J102&gt;='入围价70%'!J102,J102&lt;='入围价110%'!J102),1,0)</f>
        <v>#DIV/0!</v>
      </c>
      <c r="S102" s="2" t="e">
        <f>IF(AND(K102&gt;='入围价70%'!K102,K102&lt;='入围价110%'!K102),1,0)</f>
        <v>#DIV/0!</v>
      </c>
      <c r="U102" s="23" t="e">
        <f>IF(E102=入围最低价!E102,1,0)</f>
        <v>#DIV/0!</v>
      </c>
      <c r="V102" s="23" t="e">
        <f>IF(F102=入围最低价!F102,1,0)</f>
        <v>#DIV/0!</v>
      </c>
      <c r="W102" s="23" t="e">
        <f>IF(G102=入围最低价!G102,1,0)</f>
        <v>#DIV/0!</v>
      </c>
      <c r="X102" s="23" t="e">
        <f>IF(H102=入围最低价!H102,1,0)</f>
        <v>#DIV/0!</v>
      </c>
      <c r="Y102" s="23" t="e">
        <f>IF(I102=入围最低价!I102,1,0)</f>
        <v>#DIV/0!</v>
      </c>
      <c r="Z102" s="23" t="e">
        <f>IF(J102=入围最低价!J102,1,0)</f>
        <v>#DIV/0!</v>
      </c>
      <c r="AA102" s="23" t="e">
        <f>IF(K102=入围最低价!K102,1,0)</f>
        <v>#DIV/0!</v>
      </c>
    </row>
    <row r="103" s="2" customFormat="1" ht="20.1" customHeight="1" spans="1:27">
      <c r="A103" s="19">
        <f t="shared" si="1"/>
        <v>99</v>
      </c>
      <c r="B103" s="19" t="s">
        <v>137</v>
      </c>
      <c r="C103" s="20" t="s">
        <v>138</v>
      </c>
      <c r="D103" s="21">
        <v>2787</v>
      </c>
      <c r="E103" s="22" t="s">
        <v>176</v>
      </c>
      <c r="F103" s="22" t="s">
        <v>176</v>
      </c>
      <c r="G103" s="22" t="s">
        <v>176</v>
      </c>
      <c r="H103" s="22" t="s">
        <v>176</v>
      </c>
      <c r="I103" s="22" t="s">
        <v>176</v>
      </c>
      <c r="J103" s="22" t="s">
        <v>176</v>
      </c>
      <c r="K103" s="22" t="s">
        <v>176</v>
      </c>
      <c r="M103" s="2" t="e">
        <f>IF(AND(E103&gt;='入围价70%'!E103,E103&lt;='入围价110%'!E103),1,0)</f>
        <v>#DIV/0!</v>
      </c>
      <c r="N103" s="2" t="e">
        <f>IF(AND(F103&gt;='入围价70%'!F103,F103&lt;='入围价110%'!F103),1,0)</f>
        <v>#DIV/0!</v>
      </c>
      <c r="O103" s="2" t="e">
        <f>IF(AND(G103&gt;='入围价70%'!G103,G103&lt;='入围价110%'!G103),1,0)</f>
        <v>#DIV/0!</v>
      </c>
      <c r="P103" s="2" t="e">
        <f>IF(AND(H103&gt;='入围价70%'!H103,H103&lt;='入围价110%'!H103),1,0)</f>
        <v>#DIV/0!</v>
      </c>
      <c r="Q103" s="2" t="e">
        <f>IF(AND(I103&gt;='入围价70%'!I103,I103&lt;='入围价110%'!I103),1,0)</f>
        <v>#DIV/0!</v>
      </c>
      <c r="R103" s="2" t="e">
        <f>IF(AND(J103&gt;='入围价70%'!J103,J103&lt;='入围价110%'!J103),1,0)</f>
        <v>#DIV/0!</v>
      </c>
      <c r="S103" s="2" t="e">
        <f>IF(AND(K103&gt;='入围价70%'!K103,K103&lt;='入围价110%'!K103),1,0)</f>
        <v>#DIV/0!</v>
      </c>
      <c r="U103" s="23" t="e">
        <f>IF(E103=入围最低价!E103,1,0)</f>
        <v>#DIV/0!</v>
      </c>
      <c r="V103" s="23" t="e">
        <f>IF(F103=入围最低价!F103,1,0)</f>
        <v>#DIV/0!</v>
      </c>
      <c r="W103" s="23" t="e">
        <f>IF(G103=入围最低价!G103,1,0)</f>
        <v>#DIV/0!</v>
      </c>
      <c r="X103" s="23" t="e">
        <f>IF(H103=入围最低价!H103,1,0)</f>
        <v>#DIV/0!</v>
      </c>
      <c r="Y103" s="23" t="e">
        <f>IF(I103=入围最低价!I103,1,0)</f>
        <v>#DIV/0!</v>
      </c>
      <c r="Z103" s="23" t="e">
        <f>IF(J103=入围最低价!J103,1,0)</f>
        <v>#DIV/0!</v>
      </c>
      <c r="AA103" s="23" t="e">
        <f>IF(K103=入围最低价!K103,1,0)</f>
        <v>#DIV/0!</v>
      </c>
    </row>
    <row r="104" s="2" customFormat="1" ht="20.1" customHeight="1" spans="1:27">
      <c r="A104" s="19">
        <f t="shared" si="1"/>
        <v>100</v>
      </c>
      <c r="B104" s="19" t="s">
        <v>137</v>
      </c>
      <c r="C104" s="20" t="s">
        <v>139</v>
      </c>
      <c r="D104" s="21">
        <v>2821.5</v>
      </c>
      <c r="E104" s="22" t="s">
        <v>176</v>
      </c>
      <c r="F104" s="22" t="s">
        <v>176</v>
      </c>
      <c r="G104" s="22" t="s">
        <v>176</v>
      </c>
      <c r="H104" s="22" t="s">
        <v>176</v>
      </c>
      <c r="I104" s="22" t="s">
        <v>176</v>
      </c>
      <c r="J104" s="22" t="s">
        <v>176</v>
      </c>
      <c r="K104" s="22" t="s">
        <v>176</v>
      </c>
      <c r="M104" s="2" t="e">
        <f>IF(AND(E104&gt;='入围价70%'!E104,E104&lt;='入围价110%'!E104),1,0)</f>
        <v>#DIV/0!</v>
      </c>
      <c r="N104" s="2" t="e">
        <f>IF(AND(F104&gt;='入围价70%'!F104,F104&lt;='入围价110%'!F104),1,0)</f>
        <v>#DIV/0!</v>
      </c>
      <c r="O104" s="2" t="e">
        <f>IF(AND(G104&gt;='入围价70%'!G104,G104&lt;='入围价110%'!G104),1,0)</f>
        <v>#DIV/0!</v>
      </c>
      <c r="P104" s="2" t="e">
        <f>IF(AND(H104&gt;='入围价70%'!H104,H104&lt;='入围价110%'!H104),1,0)</f>
        <v>#DIV/0!</v>
      </c>
      <c r="Q104" s="2" t="e">
        <f>IF(AND(I104&gt;='入围价70%'!I104,I104&lt;='入围价110%'!I104),1,0)</f>
        <v>#DIV/0!</v>
      </c>
      <c r="R104" s="2" t="e">
        <f>IF(AND(J104&gt;='入围价70%'!J104,J104&lt;='入围价110%'!J104),1,0)</f>
        <v>#DIV/0!</v>
      </c>
      <c r="S104" s="2" t="e">
        <f>IF(AND(K104&gt;='入围价70%'!K104,K104&lt;='入围价110%'!K104),1,0)</f>
        <v>#DIV/0!</v>
      </c>
      <c r="U104" s="23" t="e">
        <f>IF(E104=入围最低价!E104,1,0)</f>
        <v>#DIV/0!</v>
      </c>
      <c r="V104" s="23" t="e">
        <f>IF(F104=入围最低价!F104,1,0)</f>
        <v>#DIV/0!</v>
      </c>
      <c r="W104" s="23" t="e">
        <f>IF(G104=入围最低价!G104,1,0)</f>
        <v>#DIV/0!</v>
      </c>
      <c r="X104" s="23" t="e">
        <f>IF(H104=入围最低价!H104,1,0)</f>
        <v>#DIV/0!</v>
      </c>
      <c r="Y104" s="23" t="e">
        <f>IF(I104=入围最低价!I104,1,0)</f>
        <v>#DIV/0!</v>
      </c>
      <c r="Z104" s="23" t="e">
        <f>IF(J104=入围最低价!J104,1,0)</f>
        <v>#DIV/0!</v>
      </c>
      <c r="AA104" s="23" t="e">
        <f>IF(K104=入围最低价!K104,1,0)</f>
        <v>#DIV/0!</v>
      </c>
    </row>
    <row r="105" s="2" customFormat="1" ht="20.1" customHeight="1" spans="1:27">
      <c r="A105" s="19">
        <f t="shared" si="1"/>
        <v>101</v>
      </c>
      <c r="B105" s="19" t="s">
        <v>137</v>
      </c>
      <c r="C105" s="20" t="s">
        <v>140</v>
      </c>
      <c r="D105" s="21">
        <v>2742</v>
      </c>
      <c r="E105" s="22" t="s">
        <v>176</v>
      </c>
      <c r="F105" s="22" t="s">
        <v>176</v>
      </c>
      <c r="G105" s="22" t="s">
        <v>176</v>
      </c>
      <c r="H105" s="22" t="s">
        <v>176</v>
      </c>
      <c r="I105" s="22" t="s">
        <v>176</v>
      </c>
      <c r="J105" s="22" t="s">
        <v>176</v>
      </c>
      <c r="K105" s="22" t="s">
        <v>176</v>
      </c>
      <c r="M105" s="2" t="e">
        <f>IF(AND(E105&gt;='入围价70%'!E105,E105&lt;='入围价110%'!E105),1,0)</f>
        <v>#DIV/0!</v>
      </c>
      <c r="N105" s="2" t="e">
        <f>IF(AND(F105&gt;='入围价70%'!F105,F105&lt;='入围价110%'!F105),1,0)</f>
        <v>#DIV/0!</v>
      </c>
      <c r="O105" s="2" t="e">
        <f>IF(AND(G105&gt;='入围价70%'!G105,G105&lt;='入围价110%'!G105),1,0)</f>
        <v>#DIV/0!</v>
      </c>
      <c r="P105" s="2" t="e">
        <f>IF(AND(H105&gt;='入围价70%'!H105,H105&lt;='入围价110%'!H105),1,0)</f>
        <v>#DIV/0!</v>
      </c>
      <c r="Q105" s="2" t="e">
        <f>IF(AND(I105&gt;='入围价70%'!I105,I105&lt;='入围价110%'!I105),1,0)</f>
        <v>#DIV/0!</v>
      </c>
      <c r="R105" s="2" t="e">
        <f>IF(AND(J105&gt;='入围价70%'!J105,J105&lt;='入围价110%'!J105),1,0)</f>
        <v>#DIV/0!</v>
      </c>
      <c r="S105" s="2" t="e">
        <f>IF(AND(K105&gt;='入围价70%'!K105,K105&lt;='入围价110%'!K105),1,0)</f>
        <v>#DIV/0!</v>
      </c>
      <c r="U105" s="23" t="e">
        <f>IF(E105=入围最低价!E105,1,0)</f>
        <v>#DIV/0!</v>
      </c>
      <c r="V105" s="23" t="e">
        <f>IF(F105=入围最低价!F105,1,0)</f>
        <v>#DIV/0!</v>
      </c>
      <c r="W105" s="23" t="e">
        <f>IF(G105=入围最低价!G105,1,0)</f>
        <v>#DIV/0!</v>
      </c>
      <c r="X105" s="23" t="e">
        <f>IF(H105=入围最低价!H105,1,0)</f>
        <v>#DIV/0!</v>
      </c>
      <c r="Y105" s="23" t="e">
        <f>IF(I105=入围最低价!I105,1,0)</f>
        <v>#DIV/0!</v>
      </c>
      <c r="Z105" s="23" t="e">
        <f>IF(J105=入围最低价!J105,1,0)</f>
        <v>#DIV/0!</v>
      </c>
      <c r="AA105" s="23" t="e">
        <f>IF(K105=入围最低价!K105,1,0)</f>
        <v>#DIV/0!</v>
      </c>
    </row>
    <row r="106" s="2" customFormat="1" ht="20.1" customHeight="1" spans="1:27">
      <c r="A106" s="19">
        <f t="shared" si="1"/>
        <v>102</v>
      </c>
      <c r="B106" s="19" t="s">
        <v>141</v>
      </c>
      <c r="C106" s="25" t="s">
        <v>142</v>
      </c>
      <c r="D106" s="21">
        <v>2393.6</v>
      </c>
      <c r="E106" s="22" t="s">
        <v>176</v>
      </c>
      <c r="F106" s="22" t="s">
        <v>176</v>
      </c>
      <c r="G106" s="22" t="s">
        <v>176</v>
      </c>
      <c r="H106" s="22" t="s">
        <v>176</v>
      </c>
      <c r="I106" s="22" t="s">
        <v>176</v>
      </c>
      <c r="J106" s="22" t="s">
        <v>176</v>
      </c>
      <c r="K106" s="22" t="s">
        <v>176</v>
      </c>
      <c r="M106" s="2" t="e">
        <f>IF(AND(E106&gt;='入围价70%'!E106,E106&lt;='入围价110%'!E106),1,0)</f>
        <v>#DIV/0!</v>
      </c>
      <c r="N106" s="2" t="e">
        <f>IF(AND(F106&gt;='入围价70%'!F106,F106&lt;='入围价110%'!F106),1,0)</f>
        <v>#DIV/0!</v>
      </c>
      <c r="O106" s="2" t="e">
        <f>IF(AND(G106&gt;='入围价70%'!G106,G106&lt;='入围价110%'!G106),1,0)</f>
        <v>#DIV/0!</v>
      </c>
      <c r="P106" s="2" t="e">
        <f>IF(AND(H106&gt;='入围价70%'!H106,H106&lt;='入围价110%'!H106),1,0)</f>
        <v>#DIV/0!</v>
      </c>
      <c r="Q106" s="2" t="e">
        <f>IF(AND(I106&gt;='入围价70%'!I106,I106&lt;='入围价110%'!I106),1,0)</f>
        <v>#DIV/0!</v>
      </c>
      <c r="R106" s="2" t="e">
        <f>IF(AND(J106&gt;='入围价70%'!J106,J106&lt;='入围价110%'!J106),1,0)</f>
        <v>#DIV/0!</v>
      </c>
      <c r="S106" s="2" t="e">
        <f>IF(AND(K106&gt;='入围价70%'!K106,K106&lt;='入围价110%'!K106),1,0)</f>
        <v>#DIV/0!</v>
      </c>
      <c r="U106" s="23" t="e">
        <f>IF(E106=入围最低价!E106,1,0)</f>
        <v>#DIV/0!</v>
      </c>
      <c r="V106" s="23" t="e">
        <f>IF(F106=入围最低价!F106,1,0)</f>
        <v>#DIV/0!</v>
      </c>
      <c r="W106" s="23" t="e">
        <f>IF(G106=入围最低价!G106,1,0)</f>
        <v>#DIV/0!</v>
      </c>
      <c r="X106" s="23" t="e">
        <f>IF(H106=入围最低价!H106,1,0)</f>
        <v>#DIV/0!</v>
      </c>
      <c r="Y106" s="23" t="e">
        <f>IF(I106=入围最低价!I106,1,0)</f>
        <v>#DIV/0!</v>
      </c>
      <c r="Z106" s="23" t="e">
        <f>IF(J106=入围最低价!J106,1,0)</f>
        <v>#DIV/0!</v>
      </c>
      <c r="AA106" s="23" t="e">
        <f>IF(K106=入围最低价!K106,1,0)</f>
        <v>#DIV/0!</v>
      </c>
    </row>
    <row r="107" s="2" customFormat="1" ht="20.1" customHeight="1" spans="1:27">
      <c r="A107" s="19">
        <f t="shared" si="1"/>
        <v>103</v>
      </c>
      <c r="B107" s="19" t="s">
        <v>141</v>
      </c>
      <c r="C107" s="25" t="s">
        <v>143</v>
      </c>
      <c r="D107" s="21">
        <v>2548</v>
      </c>
      <c r="E107" s="22" t="s">
        <v>176</v>
      </c>
      <c r="F107" s="22" t="s">
        <v>176</v>
      </c>
      <c r="G107" s="22" t="s">
        <v>176</v>
      </c>
      <c r="H107" s="22" t="s">
        <v>176</v>
      </c>
      <c r="I107" s="22" t="s">
        <v>176</v>
      </c>
      <c r="J107" s="22" t="s">
        <v>176</v>
      </c>
      <c r="K107" s="22" t="s">
        <v>176</v>
      </c>
      <c r="M107" s="2" t="e">
        <f>IF(AND(E107&gt;='入围价70%'!E107,E107&lt;='入围价110%'!E107),1,0)</f>
        <v>#DIV/0!</v>
      </c>
      <c r="N107" s="2" t="e">
        <f>IF(AND(F107&gt;='入围价70%'!F107,F107&lt;='入围价110%'!F107),1,0)</f>
        <v>#DIV/0!</v>
      </c>
      <c r="O107" s="2" t="e">
        <f>IF(AND(G107&gt;='入围价70%'!G107,G107&lt;='入围价110%'!G107),1,0)</f>
        <v>#DIV/0!</v>
      </c>
      <c r="P107" s="2" t="e">
        <f>IF(AND(H107&gt;='入围价70%'!H107,H107&lt;='入围价110%'!H107),1,0)</f>
        <v>#DIV/0!</v>
      </c>
      <c r="Q107" s="2" t="e">
        <f>IF(AND(I107&gt;='入围价70%'!I107,I107&lt;='入围价110%'!I107),1,0)</f>
        <v>#DIV/0!</v>
      </c>
      <c r="R107" s="2" t="e">
        <f>IF(AND(J107&gt;='入围价70%'!J107,J107&lt;='入围价110%'!J107),1,0)</f>
        <v>#DIV/0!</v>
      </c>
      <c r="S107" s="2" t="e">
        <f>IF(AND(K107&gt;='入围价70%'!K107,K107&lt;='入围价110%'!K107),1,0)</f>
        <v>#DIV/0!</v>
      </c>
      <c r="U107" s="23" t="e">
        <f>IF(E107=入围最低价!E107,1,0)</f>
        <v>#DIV/0!</v>
      </c>
      <c r="V107" s="23" t="e">
        <f>IF(F107=入围最低价!F107,1,0)</f>
        <v>#DIV/0!</v>
      </c>
      <c r="W107" s="23" t="e">
        <f>IF(G107=入围最低价!G107,1,0)</f>
        <v>#DIV/0!</v>
      </c>
      <c r="X107" s="23" t="e">
        <f>IF(H107=入围最低价!H107,1,0)</f>
        <v>#DIV/0!</v>
      </c>
      <c r="Y107" s="23" t="e">
        <f>IF(I107=入围最低价!I107,1,0)</f>
        <v>#DIV/0!</v>
      </c>
      <c r="Z107" s="23" t="e">
        <f>IF(J107=入围最低价!J107,1,0)</f>
        <v>#DIV/0!</v>
      </c>
      <c r="AA107" s="23" t="e">
        <f>IF(K107=入围最低价!K107,1,0)</f>
        <v>#DIV/0!</v>
      </c>
    </row>
    <row r="108" s="2" customFormat="1" ht="20.1" customHeight="1" spans="1:27">
      <c r="A108" s="19">
        <f t="shared" si="1"/>
        <v>104</v>
      </c>
      <c r="B108" s="19" t="s">
        <v>141</v>
      </c>
      <c r="C108" s="25" t="s">
        <v>144</v>
      </c>
      <c r="D108" s="21">
        <v>2256.6</v>
      </c>
      <c r="E108" s="22" t="s">
        <v>176</v>
      </c>
      <c r="F108" s="22" t="s">
        <v>176</v>
      </c>
      <c r="G108" s="22" t="s">
        <v>176</v>
      </c>
      <c r="H108" s="22" t="s">
        <v>176</v>
      </c>
      <c r="I108" s="22" t="s">
        <v>176</v>
      </c>
      <c r="J108" s="22" t="s">
        <v>176</v>
      </c>
      <c r="K108" s="22" t="s">
        <v>176</v>
      </c>
      <c r="M108" s="2" t="e">
        <f>IF(AND(E108&gt;='入围价70%'!E108,E108&lt;='入围价110%'!E108),1,0)</f>
        <v>#DIV/0!</v>
      </c>
      <c r="N108" s="2" t="e">
        <f>IF(AND(F108&gt;='入围价70%'!F108,F108&lt;='入围价110%'!F108),1,0)</f>
        <v>#DIV/0!</v>
      </c>
      <c r="O108" s="2" t="e">
        <f>IF(AND(G108&gt;='入围价70%'!G108,G108&lt;='入围价110%'!G108),1,0)</f>
        <v>#DIV/0!</v>
      </c>
      <c r="P108" s="2" t="e">
        <f>IF(AND(H108&gt;='入围价70%'!H108,H108&lt;='入围价110%'!H108),1,0)</f>
        <v>#DIV/0!</v>
      </c>
      <c r="Q108" s="2" t="e">
        <f>IF(AND(I108&gt;='入围价70%'!I108,I108&lt;='入围价110%'!I108),1,0)</f>
        <v>#DIV/0!</v>
      </c>
      <c r="R108" s="2" t="e">
        <f>IF(AND(J108&gt;='入围价70%'!J108,J108&lt;='入围价110%'!J108),1,0)</f>
        <v>#DIV/0!</v>
      </c>
      <c r="S108" s="2" t="e">
        <f>IF(AND(K108&gt;='入围价70%'!K108,K108&lt;='入围价110%'!K108),1,0)</f>
        <v>#DIV/0!</v>
      </c>
      <c r="U108" s="23" t="e">
        <f>IF(E108=入围最低价!E108,1,0)</f>
        <v>#DIV/0!</v>
      </c>
      <c r="V108" s="23" t="e">
        <f>IF(F108=入围最低价!F108,1,0)</f>
        <v>#DIV/0!</v>
      </c>
      <c r="W108" s="23" t="e">
        <f>IF(G108=入围最低价!G108,1,0)</f>
        <v>#DIV/0!</v>
      </c>
      <c r="X108" s="23" t="e">
        <f>IF(H108=入围最低价!H108,1,0)</f>
        <v>#DIV/0!</v>
      </c>
      <c r="Y108" s="23" t="e">
        <f>IF(I108=入围最低价!I108,1,0)</f>
        <v>#DIV/0!</v>
      </c>
      <c r="Z108" s="23" t="e">
        <f>IF(J108=入围最低价!J108,1,0)</f>
        <v>#DIV/0!</v>
      </c>
      <c r="AA108" s="23" t="e">
        <f>IF(K108=入围最低价!K108,1,0)</f>
        <v>#DIV/0!</v>
      </c>
    </row>
    <row r="109" s="2" customFormat="1" ht="20.1" customHeight="1" spans="1:27">
      <c r="A109" s="19">
        <f t="shared" si="1"/>
        <v>105</v>
      </c>
      <c r="B109" s="19" t="s">
        <v>145</v>
      </c>
      <c r="C109" s="25" t="s">
        <v>146</v>
      </c>
      <c r="D109" s="21">
        <v>1745</v>
      </c>
      <c r="E109" s="22" t="s">
        <v>176</v>
      </c>
      <c r="F109" s="22" t="s">
        <v>176</v>
      </c>
      <c r="G109" s="22" t="s">
        <v>176</v>
      </c>
      <c r="H109" s="22" t="s">
        <v>176</v>
      </c>
      <c r="I109" s="22" t="s">
        <v>176</v>
      </c>
      <c r="J109" s="22" t="s">
        <v>176</v>
      </c>
      <c r="K109" s="22" t="s">
        <v>176</v>
      </c>
      <c r="M109" s="2" t="e">
        <f>IF(AND(E109&gt;='入围价70%'!E109,E109&lt;='入围价110%'!E109),1,0)</f>
        <v>#DIV/0!</v>
      </c>
      <c r="N109" s="2" t="e">
        <f>IF(AND(F109&gt;='入围价70%'!F109,F109&lt;='入围价110%'!F109),1,0)</f>
        <v>#DIV/0!</v>
      </c>
      <c r="O109" s="2" t="e">
        <f>IF(AND(G109&gt;='入围价70%'!G109,G109&lt;='入围价110%'!G109),1,0)</f>
        <v>#DIV/0!</v>
      </c>
      <c r="P109" s="2" t="e">
        <f>IF(AND(H109&gt;='入围价70%'!H109,H109&lt;='入围价110%'!H109),1,0)</f>
        <v>#DIV/0!</v>
      </c>
      <c r="Q109" s="2" t="e">
        <f>IF(AND(I109&gt;='入围价70%'!I109,I109&lt;='入围价110%'!I109),1,0)</f>
        <v>#DIV/0!</v>
      </c>
      <c r="R109" s="2" t="e">
        <f>IF(AND(J109&gt;='入围价70%'!J109,J109&lt;='入围价110%'!J109),1,0)</f>
        <v>#DIV/0!</v>
      </c>
      <c r="S109" s="2" t="e">
        <f>IF(AND(K109&gt;='入围价70%'!K109,K109&lt;='入围价110%'!K109),1,0)</f>
        <v>#DIV/0!</v>
      </c>
      <c r="U109" s="23" t="e">
        <f>IF(E109=入围最低价!E109,1,0)</f>
        <v>#DIV/0!</v>
      </c>
      <c r="V109" s="23" t="e">
        <f>IF(F109=入围最低价!F109,1,0)</f>
        <v>#DIV/0!</v>
      </c>
      <c r="W109" s="23" t="e">
        <f>IF(G109=入围最低价!G109,1,0)</f>
        <v>#DIV/0!</v>
      </c>
      <c r="X109" s="23" t="e">
        <f>IF(H109=入围最低价!H109,1,0)</f>
        <v>#DIV/0!</v>
      </c>
      <c r="Y109" s="23" t="e">
        <f>IF(I109=入围最低价!I109,1,0)</f>
        <v>#DIV/0!</v>
      </c>
      <c r="Z109" s="23" t="e">
        <f>IF(J109=入围最低价!J109,1,0)</f>
        <v>#DIV/0!</v>
      </c>
      <c r="AA109" s="23" t="e">
        <f>IF(K109=入围最低价!K109,1,0)</f>
        <v>#DIV/0!</v>
      </c>
    </row>
    <row r="110" s="2" customFormat="1" ht="20.1" customHeight="1" spans="1:27">
      <c r="A110" s="19">
        <f t="shared" si="1"/>
        <v>106</v>
      </c>
      <c r="B110" s="19" t="s">
        <v>147</v>
      </c>
      <c r="C110" s="25" t="s">
        <v>148</v>
      </c>
      <c r="D110" s="21">
        <v>1776.4</v>
      </c>
      <c r="E110" s="22" t="s">
        <v>176</v>
      </c>
      <c r="F110" s="22" t="s">
        <v>176</v>
      </c>
      <c r="G110" s="22" t="s">
        <v>176</v>
      </c>
      <c r="H110" s="22" t="s">
        <v>176</v>
      </c>
      <c r="I110" s="22" t="s">
        <v>176</v>
      </c>
      <c r="J110" s="22" t="s">
        <v>176</v>
      </c>
      <c r="K110" s="22" t="s">
        <v>176</v>
      </c>
      <c r="M110" s="2" t="e">
        <f>IF(AND(E110&gt;='入围价70%'!E110,E110&lt;='入围价110%'!E110),1,0)</f>
        <v>#DIV/0!</v>
      </c>
      <c r="N110" s="2" t="e">
        <f>IF(AND(F110&gt;='入围价70%'!F110,F110&lt;='入围价110%'!F110),1,0)</f>
        <v>#DIV/0!</v>
      </c>
      <c r="O110" s="2" t="e">
        <f>IF(AND(G110&gt;='入围价70%'!G110,G110&lt;='入围价110%'!G110),1,0)</f>
        <v>#DIV/0!</v>
      </c>
      <c r="P110" s="2" t="e">
        <f>IF(AND(H110&gt;='入围价70%'!H110,H110&lt;='入围价110%'!H110),1,0)</f>
        <v>#DIV/0!</v>
      </c>
      <c r="Q110" s="2" t="e">
        <f>IF(AND(I110&gt;='入围价70%'!I110,I110&lt;='入围价110%'!I110),1,0)</f>
        <v>#DIV/0!</v>
      </c>
      <c r="R110" s="2" t="e">
        <f>IF(AND(J110&gt;='入围价70%'!J110,J110&lt;='入围价110%'!J110),1,0)</f>
        <v>#DIV/0!</v>
      </c>
      <c r="S110" s="2" t="e">
        <f>IF(AND(K110&gt;='入围价70%'!K110,K110&lt;='入围价110%'!K110),1,0)</f>
        <v>#DIV/0!</v>
      </c>
      <c r="U110" s="23" t="e">
        <f>IF(E110=入围最低价!E110,1,0)</f>
        <v>#DIV/0!</v>
      </c>
      <c r="V110" s="23" t="e">
        <f>IF(F110=入围最低价!F110,1,0)</f>
        <v>#DIV/0!</v>
      </c>
      <c r="W110" s="23" t="e">
        <f>IF(G110=入围最低价!G110,1,0)</f>
        <v>#DIV/0!</v>
      </c>
      <c r="X110" s="23" t="e">
        <f>IF(H110=入围最低价!H110,1,0)</f>
        <v>#DIV/0!</v>
      </c>
      <c r="Y110" s="23" t="e">
        <f>IF(I110=入围最低价!I110,1,0)</f>
        <v>#DIV/0!</v>
      </c>
      <c r="Z110" s="23" t="e">
        <f>IF(J110=入围最低价!J110,1,0)</f>
        <v>#DIV/0!</v>
      </c>
      <c r="AA110" s="23" t="e">
        <f>IF(K110=入围最低价!K110,1,0)</f>
        <v>#DIV/0!</v>
      </c>
    </row>
    <row r="111" s="2" customFormat="1" ht="20.1" customHeight="1" spans="1:27">
      <c r="A111" s="19">
        <f t="shared" si="1"/>
        <v>107</v>
      </c>
      <c r="B111" s="19" t="s">
        <v>147</v>
      </c>
      <c r="C111" s="25" t="s">
        <v>149</v>
      </c>
      <c r="D111" s="21">
        <v>1736.6</v>
      </c>
      <c r="E111" s="22" t="s">
        <v>176</v>
      </c>
      <c r="F111" s="22" t="s">
        <v>176</v>
      </c>
      <c r="G111" s="22" t="s">
        <v>176</v>
      </c>
      <c r="H111" s="22" t="s">
        <v>176</v>
      </c>
      <c r="I111" s="22" t="s">
        <v>176</v>
      </c>
      <c r="J111" s="22" t="s">
        <v>176</v>
      </c>
      <c r="K111" s="22" t="s">
        <v>176</v>
      </c>
      <c r="M111" s="2" t="e">
        <f>IF(AND(E111&gt;='入围价70%'!E111,E111&lt;='入围价110%'!E111),1,0)</f>
        <v>#DIV/0!</v>
      </c>
      <c r="N111" s="2" t="e">
        <f>IF(AND(F111&gt;='入围价70%'!F111,F111&lt;='入围价110%'!F111),1,0)</f>
        <v>#DIV/0!</v>
      </c>
      <c r="O111" s="2" t="e">
        <f>IF(AND(G111&gt;='入围价70%'!G111,G111&lt;='入围价110%'!G111),1,0)</f>
        <v>#DIV/0!</v>
      </c>
      <c r="P111" s="2" t="e">
        <f>IF(AND(H111&gt;='入围价70%'!H111,H111&lt;='入围价110%'!H111),1,0)</f>
        <v>#DIV/0!</v>
      </c>
      <c r="Q111" s="2" t="e">
        <f>IF(AND(I111&gt;='入围价70%'!I111,I111&lt;='入围价110%'!I111),1,0)</f>
        <v>#DIV/0!</v>
      </c>
      <c r="R111" s="2" t="e">
        <f>IF(AND(J111&gt;='入围价70%'!J111,J111&lt;='入围价110%'!J111),1,0)</f>
        <v>#DIV/0!</v>
      </c>
      <c r="S111" s="2" t="e">
        <f>IF(AND(K111&gt;='入围价70%'!K111,K111&lt;='入围价110%'!K111),1,0)</f>
        <v>#DIV/0!</v>
      </c>
      <c r="U111" s="23" t="e">
        <f>IF(E111=入围最低价!E111,1,0)</f>
        <v>#DIV/0!</v>
      </c>
      <c r="V111" s="23" t="e">
        <f>IF(F111=入围最低价!F111,1,0)</f>
        <v>#DIV/0!</v>
      </c>
      <c r="W111" s="23" t="e">
        <f>IF(G111=入围最低价!G111,1,0)</f>
        <v>#DIV/0!</v>
      </c>
      <c r="X111" s="23" t="e">
        <f>IF(H111=入围最低价!H111,1,0)</f>
        <v>#DIV/0!</v>
      </c>
      <c r="Y111" s="23" t="e">
        <f>IF(I111=入围最低价!I111,1,0)</f>
        <v>#DIV/0!</v>
      </c>
      <c r="Z111" s="23" t="e">
        <f>IF(J111=入围最低价!J111,1,0)</f>
        <v>#DIV/0!</v>
      </c>
      <c r="AA111" s="23" t="e">
        <f>IF(K111=入围最低价!K111,1,0)</f>
        <v>#DIV/0!</v>
      </c>
    </row>
    <row r="112" s="2" customFormat="1" ht="20.1" customHeight="1" spans="1:27">
      <c r="A112" s="19">
        <f t="shared" si="1"/>
        <v>108</v>
      </c>
      <c r="B112" s="19" t="s">
        <v>150</v>
      </c>
      <c r="C112" s="25" t="s">
        <v>151</v>
      </c>
      <c r="D112" s="21">
        <v>1609</v>
      </c>
      <c r="E112" s="22" t="s">
        <v>176</v>
      </c>
      <c r="F112" s="22" t="s">
        <v>176</v>
      </c>
      <c r="G112" s="22" t="s">
        <v>176</v>
      </c>
      <c r="H112" s="22" t="s">
        <v>176</v>
      </c>
      <c r="I112" s="22" t="s">
        <v>176</v>
      </c>
      <c r="J112" s="22" t="s">
        <v>176</v>
      </c>
      <c r="K112" s="22" t="s">
        <v>176</v>
      </c>
      <c r="M112" s="2" t="e">
        <f>IF(AND(E112&gt;='入围价70%'!E112,E112&lt;='入围价110%'!E112),1,0)</f>
        <v>#DIV/0!</v>
      </c>
      <c r="N112" s="2" t="e">
        <f>IF(AND(F112&gt;='入围价70%'!F112,F112&lt;='入围价110%'!F112),1,0)</f>
        <v>#DIV/0!</v>
      </c>
      <c r="O112" s="2" t="e">
        <f>IF(AND(G112&gt;='入围价70%'!G112,G112&lt;='入围价110%'!G112),1,0)</f>
        <v>#DIV/0!</v>
      </c>
      <c r="P112" s="2" t="e">
        <f>IF(AND(H112&gt;='入围价70%'!H112,H112&lt;='入围价110%'!H112),1,0)</f>
        <v>#DIV/0!</v>
      </c>
      <c r="Q112" s="2" t="e">
        <f>IF(AND(I112&gt;='入围价70%'!I112,I112&lt;='入围价110%'!I112),1,0)</f>
        <v>#DIV/0!</v>
      </c>
      <c r="R112" s="2" t="e">
        <f>IF(AND(J112&gt;='入围价70%'!J112,J112&lt;='入围价110%'!J112),1,0)</f>
        <v>#DIV/0!</v>
      </c>
      <c r="S112" s="2" t="e">
        <f>IF(AND(K112&gt;='入围价70%'!K112,K112&lt;='入围价110%'!K112),1,0)</f>
        <v>#DIV/0!</v>
      </c>
      <c r="U112" s="23" t="e">
        <f>IF(E112=入围最低价!E112,1,0)</f>
        <v>#DIV/0!</v>
      </c>
      <c r="V112" s="23" t="e">
        <f>IF(F112=入围最低价!F112,1,0)</f>
        <v>#DIV/0!</v>
      </c>
      <c r="W112" s="23" t="e">
        <f>IF(G112=入围最低价!G112,1,0)</f>
        <v>#DIV/0!</v>
      </c>
      <c r="X112" s="23" t="e">
        <f>IF(H112=入围最低价!H112,1,0)</f>
        <v>#DIV/0!</v>
      </c>
      <c r="Y112" s="23" t="e">
        <f>IF(I112=入围最低价!I112,1,0)</f>
        <v>#DIV/0!</v>
      </c>
      <c r="Z112" s="23" t="e">
        <f>IF(J112=入围最低价!J112,1,0)</f>
        <v>#DIV/0!</v>
      </c>
      <c r="AA112" s="23" t="e">
        <f>IF(K112=入围最低价!K112,1,0)</f>
        <v>#DIV/0!</v>
      </c>
    </row>
    <row r="113" s="2" customFormat="1" ht="20.1" customHeight="1" spans="1:28">
      <c r="A113" s="19">
        <f t="shared" si="1"/>
        <v>109</v>
      </c>
      <c r="B113" s="19" t="s">
        <v>150</v>
      </c>
      <c r="C113" s="25" t="s">
        <v>152</v>
      </c>
      <c r="D113" s="21">
        <v>1486</v>
      </c>
      <c r="E113" s="22" t="s">
        <v>176</v>
      </c>
      <c r="F113" s="22" t="s">
        <v>176</v>
      </c>
      <c r="G113" s="22" t="s">
        <v>176</v>
      </c>
      <c r="H113" s="22" t="s">
        <v>176</v>
      </c>
      <c r="I113" s="22" t="s">
        <v>176</v>
      </c>
      <c r="J113" s="22" t="s">
        <v>176</v>
      </c>
      <c r="K113" s="22" t="s">
        <v>176</v>
      </c>
      <c r="M113" s="2" t="e">
        <f>IF(AND(E113&gt;='入围价70%'!E113,E113&lt;='入围价110%'!E113),1,0)</f>
        <v>#DIV/0!</v>
      </c>
      <c r="N113" s="2" t="e">
        <f>IF(AND(F113&gt;='入围价70%'!F113,F113&lt;='入围价110%'!F113),1,0)</f>
        <v>#DIV/0!</v>
      </c>
      <c r="O113" s="2" t="e">
        <f>IF(AND(G113&gt;='入围价70%'!G113,G113&lt;='入围价110%'!G113),1,0)</f>
        <v>#DIV/0!</v>
      </c>
      <c r="P113" s="2" t="e">
        <f>IF(AND(H113&gt;='入围价70%'!H113,H113&lt;='入围价110%'!H113),1,0)</f>
        <v>#DIV/0!</v>
      </c>
      <c r="Q113" s="2" t="e">
        <f>IF(AND(I113&gt;='入围价70%'!I113,I113&lt;='入围价110%'!I113),1,0)</f>
        <v>#DIV/0!</v>
      </c>
      <c r="R113" s="2" t="e">
        <f>IF(AND(J113&gt;='入围价70%'!J113,J113&lt;='入围价110%'!J113),1,0)</f>
        <v>#DIV/0!</v>
      </c>
      <c r="S113" s="2" t="e">
        <f>IF(AND(K113&gt;='入围价70%'!K113,K113&lt;='入围价110%'!K113),1,0)</f>
        <v>#DIV/0!</v>
      </c>
      <c r="U113" s="23" t="e">
        <f>IF(E113=入围最低价!E113,1,0)</f>
        <v>#DIV/0!</v>
      </c>
      <c r="V113" s="23" t="e">
        <f>IF(F113=入围最低价!F113,1,0)</f>
        <v>#DIV/0!</v>
      </c>
      <c r="W113" s="23" t="e">
        <f>IF(G113=入围最低价!G113,1,0)</f>
        <v>#DIV/0!</v>
      </c>
      <c r="X113" s="23" t="e">
        <f>IF(H113=入围最低价!H113,1,0)</f>
        <v>#DIV/0!</v>
      </c>
      <c r="Y113" s="23" t="e">
        <f>IF(I113=入围最低价!I113,1,0)</f>
        <v>#DIV/0!</v>
      </c>
      <c r="Z113" s="23" t="e">
        <f>IF(J113=入围最低价!J113,1,0)</f>
        <v>#DIV/0!</v>
      </c>
      <c r="AA113" s="23" t="e">
        <f>IF(K113=入围最低价!K113,1,0)</f>
        <v>#DIV/0!</v>
      </c>
    </row>
    <row r="114" s="2" customFormat="1" ht="20.1" customHeight="1" spans="1:28">
      <c r="A114" s="19">
        <f t="shared" si="1"/>
        <v>110</v>
      </c>
      <c r="B114" s="19" t="s">
        <v>150</v>
      </c>
      <c r="C114" s="25" t="s">
        <v>153</v>
      </c>
      <c r="D114" s="21">
        <v>1642</v>
      </c>
      <c r="E114" s="22" t="s">
        <v>176</v>
      </c>
      <c r="F114" s="22" t="s">
        <v>176</v>
      </c>
      <c r="G114" s="22" t="s">
        <v>176</v>
      </c>
      <c r="H114" s="22" t="s">
        <v>176</v>
      </c>
      <c r="I114" s="22" t="s">
        <v>176</v>
      </c>
      <c r="J114" s="22" t="s">
        <v>176</v>
      </c>
      <c r="K114" s="22" t="s">
        <v>176</v>
      </c>
      <c r="M114" s="2" t="e">
        <f>IF(AND(E114&gt;='入围价70%'!E114,E114&lt;='入围价110%'!E114),1,0)</f>
        <v>#DIV/0!</v>
      </c>
      <c r="N114" s="2" t="e">
        <f>IF(AND(F114&gt;='入围价70%'!F114,F114&lt;='入围价110%'!F114),1,0)</f>
        <v>#DIV/0!</v>
      </c>
      <c r="O114" s="2" t="e">
        <f>IF(AND(G114&gt;='入围价70%'!G114,G114&lt;='入围价110%'!G114),1,0)</f>
        <v>#DIV/0!</v>
      </c>
      <c r="P114" s="2" t="e">
        <f>IF(AND(H114&gt;='入围价70%'!H114,H114&lt;='入围价110%'!H114),1,0)</f>
        <v>#DIV/0!</v>
      </c>
      <c r="Q114" s="2" t="e">
        <f>IF(AND(I114&gt;='入围价70%'!I114,I114&lt;='入围价110%'!I114),1,0)</f>
        <v>#DIV/0!</v>
      </c>
      <c r="R114" s="2" t="e">
        <f>IF(AND(J114&gt;='入围价70%'!J114,J114&lt;='入围价110%'!J114),1,0)</f>
        <v>#DIV/0!</v>
      </c>
      <c r="S114" s="2" t="e">
        <f>IF(AND(K114&gt;='入围价70%'!K114,K114&lt;='入围价110%'!K114),1,0)</f>
        <v>#DIV/0!</v>
      </c>
      <c r="U114" s="23" t="e">
        <f>IF(E114=入围最低价!E114,1,0)</f>
        <v>#DIV/0!</v>
      </c>
      <c r="V114" s="23" t="e">
        <f>IF(F114=入围最低价!F114,1,0)</f>
        <v>#DIV/0!</v>
      </c>
      <c r="W114" s="23" t="e">
        <f>IF(G114=入围最低价!G114,1,0)</f>
        <v>#DIV/0!</v>
      </c>
      <c r="X114" s="23" t="e">
        <f>IF(H114=入围最低价!H114,1,0)</f>
        <v>#DIV/0!</v>
      </c>
      <c r="Y114" s="23" t="e">
        <f>IF(I114=入围最低价!I114,1,0)</f>
        <v>#DIV/0!</v>
      </c>
      <c r="Z114" s="23" t="e">
        <f>IF(J114=入围最低价!J114,1,0)</f>
        <v>#DIV/0!</v>
      </c>
      <c r="AA114" s="23" t="e">
        <f>IF(K114=入围最低价!K114,1,0)</f>
        <v>#DIV/0!</v>
      </c>
    </row>
    <row r="115" s="2" customFormat="1" ht="20.1" customHeight="1" spans="1:28">
      <c r="A115" s="19">
        <f t="shared" si="1"/>
        <v>111</v>
      </c>
      <c r="B115" s="19" t="s">
        <v>154</v>
      </c>
      <c r="C115" s="20" t="s">
        <v>155</v>
      </c>
      <c r="D115" s="21">
        <v>639.5</v>
      </c>
      <c r="E115" s="22" t="s">
        <v>176</v>
      </c>
      <c r="F115" s="22" t="s">
        <v>176</v>
      </c>
      <c r="G115" s="22" t="s">
        <v>176</v>
      </c>
      <c r="H115" s="22" t="s">
        <v>176</v>
      </c>
      <c r="I115" s="22" t="s">
        <v>176</v>
      </c>
      <c r="J115" s="22" t="s">
        <v>176</v>
      </c>
      <c r="K115" s="22" t="s">
        <v>176</v>
      </c>
      <c r="M115" s="2" t="e">
        <f>IF(AND(E115&gt;='入围价70%'!E115,E115&lt;='入围价110%'!E115),1,0)</f>
        <v>#DIV/0!</v>
      </c>
      <c r="N115" s="2" t="e">
        <f>IF(AND(F115&gt;='入围价70%'!F115,F115&lt;='入围价110%'!F115),1,0)</f>
        <v>#DIV/0!</v>
      </c>
      <c r="O115" s="2" t="e">
        <f>IF(AND(G115&gt;='入围价70%'!G115,G115&lt;='入围价110%'!G115),1,0)</f>
        <v>#DIV/0!</v>
      </c>
      <c r="P115" s="2" t="e">
        <f>IF(AND(H115&gt;='入围价70%'!H115,H115&lt;='入围价110%'!H115),1,0)</f>
        <v>#DIV/0!</v>
      </c>
      <c r="Q115" s="2" t="e">
        <f>IF(AND(I115&gt;='入围价70%'!I115,I115&lt;='入围价110%'!I115),1,0)</f>
        <v>#DIV/0!</v>
      </c>
      <c r="R115" s="2" t="e">
        <f>IF(AND(J115&gt;='入围价70%'!J115,J115&lt;='入围价110%'!J115),1,0)</f>
        <v>#DIV/0!</v>
      </c>
      <c r="S115" s="2" t="e">
        <f>IF(AND(K115&gt;='入围价70%'!K115,K115&lt;='入围价110%'!K115),1,0)</f>
        <v>#DIV/0!</v>
      </c>
      <c r="U115" s="23" t="e">
        <f>IF(E115=入围最低价!E115,1,0)</f>
        <v>#DIV/0!</v>
      </c>
      <c r="V115" s="23" t="e">
        <f>IF(F115=入围最低价!F115,1,0)</f>
        <v>#DIV/0!</v>
      </c>
      <c r="W115" s="23" t="e">
        <f>IF(G115=入围最低价!G115,1,0)</f>
        <v>#DIV/0!</v>
      </c>
      <c r="X115" s="23" t="e">
        <f>IF(H115=入围最低价!H115,1,0)</f>
        <v>#DIV/0!</v>
      </c>
      <c r="Y115" s="23" t="e">
        <f>IF(I115=入围最低价!I115,1,0)</f>
        <v>#DIV/0!</v>
      </c>
      <c r="Z115" s="23" t="e">
        <f>IF(J115=入围最低价!J115,1,0)</f>
        <v>#DIV/0!</v>
      </c>
      <c r="AA115" s="23" t="e">
        <f>IF(K115=入围最低价!K115,1,0)</f>
        <v>#DIV/0!</v>
      </c>
    </row>
    <row r="116" s="2" customFormat="1" ht="20.1" customHeight="1" spans="1:28">
      <c r="A116" s="19">
        <f t="shared" si="1"/>
        <v>112</v>
      </c>
      <c r="B116" s="19" t="s">
        <v>154</v>
      </c>
      <c r="C116" s="20" t="s">
        <v>156</v>
      </c>
      <c r="D116" s="21">
        <v>641</v>
      </c>
      <c r="E116" s="22" t="s">
        <v>176</v>
      </c>
      <c r="F116" s="22" t="s">
        <v>176</v>
      </c>
      <c r="G116" s="22" t="s">
        <v>176</v>
      </c>
      <c r="H116" s="22" t="s">
        <v>176</v>
      </c>
      <c r="I116" s="22" t="s">
        <v>176</v>
      </c>
      <c r="J116" s="22" t="s">
        <v>176</v>
      </c>
      <c r="K116" s="22" t="s">
        <v>176</v>
      </c>
      <c r="M116" s="2" t="e">
        <f>IF(AND(E116&gt;='入围价70%'!E116,E116&lt;='入围价110%'!E116),1,0)</f>
        <v>#DIV/0!</v>
      </c>
      <c r="N116" s="2" t="e">
        <f>IF(AND(F116&gt;='入围价70%'!F116,F116&lt;='入围价110%'!F116),1,0)</f>
        <v>#DIV/0!</v>
      </c>
      <c r="O116" s="2" t="e">
        <f>IF(AND(G116&gt;='入围价70%'!G116,G116&lt;='入围价110%'!G116),1,0)</f>
        <v>#DIV/0!</v>
      </c>
      <c r="P116" s="2" t="e">
        <f>IF(AND(H116&gt;='入围价70%'!H116,H116&lt;='入围价110%'!H116),1,0)</f>
        <v>#DIV/0!</v>
      </c>
      <c r="Q116" s="2" t="e">
        <f>IF(AND(I116&gt;='入围价70%'!I116,I116&lt;='入围价110%'!I116),1,0)</f>
        <v>#DIV/0!</v>
      </c>
      <c r="R116" s="2" t="e">
        <f>IF(AND(J116&gt;='入围价70%'!J116,J116&lt;='入围价110%'!J116),1,0)</f>
        <v>#DIV/0!</v>
      </c>
      <c r="S116" s="2" t="e">
        <f>IF(AND(K116&gt;='入围价70%'!K116,K116&lt;='入围价110%'!K116),1,0)</f>
        <v>#DIV/0!</v>
      </c>
      <c r="U116" s="23" t="e">
        <f>IF(E116=入围最低价!E116,1,0)</f>
        <v>#DIV/0!</v>
      </c>
      <c r="V116" s="23" t="e">
        <f>IF(F116=入围最低价!F116,1,0)</f>
        <v>#DIV/0!</v>
      </c>
      <c r="W116" s="23" t="e">
        <f>IF(G116=入围最低价!G116,1,0)</f>
        <v>#DIV/0!</v>
      </c>
      <c r="X116" s="23" t="e">
        <f>IF(H116=入围最低价!H116,1,0)</f>
        <v>#DIV/0!</v>
      </c>
      <c r="Y116" s="23" t="e">
        <f>IF(I116=入围最低价!I116,1,0)</f>
        <v>#DIV/0!</v>
      </c>
      <c r="Z116" s="23" t="e">
        <f>IF(J116=入围最低价!J116,1,0)</f>
        <v>#DIV/0!</v>
      </c>
      <c r="AA116" s="23" t="e">
        <f>IF(K116=入围最低价!K116,1,0)</f>
        <v>#DIV/0!</v>
      </c>
    </row>
    <row r="117" s="2" customFormat="1" ht="20.1" customHeight="1" spans="1:28">
      <c r="A117" s="19">
        <f t="shared" si="1"/>
        <v>113</v>
      </c>
      <c r="B117" s="19" t="s">
        <v>154</v>
      </c>
      <c r="C117" s="20" t="s">
        <v>157</v>
      </c>
      <c r="D117" s="21">
        <v>477.4</v>
      </c>
      <c r="E117" s="22" t="s">
        <v>176</v>
      </c>
      <c r="F117" s="22" t="s">
        <v>176</v>
      </c>
      <c r="G117" s="22" t="s">
        <v>176</v>
      </c>
      <c r="H117" s="22" t="s">
        <v>176</v>
      </c>
      <c r="I117" s="22" t="s">
        <v>176</v>
      </c>
      <c r="J117" s="22" t="s">
        <v>176</v>
      </c>
      <c r="K117" s="22" t="s">
        <v>176</v>
      </c>
      <c r="M117" s="2" t="e">
        <f>IF(AND(E117&gt;='入围价70%'!E117,E117&lt;='入围价110%'!E117),1,0)</f>
        <v>#DIV/0!</v>
      </c>
      <c r="N117" s="2" t="e">
        <f>IF(AND(F117&gt;='入围价70%'!F117,F117&lt;='入围价110%'!F117),1,0)</f>
        <v>#DIV/0!</v>
      </c>
      <c r="O117" s="2" t="e">
        <f>IF(AND(G117&gt;='入围价70%'!G117,G117&lt;='入围价110%'!G117),1,0)</f>
        <v>#DIV/0!</v>
      </c>
      <c r="P117" s="2" t="e">
        <f>IF(AND(H117&gt;='入围价70%'!H117,H117&lt;='入围价110%'!H117),1,0)</f>
        <v>#DIV/0!</v>
      </c>
      <c r="Q117" s="2" t="e">
        <f>IF(AND(I117&gt;='入围价70%'!I117,I117&lt;='入围价110%'!I117),1,0)</f>
        <v>#DIV/0!</v>
      </c>
      <c r="R117" s="2" t="e">
        <f>IF(AND(J117&gt;='入围价70%'!J117,J117&lt;='入围价110%'!J117),1,0)</f>
        <v>#DIV/0!</v>
      </c>
      <c r="S117" s="2" t="e">
        <f>IF(AND(K117&gt;='入围价70%'!K117,K117&lt;='入围价110%'!K117),1,0)</f>
        <v>#DIV/0!</v>
      </c>
      <c r="U117" s="23" t="e">
        <f>IF(E117=入围最低价!E117,1,0)</f>
        <v>#DIV/0!</v>
      </c>
      <c r="V117" s="23" t="e">
        <f>IF(F117=入围最低价!F117,1,0)</f>
        <v>#DIV/0!</v>
      </c>
      <c r="W117" s="23" t="e">
        <f>IF(G117=入围最低价!G117,1,0)</f>
        <v>#DIV/0!</v>
      </c>
      <c r="X117" s="23" t="e">
        <f>IF(H117=入围最低价!H117,1,0)</f>
        <v>#DIV/0!</v>
      </c>
      <c r="Y117" s="23" t="e">
        <f>IF(I117=入围最低价!I117,1,0)</f>
        <v>#DIV/0!</v>
      </c>
      <c r="Z117" s="23" t="e">
        <f>IF(J117=入围最低价!J117,1,0)</f>
        <v>#DIV/0!</v>
      </c>
      <c r="AA117" s="23" t="e">
        <f>IF(K117=入围最低价!K117,1,0)</f>
        <v>#DIV/0!</v>
      </c>
    </row>
    <row r="118" s="2" customFormat="1" ht="20.1" customHeight="1" spans="1:28">
      <c r="A118" s="19">
        <f t="shared" si="1"/>
        <v>114</v>
      </c>
      <c r="B118" s="19" t="s">
        <v>158</v>
      </c>
      <c r="C118" s="20" t="s">
        <v>159</v>
      </c>
      <c r="D118" s="21">
        <v>1002</v>
      </c>
      <c r="E118" s="22" t="s">
        <v>176</v>
      </c>
      <c r="F118" s="22" t="s">
        <v>176</v>
      </c>
      <c r="G118" s="22" t="s">
        <v>176</v>
      </c>
      <c r="H118" s="22" t="s">
        <v>176</v>
      </c>
      <c r="I118" s="22" t="s">
        <v>176</v>
      </c>
      <c r="J118" s="22" t="s">
        <v>176</v>
      </c>
      <c r="K118" s="22" t="s">
        <v>176</v>
      </c>
      <c r="M118" s="2" t="e">
        <f>IF(AND(E118&gt;='入围价70%'!E118,E118&lt;='入围价110%'!E118),1,0)</f>
        <v>#DIV/0!</v>
      </c>
      <c r="N118" s="2" t="e">
        <f>IF(AND(F118&gt;='入围价70%'!F118,F118&lt;='入围价110%'!F118),1,0)</f>
        <v>#DIV/0!</v>
      </c>
      <c r="O118" s="2" t="e">
        <f>IF(AND(G118&gt;='入围价70%'!G118,G118&lt;='入围价110%'!G118),1,0)</f>
        <v>#DIV/0!</v>
      </c>
      <c r="P118" s="2" t="e">
        <f>IF(AND(H118&gt;='入围价70%'!H118,H118&lt;='入围价110%'!H118),1,0)</f>
        <v>#DIV/0!</v>
      </c>
      <c r="Q118" s="2" t="e">
        <f>IF(AND(I118&gt;='入围价70%'!I118,I118&lt;='入围价110%'!I118),1,0)</f>
        <v>#DIV/0!</v>
      </c>
      <c r="R118" s="2" t="e">
        <f>IF(AND(J118&gt;='入围价70%'!J118,J118&lt;='入围价110%'!J118),1,0)</f>
        <v>#DIV/0!</v>
      </c>
      <c r="S118" s="2" t="e">
        <f>IF(AND(K118&gt;='入围价70%'!K118,K118&lt;='入围价110%'!K118),1,0)</f>
        <v>#DIV/0!</v>
      </c>
      <c r="U118" s="23" t="e">
        <f>IF(E118=入围最低价!E118,1,0)</f>
        <v>#DIV/0!</v>
      </c>
      <c r="V118" s="23" t="e">
        <f>IF(F118=入围最低价!F118,1,0)</f>
        <v>#DIV/0!</v>
      </c>
      <c r="W118" s="23" t="e">
        <f>IF(G118=入围最低价!G118,1,0)</f>
        <v>#DIV/0!</v>
      </c>
      <c r="X118" s="23" t="e">
        <f>IF(H118=入围最低价!H118,1,0)</f>
        <v>#DIV/0!</v>
      </c>
      <c r="Y118" s="23" t="e">
        <f>IF(I118=入围最低价!I118,1,0)</f>
        <v>#DIV/0!</v>
      </c>
      <c r="Z118" s="23" t="e">
        <f>IF(J118=入围最低价!J118,1,0)</f>
        <v>#DIV/0!</v>
      </c>
      <c r="AA118" s="23" t="e">
        <f>IF(K118=入围最低价!K118,1,0)</f>
        <v>#DIV/0!</v>
      </c>
    </row>
    <row r="119" s="2" customFormat="1" ht="20.1" customHeight="1" spans="1:28">
      <c r="A119" s="19">
        <f t="shared" si="1"/>
        <v>115</v>
      </c>
      <c r="B119" s="19" t="s">
        <v>158</v>
      </c>
      <c r="C119" s="20" t="s">
        <v>160</v>
      </c>
      <c r="D119" s="21">
        <v>1357.8</v>
      </c>
      <c r="E119" s="22" t="s">
        <v>176</v>
      </c>
      <c r="F119" s="22" t="s">
        <v>176</v>
      </c>
      <c r="G119" s="22" t="s">
        <v>176</v>
      </c>
      <c r="H119" s="22" t="s">
        <v>176</v>
      </c>
      <c r="I119" s="22" t="s">
        <v>176</v>
      </c>
      <c r="J119" s="22" t="s">
        <v>176</v>
      </c>
      <c r="K119" s="22" t="s">
        <v>176</v>
      </c>
      <c r="M119" s="2" t="e">
        <f>IF(AND(E119&gt;='入围价70%'!E119,E119&lt;='入围价110%'!E119),1,0)</f>
        <v>#DIV/0!</v>
      </c>
      <c r="N119" s="2" t="e">
        <f>IF(AND(F119&gt;='入围价70%'!F119,F119&lt;='入围价110%'!F119),1,0)</f>
        <v>#DIV/0!</v>
      </c>
      <c r="O119" s="2" t="e">
        <f>IF(AND(G119&gt;='入围价70%'!G119,G119&lt;='入围价110%'!G119),1,0)</f>
        <v>#DIV/0!</v>
      </c>
      <c r="P119" s="2" t="e">
        <f>IF(AND(H119&gt;='入围价70%'!H119,H119&lt;='入围价110%'!H119),1,0)</f>
        <v>#DIV/0!</v>
      </c>
      <c r="Q119" s="2" t="e">
        <f>IF(AND(I119&gt;='入围价70%'!I119,I119&lt;='入围价110%'!I119),1,0)</f>
        <v>#DIV/0!</v>
      </c>
      <c r="R119" s="2" t="e">
        <f>IF(AND(J119&gt;='入围价70%'!J119,J119&lt;='入围价110%'!J119),1,0)</f>
        <v>#DIV/0!</v>
      </c>
      <c r="S119" s="2" t="e">
        <f>IF(AND(K119&gt;='入围价70%'!K119,K119&lt;='入围价110%'!K119),1,0)</f>
        <v>#DIV/0!</v>
      </c>
      <c r="U119" s="23" t="e">
        <f>IF(E119=入围最低价!E119,1,0)</f>
        <v>#DIV/0!</v>
      </c>
      <c r="V119" s="23" t="e">
        <f>IF(F119=入围最低价!F119,1,0)</f>
        <v>#DIV/0!</v>
      </c>
      <c r="W119" s="23" t="e">
        <f>IF(G119=入围最低价!G119,1,0)</f>
        <v>#DIV/0!</v>
      </c>
      <c r="X119" s="23" t="e">
        <f>IF(H119=入围最低价!H119,1,0)</f>
        <v>#DIV/0!</v>
      </c>
      <c r="Y119" s="23" t="e">
        <f>IF(I119=入围最低价!I119,1,0)</f>
        <v>#DIV/0!</v>
      </c>
      <c r="Z119" s="23" t="e">
        <f>IF(J119=入围最低价!J119,1,0)</f>
        <v>#DIV/0!</v>
      </c>
      <c r="AA119" s="23" t="e">
        <f>IF(K119=入围最低价!K119,1,0)</f>
        <v>#DIV/0!</v>
      </c>
    </row>
    <row r="120" s="2" customFormat="1" ht="20.1" customHeight="1" spans="1:28">
      <c r="A120" s="19">
        <f t="shared" si="1"/>
        <v>116</v>
      </c>
      <c r="B120" s="19" t="s">
        <v>158</v>
      </c>
      <c r="C120" s="20" t="s">
        <v>161</v>
      </c>
      <c r="D120" s="21">
        <v>1167.7</v>
      </c>
      <c r="E120" s="22" t="s">
        <v>176</v>
      </c>
      <c r="F120" s="22" t="s">
        <v>176</v>
      </c>
      <c r="G120" s="22" t="s">
        <v>176</v>
      </c>
      <c r="H120" s="22" t="s">
        <v>176</v>
      </c>
      <c r="I120" s="22" t="s">
        <v>176</v>
      </c>
      <c r="J120" s="22" t="s">
        <v>176</v>
      </c>
      <c r="K120" s="22" t="s">
        <v>176</v>
      </c>
      <c r="M120" s="2" t="e">
        <f>IF(AND(E120&gt;='入围价70%'!E120,E120&lt;='入围价110%'!E120),1,0)</f>
        <v>#DIV/0!</v>
      </c>
      <c r="N120" s="2" t="e">
        <f>IF(AND(F120&gt;='入围价70%'!F120,F120&lt;='入围价110%'!F120),1,0)</f>
        <v>#DIV/0!</v>
      </c>
      <c r="O120" s="2" t="e">
        <f>IF(AND(G120&gt;='入围价70%'!G120,G120&lt;='入围价110%'!G120),1,0)</f>
        <v>#DIV/0!</v>
      </c>
      <c r="P120" s="2" t="e">
        <f>IF(AND(H120&gt;='入围价70%'!H120,H120&lt;='入围价110%'!H120),1,0)</f>
        <v>#DIV/0!</v>
      </c>
      <c r="Q120" s="2" t="e">
        <f>IF(AND(I120&gt;='入围价70%'!I120,I120&lt;='入围价110%'!I120),1,0)</f>
        <v>#DIV/0!</v>
      </c>
      <c r="R120" s="2" t="e">
        <f>IF(AND(J120&gt;='入围价70%'!J120,J120&lt;='入围价110%'!J120),1,0)</f>
        <v>#DIV/0!</v>
      </c>
      <c r="S120" s="2" t="e">
        <f>IF(AND(K120&gt;='入围价70%'!K120,K120&lt;='入围价110%'!K120),1,0)</f>
        <v>#DIV/0!</v>
      </c>
      <c r="U120" s="23" t="e">
        <f>IF(E120=入围最低价!E120,1,0)</f>
        <v>#DIV/0!</v>
      </c>
      <c r="V120" s="23" t="e">
        <f>IF(F120=入围最低价!F120,1,0)</f>
        <v>#DIV/0!</v>
      </c>
      <c r="W120" s="23" t="e">
        <f>IF(G120=入围最低价!G120,1,0)</f>
        <v>#DIV/0!</v>
      </c>
      <c r="X120" s="23" t="e">
        <f>IF(H120=入围最低价!H120,1,0)</f>
        <v>#DIV/0!</v>
      </c>
      <c r="Y120" s="23" t="e">
        <f>IF(I120=入围最低价!I120,1,0)</f>
        <v>#DIV/0!</v>
      </c>
      <c r="Z120" s="23" t="e">
        <f>IF(J120=入围最低价!J120,1,0)</f>
        <v>#DIV/0!</v>
      </c>
      <c r="AA120" s="23" t="e">
        <f>IF(K120=入围最低价!K120,1,0)</f>
        <v>#DIV/0!</v>
      </c>
    </row>
    <row r="121" s="2" customFormat="1" ht="20.1" customHeight="1" spans="1:28">
      <c r="A121" s="19">
        <f t="shared" si="1"/>
        <v>117</v>
      </c>
      <c r="B121" s="19" t="s">
        <v>158</v>
      </c>
      <c r="C121" s="20" t="s">
        <v>162</v>
      </c>
      <c r="D121" s="21">
        <v>1012</v>
      </c>
      <c r="E121" s="22" t="s">
        <v>176</v>
      </c>
      <c r="F121" s="22" t="s">
        <v>176</v>
      </c>
      <c r="G121" s="22" t="s">
        <v>176</v>
      </c>
      <c r="H121" s="22" t="s">
        <v>176</v>
      </c>
      <c r="I121" s="22" t="s">
        <v>176</v>
      </c>
      <c r="J121" s="22" t="s">
        <v>176</v>
      </c>
      <c r="K121" s="22" t="s">
        <v>176</v>
      </c>
      <c r="M121" s="2" t="e">
        <f>IF(AND(E121&gt;='入围价70%'!E121,E121&lt;='入围价110%'!E121),1,0)</f>
        <v>#DIV/0!</v>
      </c>
      <c r="N121" s="2" t="e">
        <f>IF(AND(F121&gt;='入围价70%'!F121,F121&lt;='入围价110%'!F121),1,0)</f>
        <v>#DIV/0!</v>
      </c>
      <c r="O121" s="2" t="e">
        <f>IF(AND(G121&gt;='入围价70%'!G121,G121&lt;='入围价110%'!G121),1,0)</f>
        <v>#DIV/0!</v>
      </c>
      <c r="P121" s="2" t="e">
        <f>IF(AND(H121&gt;='入围价70%'!H121,H121&lt;='入围价110%'!H121),1,0)</f>
        <v>#DIV/0!</v>
      </c>
      <c r="Q121" s="2" t="e">
        <f>IF(AND(I121&gt;='入围价70%'!I121,I121&lt;='入围价110%'!I121),1,0)</f>
        <v>#DIV/0!</v>
      </c>
      <c r="R121" s="2" t="e">
        <f>IF(AND(J121&gt;='入围价70%'!J121,J121&lt;='入围价110%'!J121),1,0)</f>
        <v>#DIV/0!</v>
      </c>
      <c r="S121" s="2" t="e">
        <f>IF(AND(K121&gt;='入围价70%'!K121,K121&lt;='入围价110%'!K121),1,0)</f>
        <v>#DIV/0!</v>
      </c>
      <c r="U121" s="23" t="e">
        <f>IF(E121=入围最低价!E121,1,0)</f>
        <v>#DIV/0!</v>
      </c>
      <c r="V121" s="23" t="e">
        <f>IF(F121=入围最低价!F121,1,0)</f>
        <v>#DIV/0!</v>
      </c>
      <c r="W121" s="23" t="e">
        <f>IF(G121=入围最低价!G121,1,0)</f>
        <v>#DIV/0!</v>
      </c>
      <c r="X121" s="23" t="e">
        <f>IF(H121=入围最低价!H121,1,0)</f>
        <v>#DIV/0!</v>
      </c>
      <c r="Y121" s="23" t="e">
        <f>IF(I121=入围最低价!I121,1,0)</f>
        <v>#DIV/0!</v>
      </c>
      <c r="Z121" s="23" t="e">
        <f>IF(J121=入围最低价!J121,1,0)</f>
        <v>#DIV/0!</v>
      </c>
      <c r="AA121" s="23" t="e">
        <f>IF(K121=入围最低价!K121,1,0)</f>
        <v>#DIV/0!</v>
      </c>
    </row>
    <row r="122" s="2" customFormat="1" ht="20.1" customHeight="1" spans="1:28">
      <c r="A122" s="19">
        <f t="shared" si="1"/>
        <v>118</v>
      </c>
      <c r="B122" s="19" t="s">
        <v>163</v>
      </c>
      <c r="C122" s="20" t="s">
        <v>164</v>
      </c>
      <c r="D122" s="21">
        <v>1210</v>
      </c>
      <c r="E122" s="22" t="s">
        <v>176</v>
      </c>
      <c r="F122" s="22" t="s">
        <v>176</v>
      </c>
      <c r="G122" s="22" t="s">
        <v>176</v>
      </c>
      <c r="H122" s="22" t="s">
        <v>176</v>
      </c>
      <c r="I122" s="22" t="s">
        <v>176</v>
      </c>
      <c r="J122" s="22" t="s">
        <v>176</v>
      </c>
      <c r="K122" s="22" t="s">
        <v>176</v>
      </c>
      <c r="M122" s="2" t="e">
        <f>IF(AND(E122&gt;='入围价70%'!E122,E122&lt;='入围价110%'!E122),1,0)</f>
        <v>#DIV/0!</v>
      </c>
      <c r="N122" s="2" t="e">
        <f>IF(AND(F122&gt;='入围价70%'!F122,F122&lt;='入围价110%'!F122),1,0)</f>
        <v>#DIV/0!</v>
      </c>
      <c r="O122" s="2" t="e">
        <f>IF(AND(G122&gt;='入围价70%'!G122,G122&lt;='入围价110%'!G122),1,0)</f>
        <v>#DIV/0!</v>
      </c>
      <c r="P122" s="2" t="e">
        <f>IF(AND(H122&gt;='入围价70%'!H122,H122&lt;='入围价110%'!H122),1,0)</f>
        <v>#DIV/0!</v>
      </c>
      <c r="Q122" s="2" t="e">
        <f>IF(AND(I122&gt;='入围价70%'!I122,I122&lt;='入围价110%'!I122),1,0)</f>
        <v>#DIV/0!</v>
      </c>
      <c r="R122" s="2" t="e">
        <f>IF(AND(J122&gt;='入围价70%'!J122,J122&lt;='入围价110%'!J122),1,0)</f>
        <v>#DIV/0!</v>
      </c>
      <c r="S122" s="2" t="e">
        <f>IF(AND(K122&gt;='入围价70%'!K122,K122&lt;='入围价110%'!K122),1,0)</f>
        <v>#DIV/0!</v>
      </c>
      <c r="U122" s="23" t="e">
        <f>IF(E122=入围最低价!E122,1,0)</f>
        <v>#DIV/0!</v>
      </c>
      <c r="V122" s="23" t="e">
        <f>IF(F122=入围最低价!F122,1,0)</f>
        <v>#DIV/0!</v>
      </c>
      <c r="W122" s="23" t="e">
        <f>IF(G122=入围最低价!G122,1,0)</f>
        <v>#DIV/0!</v>
      </c>
      <c r="X122" s="23" t="e">
        <f>IF(H122=入围最低价!H122,1,0)</f>
        <v>#DIV/0!</v>
      </c>
      <c r="Y122" s="23" t="e">
        <f>IF(I122=入围最低价!I122,1,0)</f>
        <v>#DIV/0!</v>
      </c>
      <c r="Z122" s="23" t="e">
        <f>IF(J122=入围最低价!J122,1,0)</f>
        <v>#DIV/0!</v>
      </c>
      <c r="AA122" s="23" t="e">
        <f>IF(K122=入围最低价!K122,1,0)</f>
        <v>#DIV/0!</v>
      </c>
    </row>
    <row r="123" s="2" customFormat="1" ht="20.1" customHeight="1" spans="1:28">
      <c r="A123" s="19">
        <f t="shared" si="1"/>
        <v>119</v>
      </c>
      <c r="B123" s="19" t="s">
        <v>163</v>
      </c>
      <c r="C123" s="20" t="s">
        <v>165</v>
      </c>
      <c r="D123" s="21">
        <v>1242.8</v>
      </c>
      <c r="E123" s="22" t="s">
        <v>176</v>
      </c>
      <c r="F123" s="22" t="s">
        <v>176</v>
      </c>
      <c r="G123" s="22" t="s">
        <v>176</v>
      </c>
      <c r="H123" s="22" t="s">
        <v>176</v>
      </c>
      <c r="I123" s="22" t="s">
        <v>176</v>
      </c>
      <c r="J123" s="22" t="s">
        <v>176</v>
      </c>
      <c r="K123" s="22" t="s">
        <v>176</v>
      </c>
      <c r="M123" s="2" t="e">
        <f>IF(AND(E123&gt;='入围价70%'!E123,E123&lt;='入围价110%'!E123),1,0)</f>
        <v>#DIV/0!</v>
      </c>
      <c r="N123" s="2" t="e">
        <f>IF(AND(F123&gt;='入围价70%'!F123,F123&lt;='入围价110%'!F123),1,0)</f>
        <v>#DIV/0!</v>
      </c>
      <c r="O123" s="2" t="e">
        <f>IF(AND(G123&gt;='入围价70%'!G123,G123&lt;='入围价110%'!G123),1,0)</f>
        <v>#DIV/0!</v>
      </c>
      <c r="P123" s="2" t="e">
        <f>IF(AND(H123&gt;='入围价70%'!H123,H123&lt;='入围价110%'!H123),1,0)</f>
        <v>#DIV/0!</v>
      </c>
      <c r="Q123" s="2" t="e">
        <f>IF(AND(I123&gt;='入围价70%'!I123,I123&lt;='入围价110%'!I123),1,0)</f>
        <v>#DIV/0!</v>
      </c>
      <c r="R123" s="2" t="e">
        <f>IF(AND(J123&gt;='入围价70%'!J123,J123&lt;='入围价110%'!J123),1,0)</f>
        <v>#DIV/0!</v>
      </c>
      <c r="S123" s="2" t="e">
        <f>IF(AND(K123&gt;='入围价70%'!K123,K123&lt;='入围价110%'!K123),1,0)</f>
        <v>#DIV/0!</v>
      </c>
      <c r="U123" s="23" t="e">
        <f>IF(E123=入围最低价!E123,1,0)</f>
        <v>#DIV/0!</v>
      </c>
      <c r="V123" s="23" t="e">
        <f>IF(F123=入围最低价!F123,1,0)</f>
        <v>#DIV/0!</v>
      </c>
      <c r="W123" s="23" t="e">
        <f>IF(G123=入围最低价!G123,1,0)</f>
        <v>#DIV/0!</v>
      </c>
      <c r="X123" s="23" t="e">
        <f>IF(H123=入围最低价!H123,1,0)</f>
        <v>#DIV/0!</v>
      </c>
      <c r="Y123" s="23" t="e">
        <f>IF(I123=入围最低价!I123,1,0)</f>
        <v>#DIV/0!</v>
      </c>
      <c r="Z123" s="23" t="e">
        <f>IF(J123=入围最低价!J123,1,0)</f>
        <v>#DIV/0!</v>
      </c>
      <c r="AA123" s="23" t="e">
        <f>IF(K123=入围最低价!K123,1,0)</f>
        <v>#DIV/0!</v>
      </c>
    </row>
    <row r="124" s="2" customFormat="1" ht="20.1" customHeight="1" spans="1:28">
      <c r="A124" s="19">
        <f t="shared" si="1"/>
        <v>120</v>
      </c>
      <c r="B124" s="19" t="s">
        <v>166</v>
      </c>
      <c r="C124" s="20" t="s">
        <v>167</v>
      </c>
      <c r="D124" s="21">
        <v>1140</v>
      </c>
      <c r="E124" s="22" t="s">
        <v>176</v>
      </c>
      <c r="F124" s="22" t="s">
        <v>176</v>
      </c>
      <c r="G124" s="22" t="s">
        <v>176</v>
      </c>
      <c r="H124" s="22" t="s">
        <v>176</v>
      </c>
      <c r="I124" s="22" t="s">
        <v>176</v>
      </c>
      <c r="J124" s="22" t="s">
        <v>176</v>
      </c>
      <c r="K124" s="22" t="s">
        <v>176</v>
      </c>
      <c r="M124" s="2" t="e">
        <f>IF(AND(E124&gt;='入围价70%'!E124,E124&lt;='入围价110%'!E124),1,0)</f>
        <v>#DIV/0!</v>
      </c>
      <c r="N124" s="2" t="e">
        <f>IF(AND(F124&gt;='入围价70%'!F124,F124&lt;='入围价110%'!F124),1,0)</f>
        <v>#DIV/0!</v>
      </c>
      <c r="O124" s="2" t="e">
        <f>IF(AND(G124&gt;='入围价70%'!G124,G124&lt;='入围价110%'!G124),1,0)</f>
        <v>#DIV/0!</v>
      </c>
      <c r="P124" s="2" t="e">
        <f>IF(AND(H124&gt;='入围价70%'!H124,H124&lt;='入围价110%'!H124),1,0)</f>
        <v>#DIV/0!</v>
      </c>
      <c r="Q124" s="2" t="e">
        <f>IF(AND(I124&gt;='入围价70%'!I124,I124&lt;='入围价110%'!I124),1,0)</f>
        <v>#DIV/0!</v>
      </c>
      <c r="R124" s="2" t="e">
        <f>IF(AND(J124&gt;='入围价70%'!J124,J124&lt;='入围价110%'!J124),1,0)</f>
        <v>#DIV/0!</v>
      </c>
      <c r="S124" s="2" t="e">
        <f>IF(AND(K124&gt;='入围价70%'!K124,K124&lt;='入围价110%'!K124),1,0)</f>
        <v>#DIV/0!</v>
      </c>
      <c r="U124" s="23" t="e">
        <f>IF(E124=入围最低价!E124,1,0)</f>
        <v>#DIV/0!</v>
      </c>
      <c r="V124" s="23" t="e">
        <f>IF(F124=入围最低价!F124,1,0)</f>
        <v>#DIV/0!</v>
      </c>
      <c r="W124" s="23" t="e">
        <f>IF(G124=入围最低价!G124,1,0)</f>
        <v>#DIV/0!</v>
      </c>
      <c r="X124" s="23" t="e">
        <f>IF(H124=入围最低价!H124,1,0)</f>
        <v>#DIV/0!</v>
      </c>
      <c r="Y124" s="23" t="e">
        <f>IF(I124=入围最低价!I124,1,0)</f>
        <v>#DIV/0!</v>
      </c>
      <c r="Z124" s="23" t="e">
        <f>IF(J124=入围最低价!J124,1,0)</f>
        <v>#DIV/0!</v>
      </c>
      <c r="AA124" s="23" t="e">
        <f>IF(K124=入围最低价!K124,1,0)</f>
        <v>#DIV/0!</v>
      </c>
    </row>
    <row r="125" s="2" customFormat="1" ht="20.1" customHeight="1" spans="1:28">
      <c r="A125" s="19">
        <f t="shared" si="1"/>
        <v>121</v>
      </c>
      <c r="B125" s="19" t="s">
        <v>166</v>
      </c>
      <c r="C125" s="20" t="s">
        <v>168</v>
      </c>
      <c r="D125" s="21">
        <v>1204.5</v>
      </c>
      <c r="E125" s="22" t="s">
        <v>176</v>
      </c>
      <c r="F125" s="22" t="s">
        <v>176</v>
      </c>
      <c r="G125" s="22" t="s">
        <v>176</v>
      </c>
      <c r="H125" s="22" t="s">
        <v>176</v>
      </c>
      <c r="I125" s="22" t="s">
        <v>176</v>
      </c>
      <c r="J125" s="22" t="s">
        <v>176</v>
      </c>
      <c r="K125" s="22" t="s">
        <v>176</v>
      </c>
      <c r="M125" s="2" t="e">
        <f>IF(AND(E125&gt;='入围价70%'!E125,E125&lt;='入围价110%'!E125),1,0)</f>
        <v>#DIV/0!</v>
      </c>
      <c r="N125" s="2" t="e">
        <f>IF(AND(F125&gt;='入围价70%'!F125,F125&lt;='入围价110%'!F125),1,0)</f>
        <v>#DIV/0!</v>
      </c>
      <c r="O125" s="2" t="e">
        <f>IF(AND(G125&gt;='入围价70%'!G125,G125&lt;='入围价110%'!G125),1,0)</f>
        <v>#DIV/0!</v>
      </c>
      <c r="P125" s="2" t="e">
        <f>IF(AND(H125&gt;='入围价70%'!H125,H125&lt;='入围价110%'!H125),1,0)</f>
        <v>#DIV/0!</v>
      </c>
      <c r="Q125" s="2" t="e">
        <f>IF(AND(I125&gt;='入围价70%'!I125,I125&lt;='入围价110%'!I125),1,0)</f>
        <v>#DIV/0!</v>
      </c>
      <c r="R125" s="2" t="e">
        <f>IF(AND(J125&gt;='入围价70%'!J125,J125&lt;='入围价110%'!J125),1,0)</f>
        <v>#DIV/0!</v>
      </c>
      <c r="S125" s="2" t="e">
        <f>IF(AND(K125&gt;='入围价70%'!K125,K125&lt;='入围价110%'!K125),1,0)</f>
        <v>#DIV/0!</v>
      </c>
      <c r="U125" s="23" t="e">
        <f>IF(E125=入围最低价!E125,1,0)</f>
        <v>#DIV/0!</v>
      </c>
      <c r="V125" s="23" t="e">
        <f>IF(F125=入围最低价!F125,1,0)</f>
        <v>#DIV/0!</v>
      </c>
      <c r="W125" s="23" t="e">
        <f>IF(G125=入围最低价!G125,1,0)</f>
        <v>#DIV/0!</v>
      </c>
      <c r="X125" s="23" t="e">
        <f>IF(H125=入围最低价!H125,1,0)</f>
        <v>#DIV/0!</v>
      </c>
      <c r="Y125" s="23" t="e">
        <f>IF(I125=入围最低价!I125,1,0)</f>
        <v>#DIV/0!</v>
      </c>
      <c r="Z125" s="23" t="e">
        <f>IF(J125=入围最低价!J125,1,0)</f>
        <v>#DIV/0!</v>
      </c>
      <c r="AA125" s="23" t="e">
        <f>IF(K125=入围最低价!K125,1,0)</f>
        <v>#DIV/0!</v>
      </c>
    </row>
    <row r="126" s="2" customFormat="1" ht="20.1" customHeight="1" spans="1:28">
      <c r="A126" s="19">
        <f t="shared" si="1"/>
        <v>122</v>
      </c>
      <c r="B126" s="19" t="s">
        <v>166</v>
      </c>
      <c r="C126" s="20" t="s">
        <v>169</v>
      </c>
      <c r="D126" s="21">
        <v>1099.6</v>
      </c>
      <c r="E126" s="22" t="s">
        <v>176</v>
      </c>
      <c r="F126" s="22" t="s">
        <v>176</v>
      </c>
      <c r="G126" s="22" t="s">
        <v>176</v>
      </c>
      <c r="H126" s="22" t="s">
        <v>176</v>
      </c>
      <c r="I126" s="22" t="s">
        <v>176</v>
      </c>
      <c r="J126" s="22" t="s">
        <v>176</v>
      </c>
      <c r="K126" s="22" t="s">
        <v>176</v>
      </c>
      <c r="M126" s="2" t="e">
        <f>IF(AND(E126&gt;='入围价70%'!E126,E126&lt;='入围价110%'!E126),1,0)</f>
        <v>#DIV/0!</v>
      </c>
      <c r="N126" s="2" t="e">
        <f>IF(AND(F126&gt;='入围价70%'!F126,F126&lt;='入围价110%'!F126),1,0)</f>
        <v>#DIV/0!</v>
      </c>
      <c r="O126" s="2" t="e">
        <f>IF(AND(G126&gt;='入围价70%'!G126,G126&lt;='入围价110%'!G126),1,0)</f>
        <v>#DIV/0!</v>
      </c>
      <c r="P126" s="2" t="e">
        <f>IF(AND(H126&gt;='入围价70%'!H126,H126&lt;='入围价110%'!H126),1,0)</f>
        <v>#DIV/0!</v>
      </c>
      <c r="Q126" s="2" t="e">
        <f>IF(AND(I126&gt;='入围价70%'!I126,I126&lt;='入围价110%'!I126),1,0)</f>
        <v>#DIV/0!</v>
      </c>
      <c r="R126" s="2" t="e">
        <f>IF(AND(J126&gt;='入围价70%'!J126,J126&lt;='入围价110%'!J126),1,0)</f>
        <v>#DIV/0!</v>
      </c>
      <c r="S126" s="2" t="e">
        <f>IF(AND(K126&gt;='入围价70%'!K126,K126&lt;='入围价110%'!K126),1,0)</f>
        <v>#DIV/0!</v>
      </c>
      <c r="U126" s="23" t="e">
        <f>IF(E126=入围最低价!E126,1,0)</f>
        <v>#DIV/0!</v>
      </c>
      <c r="V126" s="23" t="e">
        <f>IF(F126=入围最低价!F126,1,0)</f>
        <v>#DIV/0!</v>
      </c>
      <c r="W126" s="23" t="e">
        <f>IF(G126=入围最低价!G126,1,0)</f>
        <v>#DIV/0!</v>
      </c>
      <c r="X126" s="23" t="e">
        <f>IF(H126=入围最低价!H126,1,0)</f>
        <v>#DIV/0!</v>
      </c>
      <c r="Y126" s="23" t="e">
        <f>IF(I126=入围最低价!I126,1,0)</f>
        <v>#DIV/0!</v>
      </c>
      <c r="Z126" s="23" t="e">
        <f>IF(J126=入围最低价!J126,1,0)</f>
        <v>#DIV/0!</v>
      </c>
      <c r="AA126" s="23" t="e">
        <f>IF(K126=入围最低价!K126,1,0)</f>
        <v>#DIV/0!</v>
      </c>
    </row>
    <row r="127" s="2" customFormat="1" ht="20.1" customHeight="1" spans="1:28">
      <c r="A127" s="19">
        <f t="shared" si="1"/>
        <v>123</v>
      </c>
      <c r="B127" s="19" t="s">
        <v>170</v>
      </c>
      <c r="C127" s="20" t="s">
        <v>171</v>
      </c>
      <c r="D127" s="21">
        <v>2899.5</v>
      </c>
      <c r="E127" s="22" t="s">
        <v>176</v>
      </c>
      <c r="F127" s="22" t="s">
        <v>176</v>
      </c>
      <c r="G127" s="22" t="s">
        <v>176</v>
      </c>
      <c r="H127" s="22" t="s">
        <v>176</v>
      </c>
      <c r="I127" s="22" t="s">
        <v>176</v>
      </c>
      <c r="J127" s="22" t="s">
        <v>176</v>
      </c>
      <c r="K127" s="22" t="s">
        <v>176</v>
      </c>
      <c r="M127" s="2" t="e">
        <f>IF(AND(E127&gt;='入围价70%'!E127,E127&lt;='入围价110%'!E127),1,0)</f>
        <v>#DIV/0!</v>
      </c>
      <c r="N127" s="2" t="e">
        <f>IF(AND(F127&gt;='入围价70%'!F127,F127&lt;='入围价110%'!F127),1,0)</f>
        <v>#DIV/0!</v>
      </c>
      <c r="O127" s="2" t="e">
        <f>IF(AND(G127&gt;='入围价70%'!G127,G127&lt;='入围价110%'!G127),1,0)</f>
        <v>#DIV/0!</v>
      </c>
      <c r="P127" s="2" t="e">
        <f>IF(AND(H127&gt;='入围价70%'!H127,H127&lt;='入围价110%'!H127),1,0)</f>
        <v>#DIV/0!</v>
      </c>
      <c r="Q127" s="2" t="e">
        <f>IF(AND(I127&gt;='入围价70%'!I127,I127&lt;='入围价110%'!I127),1,0)</f>
        <v>#DIV/0!</v>
      </c>
      <c r="R127" s="2" t="e">
        <f>IF(AND(J127&gt;='入围价70%'!J127,J127&lt;='入围价110%'!J127),1,0)</f>
        <v>#DIV/0!</v>
      </c>
      <c r="S127" s="2" t="e">
        <f>IF(AND(K127&gt;='入围价70%'!K127,K127&lt;='入围价110%'!K127),1,0)</f>
        <v>#DIV/0!</v>
      </c>
      <c r="U127" s="23" t="e">
        <f>IF(E127=入围最低价!E127,1,0)</f>
        <v>#DIV/0!</v>
      </c>
      <c r="V127" s="23" t="e">
        <f>IF(F127=入围最低价!F127,1,0)</f>
        <v>#DIV/0!</v>
      </c>
      <c r="W127" s="23" t="e">
        <f>IF(G127=入围最低价!G127,1,0)</f>
        <v>#DIV/0!</v>
      </c>
      <c r="X127" s="23" t="e">
        <f>IF(H127=入围最低价!H127,1,0)</f>
        <v>#DIV/0!</v>
      </c>
      <c r="Y127" s="23" t="e">
        <f>IF(I127=入围最低价!I127,1,0)</f>
        <v>#DIV/0!</v>
      </c>
      <c r="Z127" s="23" t="e">
        <f>IF(J127=入围最低价!J127,1,0)</f>
        <v>#DIV/0!</v>
      </c>
      <c r="AA127" s="23" t="e">
        <f>IF(K127=入围最低价!K127,1,0)</f>
        <v>#DIV/0!</v>
      </c>
    </row>
    <row r="128" s="1" customFormat="1" ht="23" customHeight="1" spans="1:28">
      <c r="A128" s="4"/>
      <c r="B128" s="4"/>
      <c r="C128" s="5"/>
      <c r="D128" s="6"/>
      <c r="E128" s="26">
        <f t="shared" ref="E128:K128" si="2">COUNT(E5:E127,"&gt;0")</f>
        <v>0</v>
      </c>
      <c r="F128" s="26">
        <f t="shared" si="2"/>
        <v>0</v>
      </c>
      <c r="G128" s="26">
        <f t="shared" si="2"/>
        <v>0</v>
      </c>
      <c r="H128" s="26">
        <f t="shared" si="2"/>
        <v>0</v>
      </c>
      <c r="I128" s="26">
        <f t="shared" si="2"/>
        <v>0</v>
      </c>
      <c r="J128" s="26">
        <f t="shared" si="2"/>
        <v>0</v>
      </c>
      <c r="K128" s="26">
        <f t="shared" si="2"/>
        <v>0</v>
      </c>
      <c r="L128" s="1">
        <f>IFERROR(SUM(E128:K128),0)</f>
        <v>0</v>
      </c>
      <c r="M128" s="1" t="e">
        <f t="shared" ref="M128:S128" si="3">SUM(M5:M127)</f>
        <v>#DIV/0!</v>
      </c>
      <c r="N128" s="1" t="e">
        <f t="shared" si="3"/>
        <v>#DIV/0!</v>
      </c>
      <c r="O128" s="1" t="e">
        <f t="shared" si="3"/>
        <v>#DIV/0!</v>
      </c>
      <c r="P128" s="1" t="e">
        <f t="shared" si="3"/>
        <v>#DIV/0!</v>
      </c>
      <c r="Q128" s="1" t="e">
        <f t="shared" si="3"/>
        <v>#DIV/0!</v>
      </c>
      <c r="R128" s="1" t="e">
        <f t="shared" si="3"/>
        <v>#DIV/0!</v>
      </c>
      <c r="S128" s="1" t="e">
        <f t="shared" si="3"/>
        <v>#DIV/0!</v>
      </c>
      <c r="T128" s="1">
        <f>IFERROR(SUM(M128:S128),0)</f>
        <v>0</v>
      </c>
      <c r="U128" s="1" t="e">
        <f t="shared" ref="U128:AA128" si="4">SUM(U5:U127)</f>
        <v>#DIV/0!</v>
      </c>
      <c r="V128" s="1" t="e">
        <f t="shared" si="4"/>
        <v>#DIV/0!</v>
      </c>
      <c r="W128" s="1" t="e">
        <f t="shared" si="4"/>
        <v>#DIV/0!</v>
      </c>
      <c r="X128" s="1" t="e">
        <f t="shared" si="4"/>
        <v>#DIV/0!</v>
      </c>
      <c r="Y128" s="1" t="e">
        <f t="shared" si="4"/>
        <v>#DIV/0!</v>
      </c>
      <c r="Z128" s="1" t="e">
        <f t="shared" si="4"/>
        <v>#DIV/0!</v>
      </c>
      <c r="AA128" s="1" t="e">
        <f t="shared" si="4"/>
        <v>#DIV/0!</v>
      </c>
      <c r="AB128" s="1">
        <f>IFERROR(SUM(U128:AA128),0)</f>
        <v>0</v>
      </c>
    </row>
    <row r="129" s="3" customFormat="1" ht="27" customHeight="1" spans="1:11">
      <c r="A129" s="27"/>
      <c r="B129" s="28"/>
      <c r="C129" s="28"/>
      <c r="D129" s="28"/>
      <c r="E129" s="29" t="s">
        <v>172</v>
      </c>
      <c r="F129" s="29"/>
      <c r="G129" s="29"/>
      <c r="H129" s="29"/>
      <c r="I129" s="29"/>
      <c r="J129" s="29"/>
      <c r="K129" s="29"/>
    </row>
    <row r="130" s="3" customFormat="1" ht="24" customHeight="1" spans="1:11">
      <c r="A130" s="27"/>
      <c r="B130" s="30"/>
      <c r="C130" s="30"/>
      <c r="D130" s="30"/>
      <c r="E130" s="31" t="s">
        <v>173</v>
      </c>
      <c r="F130" s="31"/>
      <c r="G130" s="31"/>
      <c r="H130" s="31"/>
      <c r="I130" s="31"/>
      <c r="J130" s="31"/>
      <c r="K130" s="31"/>
    </row>
  </sheetData>
  <protectedRanges>
    <protectedRange sqref="E127:J127 E128:K130 E6:K126" name="区域1"/>
    <protectedRange sqref="K127" name="区域1_1"/>
    <protectedRange sqref="E5:K5" name="区域1_2"/>
  </protectedRanges>
  <mergeCells count="5">
    <mergeCell ref="A1:K1"/>
    <mergeCell ref="A2:K2"/>
    <mergeCell ref="A3:K3"/>
    <mergeCell ref="E129:K129"/>
    <mergeCell ref="E130:K130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30"/>
  <sheetViews>
    <sheetView workbookViewId="0">
      <selection activeCell="A1" sqref="A1:K1"/>
    </sheetView>
  </sheetViews>
  <sheetFormatPr defaultColWidth="9" defaultRowHeight="13.5"/>
  <cols>
    <col min="1" max="1" width="5.20833333333333" style="4" customWidth="1"/>
    <col min="2" max="2" width="6.08333333333333" style="4" customWidth="1"/>
    <col min="3" max="3" width="10.625" style="5" customWidth="1"/>
    <col min="4" max="4" width="7.5" style="6" customWidth="1"/>
    <col min="5" max="8" width="9.625" style="7" customWidth="1"/>
    <col min="9" max="11" width="9.625" style="8" customWidth="1"/>
    <col min="12" max="16384" width="9" style="1"/>
  </cols>
  <sheetData>
    <row r="1" s="1" customFormat="1" ht="23.25" customHeight="1" spans="1:27">
      <c r="A1" s="9" t="s">
        <v>7</v>
      </c>
      <c r="B1" s="9"/>
      <c r="C1" s="9"/>
      <c r="D1" s="9"/>
      <c r="E1" s="10"/>
      <c r="F1" s="10"/>
      <c r="G1" s="10"/>
      <c r="H1" s="10"/>
      <c r="I1" s="10"/>
      <c r="J1" s="10"/>
      <c r="K1" s="10"/>
    </row>
    <row r="2" s="1" customFormat="1" ht="43" customHeight="1" spans="1:27">
      <c r="A2" s="11" t="s">
        <v>8</v>
      </c>
      <c r="B2" s="12"/>
      <c r="C2" s="12"/>
      <c r="D2" s="12"/>
      <c r="E2" s="13"/>
      <c r="F2" s="13"/>
      <c r="G2" s="13"/>
      <c r="H2" s="13"/>
      <c r="I2" s="13"/>
      <c r="J2" s="13"/>
      <c r="K2" s="13"/>
      <c r="M2" s="1" t="s">
        <v>174</v>
      </c>
      <c r="U2" s="1" t="s">
        <v>175</v>
      </c>
    </row>
    <row r="3" s="1" customFormat="1" ht="27" customHeight="1" spans="1:27">
      <c r="A3" s="12" t="s">
        <v>9</v>
      </c>
      <c r="B3" s="12"/>
      <c r="C3" s="12"/>
      <c r="D3" s="12"/>
      <c r="E3" s="13"/>
      <c r="F3" s="13"/>
      <c r="G3" s="13"/>
      <c r="H3" s="13"/>
      <c r="I3" s="13"/>
      <c r="J3" s="13"/>
      <c r="K3" s="13"/>
    </row>
    <row r="4" s="2" customFormat="1" ht="48" customHeight="1" spans="1:27">
      <c r="A4" s="14" t="s">
        <v>10</v>
      </c>
      <c r="B4" s="14" t="s">
        <v>11</v>
      </c>
      <c r="C4" s="15" t="s">
        <v>12</v>
      </c>
      <c r="D4" s="16" t="s">
        <v>13</v>
      </c>
      <c r="E4" s="17" t="s">
        <v>14</v>
      </c>
      <c r="F4" s="17" t="s">
        <v>15</v>
      </c>
      <c r="G4" s="17" t="s">
        <v>16</v>
      </c>
      <c r="H4" s="17" t="s">
        <v>17</v>
      </c>
      <c r="I4" s="17" t="s">
        <v>18</v>
      </c>
      <c r="J4" s="17" t="s">
        <v>19</v>
      </c>
      <c r="K4" s="18" t="s">
        <v>20</v>
      </c>
      <c r="M4" s="17" t="s">
        <v>14</v>
      </c>
      <c r="N4" s="17" t="s">
        <v>15</v>
      </c>
      <c r="O4" s="17" t="s">
        <v>16</v>
      </c>
      <c r="P4" s="17" t="s">
        <v>17</v>
      </c>
      <c r="Q4" s="17" t="s">
        <v>18</v>
      </c>
      <c r="R4" s="17" t="s">
        <v>19</v>
      </c>
      <c r="S4" s="18" t="s">
        <v>20</v>
      </c>
      <c r="U4" s="17" t="s">
        <v>14</v>
      </c>
      <c r="V4" s="17" t="s">
        <v>15</v>
      </c>
      <c r="W4" s="17" t="s">
        <v>16</v>
      </c>
      <c r="X4" s="17" t="s">
        <v>17</v>
      </c>
      <c r="Y4" s="17" t="s">
        <v>18</v>
      </c>
      <c r="Z4" s="17" t="s">
        <v>19</v>
      </c>
      <c r="AA4" s="18" t="s">
        <v>20</v>
      </c>
    </row>
    <row r="5" s="2" customFormat="1" ht="20.1" customHeight="1" spans="1:27">
      <c r="A5" s="19">
        <f t="shared" ref="A5:A68" si="0">ROW()-4</f>
        <v>1</v>
      </c>
      <c r="B5" s="19" t="s">
        <v>21</v>
      </c>
      <c r="C5" s="20" t="s">
        <v>22</v>
      </c>
      <c r="D5" s="21">
        <v>145</v>
      </c>
      <c r="E5" s="22" t="s">
        <v>176</v>
      </c>
      <c r="F5" s="22" t="s">
        <v>176</v>
      </c>
      <c r="G5" s="22" t="s">
        <v>176</v>
      </c>
      <c r="H5" s="22" t="s">
        <v>176</v>
      </c>
      <c r="I5" s="22" t="s">
        <v>176</v>
      </c>
      <c r="J5" s="22" t="s">
        <v>176</v>
      </c>
      <c r="K5" s="22" t="s">
        <v>176</v>
      </c>
      <c r="M5" s="2" t="e">
        <f>IF(AND(E5&gt;='入围价70%'!E5,E5&lt;='入围价110%'!E5),1,0)</f>
        <v>#DIV/0!</v>
      </c>
      <c r="N5" s="2" t="e">
        <f>IF(AND(F5&gt;='入围价70%'!F5,F5&lt;='入围价110%'!F5),1,0)</f>
        <v>#DIV/0!</v>
      </c>
      <c r="O5" s="2" t="e">
        <f>IF(AND(G5&gt;='入围价70%'!G5,G5&lt;='入围价110%'!G5),1,0)</f>
        <v>#DIV/0!</v>
      </c>
      <c r="P5" s="2" t="e">
        <f>IF(AND(H5&gt;='入围价70%'!H5,H5&lt;='入围价110%'!H5),1,0)</f>
        <v>#DIV/0!</v>
      </c>
      <c r="Q5" s="2" t="e">
        <f>IF(AND(I5&gt;='入围价70%'!I5,I5&lt;='入围价110%'!I5),1,0)</f>
        <v>#DIV/0!</v>
      </c>
      <c r="R5" s="2" t="e">
        <f>IF(AND(J5&gt;='入围价70%'!J5,J5&lt;='入围价110%'!J5),1,0)</f>
        <v>#DIV/0!</v>
      </c>
      <c r="S5" s="2" t="e">
        <f>IF(AND(K5&gt;='入围价70%'!K5,K5&lt;='入围价110%'!K5),1,0)</f>
        <v>#DIV/0!</v>
      </c>
      <c r="U5" s="23" t="e">
        <f>IF(E5=入围最低价!E5,1,0)</f>
        <v>#DIV/0!</v>
      </c>
      <c r="V5" s="23" t="e">
        <f>IF(F5=入围最低价!F5,1,0)</f>
        <v>#DIV/0!</v>
      </c>
      <c r="W5" s="23" t="e">
        <f>IF(G5=入围最低价!G5,1,0)</f>
        <v>#DIV/0!</v>
      </c>
      <c r="X5" s="23" t="e">
        <f>IF(H5=入围最低价!H5,1,0)</f>
        <v>#DIV/0!</v>
      </c>
      <c r="Y5" s="23" t="e">
        <f>IF(I5=入围最低价!I5,1,0)</f>
        <v>#DIV/0!</v>
      </c>
      <c r="Z5" s="23" t="e">
        <f>IF(J5=入围最低价!J5,1,0)</f>
        <v>#DIV/0!</v>
      </c>
      <c r="AA5" s="23" t="e">
        <f>IF(K5=入围最低价!K5,1,0)</f>
        <v>#DIV/0!</v>
      </c>
    </row>
    <row r="6" s="2" customFormat="1" ht="31" customHeight="1" spans="1:27">
      <c r="A6" s="19">
        <f t="shared" si="0"/>
        <v>2</v>
      </c>
      <c r="B6" s="19" t="s">
        <v>21</v>
      </c>
      <c r="C6" s="20" t="s">
        <v>23</v>
      </c>
      <c r="D6" s="21">
        <v>308</v>
      </c>
      <c r="E6" s="22" t="s">
        <v>176</v>
      </c>
      <c r="F6" s="22" t="s">
        <v>176</v>
      </c>
      <c r="G6" s="22" t="s">
        <v>176</v>
      </c>
      <c r="H6" s="22" t="s">
        <v>176</v>
      </c>
      <c r="I6" s="22" t="s">
        <v>176</v>
      </c>
      <c r="J6" s="22" t="s">
        <v>176</v>
      </c>
      <c r="K6" s="22" t="s">
        <v>176</v>
      </c>
      <c r="M6" s="2" t="e">
        <f>IF(AND(E6&gt;='入围价70%'!E6,E6&lt;='入围价110%'!E6),1,0)</f>
        <v>#DIV/0!</v>
      </c>
      <c r="N6" s="2" t="e">
        <f>IF(AND(F6&gt;='入围价70%'!F6,F6&lt;='入围价110%'!F6),1,0)</f>
        <v>#DIV/0!</v>
      </c>
      <c r="O6" s="2" t="e">
        <f>IF(AND(G6&gt;='入围价70%'!G6,G6&lt;='入围价110%'!G6),1,0)</f>
        <v>#DIV/0!</v>
      </c>
      <c r="P6" s="2" t="e">
        <f>IF(AND(H6&gt;='入围价70%'!H6,H6&lt;='入围价110%'!H6),1,0)</f>
        <v>#DIV/0!</v>
      </c>
      <c r="Q6" s="2" t="e">
        <f>IF(AND(I6&gt;='入围价70%'!I6,I6&lt;='入围价110%'!I6),1,0)</f>
        <v>#DIV/0!</v>
      </c>
      <c r="R6" s="2" t="e">
        <f>IF(AND(J6&gt;='入围价70%'!J6,J6&lt;='入围价110%'!J6),1,0)</f>
        <v>#DIV/0!</v>
      </c>
      <c r="S6" s="2" t="e">
        <f>IF(AND(K6&gt;='入围价70%'!K6,K6&lt;='入围价110%'!K6),1,0)</f>
        <v>#DIV/0!</v>
      </c>
      <c r="U6" s="23" t="e">
        <f>IF(E6=入围最低价!E6,1,0)</f>
        <v>#DIV/0!</v>
      </c>
      <c r="V6" s="23" t="e">
        <f>IF(F6=入围最低价!F6,1,0)</f>
        <v>#DIV/0!</v>
      </c>
      <c r="W6" s="23" t="e">
        <f>IF(G6=入围最低价!G6,1,0)</f>
        <v>#DIV/0!</v>
      </c>
      <c r="X6" s="23" t="e">
        <f>IF(H6=入围最低价!H6,1,0)</f>
        <v>#DIV/0!</v>
      </c>
      <c r="Y6" s="23" t="e">
        <f>IF(I6=入围最低价!I6,1,0)</f>
        <v>#DIV/0!</v>
      </c>
      <c r="Z6" s="23" t="e">
        <f>IF(J6=入围最低价!J6,1,0)</f>
        <v>#DIV/0!</v>
      </c>
      <c r="AA6" s="23" t="e">
        <f>IF(K6=入围最低价!K6,1,0)</f>
        <v>#DIV/0!</v>
      </c>
    </row>
    <row r="7" s="2" customFormat="1" ht="20.1" customHeight="1" spans="1:27">
      <c r="A7" s="19">
        <f t="shared" si="0"/>
        <v>3</v>
      </c>
      <c r="B7" s="19" t="s">
        <v>21</v>
      </c>
      <c r="C7" s="20" t="s">
        <v>24</v>
      </c>
      <c r="D7" s="21">
        <v>340</v>
      </c>
      <c r="E7" s="22" t="s">
        <v>176</v>
      </c>
      <c r="F7" s="22" t="s">
        <v>176</v>
      </c>
      <c r="G7" s="22" t="s">
        <v>176</v>
      </c>
      <c r="H7" s="22" t="s">
        <v>176</v>
      </c>
      <c r="I7" s="22" t="s">
        <v>176</v>
      </c>
      <c r="J7" s="22" t="s">
        <v>176</v>
      </c>
      <c r="K7" s="22" t="s">
        <v>176</v>
      </c>
      <c r="M7" s="2" t="e">
        <f>IF(AND(E7&gt;='入围价70%'!E7,E7&lt;='入围价110%'!E7),1,0)</f>
        <v>#DIV/0!</v>
      </c>
      <c r="N7" s="2" t="e">
        <f>IF(AND(F7&gt;='入围价70%'!F7,F7&lt;='入围价110%'!F7),1,0)</f>
        <v>#DIV/0!</v>
      </c>
      <c r="O7" s="2" t="e">
        <f>IF(AND(G7&gt;='入围价70%'!G7,G7&lt;='入围价110%'!G7),1,0)</f>
        <v>#DIV/0!</v>
      </c>
      <c r="P7" s="2" t="e">
        <f>IF(AND(H7&gt;='入围价70%'!H7,H7&lt;='入围价110%'!H7),1,0)</f>
        <v>#DIV/0!</v>
      </c>
      <c r="Q7" s="2" t="e">
        <f>IF(AND(I7&gt;='入围价70%'!I7,I7&lt;='入围价110%'!I7),1,0)</f>
        <v>#DIV/0!</v>
      </c>
      <c r="R7" s="2" t="e">
        <f>IF(AND(J7&gt;='入围价70%'!J7,J7&lt;='入围价110%'!J7),1,0)</f>
        <v>#DIV/0!</v>
      </c>
      <c r="S7" s="2" t="e">
        <f>IF(AND(K7&gt;='入围价70%'!K7,K7&lt;='入围价110%'!K7),1,0)</f>
        <v>#DIV/0!</v>
      </c>
      <c r="U7" s="23" t="e">
        <f>IF(E7=入围最低价!E7,1,0)</f>
        <v>#DIV/0!</v>
      </c>
      <c r="V7" s="23" t="e">
        <f>IF(F7=入围最低价!F7,1,0)</f>
        <v>#DIV/0!</v>
      </c>
      <c r="W7" s="23" t="e">
        <f>IF(G7=入围最低价!G7,1,0)</f>
        <v>#DIV/0!</v>
      </c>
      <c r="X7" s="23" t="e">
        <f>IF(H7=入围最低价!H7,1,0)</f>
        <v>#DIV/0!</v>
      </c>
      <c r="Y7" s="23" t="e">
        <f>IF(I7=入围最低价!I7,1,0)</f>
        <v>#DIV/0!</v>
      </c>
      <c r="Z7" s="23" t="e">
        <f>IF(J7=入围最低价!J7,1,0)</f>
        <v>#DIV/0!</v>
      </c>
      <c r="AA7" s="23" t="e">
        <f>IF(K7=入围最低价!K7,1,0)</f>
        <v>#DIV/0!</v>
      </c>
    </row>
    <row r="8" s="2" customFormat="1" ht="20.1" customHeight="1" spans="1:27">
      <c r="A8" s="19">
        <f t="shared" si="0"/>
        <v>4</v>
      </c>
      <c r="B8" s="19" t="s">
        <v>21</v>
      </c>
      <c r="C8" s="20" t="s">
        <v>25</v>
      </c>
      <c r="D8" s="21">
        <v>350</v>
      </c>
      <c r="E8" s="22" t="s">
        <v>176</v>
      </c>
      <c r="F8" s="22" t="s">
        <v>176</v>
      </c>
      <c r="G8" s="22" t="s">
        <v>176</v>
      </c>
      <c r="H8" s="22" t="s">
        <v>176</v>
      </c>
      <c r="I8" s="22" t="s">
        <v>176</v>
      </c>
      <c r="J8" s="22" t="s">
        <v>176</v>
      </c>
      <c r="K8" s="22" t="s">
        <v>176</v>
      </c>
      <c r="M8" s="2" t="e">
        <f>IF(AND(E8&gt;='入围价70%'!E8,E8&lt;='入围价110%'!E8),1,0)</f>
        <v>#DIV/0!</v>
      </c>
      <c r="N8" s="2" t="e">
        <f>IF(AND(F8&gt;='入围价70%'!F8,F8&lt;='入围价110%'!F8),1,0)</f>
        <v>#DIV/0!</v>
      </c>
      <c r="O8" s="2" t="e">
        <f>IF(AND(G8&gt;='入围价70%'!G8,G8&lt;='入围价110%'!G8),1,0)</f>
        <v>#DIV/0!</v>
      </c>
      <c r="P8" s="2" t="e">
        <f>IF(AND(H8&gt;='入围价70%'!H8,H8&lt;='入围价110%'!H8),1,0)</f>
        <v>#DIV/0!</v>
      </c>
      <c r="Q8" s="2" t="e">
        <f>IF(AND(I8&gt;='入围价70%'!I8,I8&lt;='入围价110%'!I8),1,0)</f>
        <v>#DIV/0!</v>
      </c>
      <c r="R8" s="2" t="e">
        <f>IF(AND(J8&gt;='入围价70%'!J8,J8&lt;='入围价110%'!J8),1,0)</f>
        <v>#DIV/0!</v>
      </c>
      <c r="S8" s="2" t="e">
        <f>IF(AND(K8&gt;='入围价70%'!K8,K8&lt;='入围价110%'!K8),1,0)</f>
        <v>#DIV/0!</v>
      </c>
      <c r="U8" s="23" t="e">
        <f>IF(E8=入围最低价!E8,1,0)</f>
        <v>#DIV/0!</v>
      </c>
      <c r="V8" s="23" t="e">
        <f>IF(F8=入围最低价!F8,1,0)</f>
        <v>#DIV/0!</v>
      </c>
      <c r="W8" s="23" t="e">
        <f>IF(G8=入围最低价!G8,1,0)</f>
        <v>#DIV/0!</v>
      </c>
      <c r="X8" s="23" t="e">
        <f>IF(H8=入围最低价!H8,1,0)</f>
        <v>#DIV/0!</v>
      </c>
      <c r="Y8" s="23" t="e">
        <f>IF(I8=入围最低价!I8,1,0)</f>
        <v>#DIV/0!</v>
      </c>
      <c r="Z8" s="23" t="e">
        <f>IF(J8=入围最低价!J8,1,0)</f>
        <v>#DIV/0!</v>
      </c>
      <c r="AA8" s="23" t="e">
        <f>IF(K8=入围最低价!K8,1,0)</f>
        <v>#DIV/0!</v>
      </c>
    </row>
    <row r="9" s="2" customFormat="1" ht="20.1" customHeight="1" spans="1:27">
      <c r="A9" s="19">
        <f t="shared" si="0"/>
        <v>5</v>
      </c>
      <c r="B9" s="19" t="s">
        <v>21</v>
      </c>
      <c r="C9" s="20" t="s">
        <v>26</v>
      </c>
      <c r="D9" s="21">
        <v>64</v>
      </c>
      <c r="E9" s="22" t="s">
        <v>176</v>
      </c>
      <c r="F9" s="22" t="s">
        <v>176</v>
      </c>
      <c r="G9" s="22" t="s">
        <v>176</v>
      </c>
      <c r="H9" s="22" t="s">
        <v>176</v>
      </c>
      <c r="I9" s="22" t="s">
        <v>176</v>
      </c>
      <c r="J9" s="22" t="s">
        <v>176</v>
      </c>
      <c r="K9" s="22" t="s">
        <v>176</v>
      </c>
      <c r="M9" s="2" t="e">
        <f>IF(AND(E9&gt;='入围价70%'!E9,E9&lt;='入围价110%'!E9),1,0)</f>
        <v>#DIV/0!</v>
      </c>
      <c r="N9" s="2" t="e">
        <f>IF(AND(F9&gt;='入围价70%'!F9,F9&lt;='入围价110%'!F9),1,0)</f>
        <v>#DIV/0!</v>
      </c>
      <c r="O9" s="2" t="e">
        <f>IF(AND(G9&gt;='入围价70%'!G9,G9&lt;='入围价110%'!G9),1,0)</f>
        <v>#DIV/0!</v>
      </c>
      <c r="P9" s="2" t="e">
        <f>IF(AND(H9&gt;='入围价70%'!H9,H9&lt;='入围价110%'!H9),1,0)</f>
        <v>#DIV/0!</v>
      </c>
      <c r="Q9" s="2" t="e">
        <f>IF(AND(I9&gt;='入围价70%'!I9,I9&lt;='入围价110%'!I9),1,0)</f>
        <v>#DIV/0!</v>
      </c>
      <c r="R9" s="2" t="e">
        <f>IF(AND(J9&gt;='入围价70%'!J9,J9&lt;='入围价110%'!J9),1,0)</f>
        <v>#DIV/0!</v>
      </c>
      <c r="S9" s="2" t="e">
        <f>IF(AND(K9&gt;='入围价70%'!K9,K9&lt;='入围价110%'!K9),1,0)</f>
        <v>#DIV/0!</v>
      </c>
      <c r="U9" s="23" t="e">
        <f>IF(E9=入围最低价!E9,1,0)</f>
        <v>#DIV/0!</v>
      </c>
      <c r="V9" s="23" t="e">
        <f>IF(F9=入围最低价!F9,1,0)</f>
        <v>#DIV/0!</v>
      </c>
      <c r="W9" s="23" t="e">
        <f>IF(G9=入围最低价!G9,1,0)</f>
        <v>#DIV/0!</v>
      </c>
      <c r="X9" s="23" t="e">
        <f>IF(H9=入围最低价!H9,1,0)</f>
        <v>#DIV/0!</v>
      </c>
      <c r="Y9" s="23" t="e">
        <f>IF(I9=入围最低价!I9,1,0)</f>
        <v>#DIV/0!</v>
      </c>
      <c r="Z9" s="23" t="e">
        <f>IF(J9=入围最低价!J9,1,0)</f>
        <v>#DIV/0!</v>
      </c>
      <c r="AA9" s="23" t="e">
        <f>IF(K9=入围最低价!K9,1,0)</f>
        <v>#DIV/0!</v>
      </c>
    </row>
    <row r="10" s="2" customFormat="1" ht="20.1" customHeight="1" spans="1:27">
      <c r="A10" s="19">
        <f t="shared" si="0"/>
        <v>6</v>
      </c>
      <c r="B10" s="19" t="s">
        <v>21</v>
      </c>
      <c r="C10" s="20" t="s">
        <v>27</v>
      </c>
      <c r="D10" s="21">
        <v>125</v>
      </c>
      <c r="E10" s="22" t="s">
        <v>176</v>
      </c>
      <c r="F10" s="22" t="s">
        <v>176</v>
      </c>
      <c r="G10" s="22" t="s">
        <v>176</v>
      </c>
      <c r="H10" s="22" t="s">
        <v>176</v>
      </c>
      <c r="I10" s="22" t="s">
        <v>176</v>
      </c>
      <c r="J10" s="22" t="s">
        <v>176</v>
      </c>
      <c r="K10" s="22" t="s">
        <v>176</v>
      </c>
      <c r="M10" s="2" t="e">
        <f>IF(AND(E10&gt;='入围价70%'!E10,E10&lt;='入围价110%'!E10),1,0)</f>
        <v>#DIV/0!</v>
      </c>
      <c r="N10" s="2" t="e">
        <f>IF(AND(F10&gt;='入围价70%'!F10,F10&lt;='入围价110%'!F10),1,0)</f>
        <v>#DIV/0!</v>
      </c>
      <c r="O10" s="2" t="e">
        <f>IF(AND(G10&gt;='入围价70%'!G10,G10&lt;='入围价110%'!G10),1,0)</f>
        <v>#DIV/0!</v>
      </c>
      <c r="P10" s="2" t="e">
        <f>IF(AND(H10&gt;='入围价70%'!H10,H10&lt;='入围价110%'!H10),1,0)</f>
        <v>#DIV/0!</v>
      </c>
      <c r="Q10" s="2" t="e">
        <f>IF(AND(I10&gt;='入围价70%'!I10,I10&lt;='入围价110%'!I10),1,0)</f>
        <v>#DIV/0!</v>
      </c>
      <c r="R10" s="2" t="e">
        <f>IF(AND(J10&gt;='入围价70%'!J10,J10&lt;='入围价110%'!J10),1,0)</f>
        <v>#DIV/0!</v>
      </c>
      <c r="S10" s="2" t="e">
        <f>IF(AND(K10&gt;='入围价70%'!K10,K10&lt;='入围价110%'!K10),1,0)</f>
        <v>#DIV/0!</v>
      </c>
      <c r="U10" s="23" t="e">
        <f>IF(E10=入围最低价!E10,1,0)</f>
        <v>#DIV/0!</v>
      </c>
      <c r="V10" s="23" t="e">
        <f>IF(F10=入围最低价!F10,1,0)</f>
        <v>#DIV/0!</v>
      </c>
      <c r="W10" s="23" t="e">
        <f>IF(G10=入围最低价!G10,1,0)</f>
        <v>#DIV/0!</v>
      </c>
      <c r="X10" s="23" t="e">
        <f>IF(H10=入围最低价!H10,1,0)</f>
        <v>#DIV/0!</v>
      </c>
      <c r="Y10" s="23" t="e">
        <f>IF(I10=入围最低价!I10,1,0)</f>
        <v>#DIV/0!</v>
      </c>
      <c r="Z10" s="23" t="e">
        <f>IF(J10=入围最低价!J10,1,0)</f>
        <v>#DIV/0!</v>
      </c>
      <c r="AA10" s="23" t="e">
        <f>IF(K10=入围最低价!K10,1,0)</f>
        <v>#DIV/0!</v>
      </c>
    </row>
    <row r="11" s="2" customFormat="1" ht="20.1" customHeight="1" spans="1:27">
      <c r="A11" s="19">
        <f t="shared" si="0"/>
        <v>7</v>
      </c>
      <c r="B11" s="19" t="s">
        <v>21</v>
      </c>
      <c r="C11" s="20" t="s">
        <v>28</v>
      </c>
      <c r="D11" s="21">
        <v>104</v>
      </c>
      <c r="E11" s="22" t="s">
        <v>176</v>
      </c>
      <c r="F11" s="22" t="s">
        <v>176</v>
      </c>
      <c r="G11" s="22" t="s">
        <v>176</v>
      </c>
      <c r="H11" s="22" t="s">
        <v>176</v>
      </c>
      <c r="I11" s="22" t="s">
        <v>176</v>
      </c>
      <c r="J11" s="22" t="s">
        <v>176</v>
      </c>
      <c r="K11" s="22" t="s">
        <v>176</v>
      </c>
      <c r="M11" s="2" t="e">
        <f>IF(AND(E11&gt;='入围价70%'!E11,E11&lt;='入围价110%'!E11),1,0)</f>
        <v>#DIV/0!</v>
      </c>
      <c r="N11" s="2" t="e">
        <f>IF(AND(F11&gt;='入围价70%'!F11,F11&lt;='入围价110%'!F11),1,0)</f>
        <v>#DIV/0!</v>
      </c>
      <c r="O11" s="2" t="e">
        <f>IF(AND(G11&gt;='入围价70%'!G11,G11&lt;='入围价110%'!G11),1,0)</f>
        <v>#DIV/0!</v>
      </c>
      <c r="P11" s="2" t="e">
        <f>IF(AND(H11&gt;='入围价70%'!H11,H11&lt;='入围价110%'!H11),1,0)</f>
        <v>#DIV/0!</v>
      </c>
      <c r="Q11" s="2" t="e">
        <f>IF(AND(I11&gt;='入围价70%'!I11,I11&lt;='入围价110%'!I11),1,0)</f>
        <v>#DIV/0!</v>
      </c>
      <c r="R11" s="2" t="e">
        <f>IF(AND(J11&gt;='入围价70%'!J11,J11&lt;='入围价110%'!J11),1,0)</f>
        <v>#DIV/0!</v>
      </c>
      <c r="S11" s="2" t="e">
        <f>IF(AND(K11&gt;='入围价70%'!K11,K11&lt;='入围价110%'!K11),1,0)</f>
        <v>#DIV/0!</v>
      </c>
      <c r="U11" s="23" t="e">
        <f>IF(E11=入围最低价!E11,1,0)</f>
        <v>#DIV/0!</v>
      </c>
      <c r="V11" s="23" t="e">
        <f>IF(F11=入围最低价!F11,1,0)</f>
        <v>#DIV/0!</v>
      </c>
      <c r="W11" s="23" t="e">
        <f>IF(G11=入围最低价!G11,1,0)</f>
        <v>#DIV/0!</v>
      </c>
      <c r="X11" s="23" t="e">
        <f>IF(H11=入围最低价!H11,1,0)</f>
        <v>#DIV/0!</v>
      </c>
      <c r="Y11" s="23" t="e">
        <f>IF(I11=入围最低价!I11,1,0)</f>
        <v>#DIV/0!</v>
      </c>
      <c r="Z11" s="23" t="e">
        <f>IF(J11=入围最低价!J11,1,0)</f>
        <v>#DIV/0!</v>
      </c>
      <c r="AA11" s="23" t="e">
        <f>IF(K11=入围最低价!K11,1,0)</f>
        <v>#DIV/0!</v>
      </c>
    </row>
    <row r="12" s="2" customFormat="1" ht="20.1" customHeight="1" spans="1:27">
      <c r="A12" s="19">
        <f t="shared" si="0"/>
        <v>8</v>
      </c>
      <c r="B12" s="19" t="s">
        <v>21</v>
      </c>
      <c r="C12" s="20" t="s">
        <v>29</v>
      </c>
      <c r="D12" s="21">
        <v>67</v>
      </c>
      <c r="E12" s="22" t="s">
        <v>176</v>
      </c>
      <c r="F12" s="22" t="s">
        <v>176</v>
      </c>
      <c r="G12" s="22" t="s">
        <v>176</v>
      </c>
      <c r="H12" s="22" t="s">
        <v>176</v>
      </c>
      <c r="I12" s="22" t="s">
        <v>176</v>
      </c>
      <c r="J12" s="22" t="s">
        <v>176</v>
      </c>
      <c r="K12" s="22" t="s">
        <v>176</v>
      </c>
      <c r="M12" s="2" t="e">
        <f>IF(AND(E12&gt;='入围价70%'!E12,E12&lt;='入围价110%'!E12),1,0)</f>
        <v>#DIV/0!</v>
      </c>
      <c r="N12" s="2" t="e">
        <f>IF(AND(F12&gt;='入围价70%'!F12,F12&lt;='入围价110%'!F12),1,0)</f>
        <v>#DIV/0!</v>
      </c>
      <c r="O12" s="2" t="e">
        <f>IF(AND(G12&gt;='入围价70%'!G12,G12&lt;='入围价110%'!G12),1,0)</f>
        <v>#DIV/0!</v>
      </c>
      <c r="P12" s="2" t="e">
        <f>IF(AND(H12&gt;='入围价70%'!H12,H12&lt;='入围价110%'!H12),1,0)</f>
        <v>#DIV/0!</v>
      </c>
      <c r="Q12" s="2" t="e">
        <f>IF(AND(I12&gt;='入围价70%'!I12,I12&lt;='入围价110%'!I12),1,0)</f>
        <v>#DIV/0!</v>
      </c>
      <c r="R12" s="2" t="e">
        <f>IF(AND(J12&gt;='入围价70%'!J12,J12&lt;='入围价110%'!J12),1,0)</f>
        <v>#DIV/0!</v>
      </c>
      <c r="S12" s="2" t="e">
        <f>IF(AND(K12&gt;='入围价70%'!K12,K12&lt;='入围价110%'!K12),1,0)</f>
        <v>#DIV/0!</v>
      </c>
      <c r="U12" s="23" t="e">
        <f>IF(E12=入围最低价!E12,1,0)</f>
        <v>#DIV/0!</v>
      </c>
      <c r="V12" s="23" t="e">
        <f>IF(F12=入围最低价!F12,1,0)</f>
        <v>#DIV/0!</v>
      </c>
      <c r="W12" s="23" t="e">
        <f>IF(G12=入围最低价!G12,1,0)</f>
        <v>#DIV/0!</v>
      </c>
      <c r="X12" s="23" t="e">
        <f>IF(H12=入围最低价!H12,1,0)</f>
        <v>#DIV/0!</v>
      </c>
      <c r="Y12" s="23" t="e">
        <f>IF(I12=入围最低价!I12,1,0)</f>
        <v>#DIV/0!</v>
      </c>
      <c r="Z12" s="23" t="e">
        <f>IF(J12=入围最低价!J12,1,0)</f>
        <v>#DIV/0!</v>
      </c>
      <c r="AA12" s="23" t="e">
        <f>IF(K12=入围最低价!K12,1,0)</f>
        <v>#DIV/0!</v>
      </c>
    </row>
    <row r="13" s="2" customFormat="1" ht="20.1" customHeight="1" spans="1:27">
      <c r="A13" s="19">
        <f t="shared" si="0"/>
        <v>9</v>
      </c>
      <c r="B13" s="19" t="s">
        <v>21</v>
      </c>
      <c r="C13" s="20" t="s">
        <v>30</v>
      </c>
      <c r="D13" s="21">
        <v>83</v>
      </c>
      <c r="E13" s="22" t="s">
        <v>176</v>
      </c>
      <c r="F13" s="22" t="s">
        <v>176</v>
      </c>
      <c r="G13" s="22" t="s">
        <v>176</v>
      </c>
      <c r="H13" s="22" t="s">
        <v>176</v>
      </c>
      <c r="I13" s="22" t="s">
        <v>176</v>
      </c>
      <c r="J13" s="22" t="s">
        <v>176</v>
      </c>
      <c r="K13" s="22" t="s">
        <v>176</v>
      </c>
      <c r="M13" s="2" t="e">
        <f>IF(AND(E13&gt;='入围价70%'!E13,E13&lt;='入围价110%'!E13),1,0)</f>
        <v>#DIV/0!</v>
      </c>
      <c r="N13" s="2" t="e">
        <f>IF(AND(F13&gt;='入围价70%'!F13,F13&lt;='入围价110%'!F13),1,0)</f>
        <v>#DIV/0!</v>
      </c>
      <c r="O13" s="2" t="e">
        <f>IF(AND(G13&gt;='入围价70%'!G13,G13&lt;='入围价110%'!G13),1,0)</f>
        <v>#DIV/0!</v>
      </c>
      <c r="P13" s="2" t="e">
        <f>IF(AND(H13&gt;='入围价70%'!H13,H13&lt;='入围价110%'!H13),1,0)</f>
        <v>#DIV/0!</v>
      </c>
      <c r="Q13" s="2" t="e">
        <f>IF(AND(I13&gt;='入围价70%'!I13,I13&lt;='入围价110%'!I13),1,0)</f>
        <v>#DIV/0!</v>
      </c>
      <c r="R13" s="2" t="e">
        <f>IF(AND(J13&gt;='入围价70%'!J13,J13&lt;='入围价110%'!J13),1,0)</f>
        <v>#DIV/0!</v>
      </c>
      <c r="S13" s="2" t="e">
        <f>IF(AND(K13&gt;='入围价70%'!K13,K13&lt;='入围价110%'!K13),1,0)</f>
        <v>#DIV/0!</v>
      </c>
      <c r="U13" s="23" t="e">
        <f>IF(E13=入围最低价!E13,1,0)</f>
        <v>#DIV/0!</v>
      </c>
      <c r="V13" s="23" t="e">
        <f>IF(F13=入围最低价!F13,1,0)</f>
        <v>#DIV/0!</v>
      </c>
      <c r="W13" s="23" t="e">
        <f>IF(G13=入围最低价!G13,1,0)</f>
        <v>#DIV/0!</v>
      </c>
      <c r="X13" s="23" t="e">
        <f>IF(H13=入围最低价!H13,1,0)</f>
        <v>#DIV/0!</v>
      </c>
      <c r="Y13" s="23" t="e">
        <f>IF(I13=入围最低价!I13,1,0)</f>
        <v>#DIV/0!</v>
      </c>
      <c r="Z13" s="23" t="e">
        <f>IF(J13=入围最低价!J13,1,0)</f>
        <v>#DIV/0!</v>
      </c>
      <c r="AA13" s="23" t="e">
        <f>IF(K13=入围最低价!K13,1,0)</f>
        <v>#DIV/0!</v>
      </c>
    </row>
    <row r="14" s="2" customFormat="1" ht="20.1" customHeight="1" spans="1:27">
      <c r="A14" s="19">
        <f t="shared" si="0"/>
        <v>10</v>
      </c>
      <c r="B14" s="19" t="s">
        <v>21</v>
      </c>
      <c r="C14" s="20" t="s">
        <v>31</v>
      </c>
      <c r="D14" s="21">
        <v>361</v>
      </c>
      <c r="E14" s="22" t="s">
        <v>176</v>
      </c>
      <c r="F14" s="22" t="s">
        <v>176</v>
      </c>
      <c r="G14" s="22" t="s">
        <v>176</v>
      </c>
      <c r="H14" s="22" t="s">
        <v>176</v>
      </c>
      <c r="I14" s="22" t="s">
        <v>176</v>
      </c>
      <c r="J14" s="22" t="s">
        <v>176</v>
      </c>
      <c r="K14" s="22" t="s">
        <v>176</v>
      </c>
      <c r="M14" s="2" t="e">
        <f>IF(AND(E14&gt;='入围价70%'!E14,E14&lt;='入围价110%'!E14),1,0)</f>
        <v>#DIV/0!</v>
      </c>
      <c r="N14" s="2" t="e">
        <f>IF(AND(F14&gt;='入围价70%'!F14,F14&lt;='入围价110%'!F14),1,0)</f>
        <v>#DIV/0!</v>
      </c>
      <c r="O14" s="2" t="e">
        <f>IF(AND(G14&gt;='入围价70%'!G14,G14&lt;='入围价110%'!G14),1,0)</f>
        <v>#DIV/0!</v>
      </c>
      <c r="P14" s="2" t="e">
        <f>IF(AND(H14&gt;='入围价70%'!H14,H14&lt;='入围价110%'!H14),1,0)</f>
        <v>#DIV/0!</v>
      </c>
      <c r="Q14" s="2" t="e">
        <f>IF(AND(I14&gt;='入围价70%'!I14,I14&lt;='入围价110%'!I14),1,0)</f>
        <v>#DIV/0!</v>
      </c>
      <c r="R14" s="2" t="e">
        <f>IF(AND(J14&gt;='入围价70%'!J14,J14&lt;='入围价110%'!J14),1,0)</f>
        <v>#DIV/0!</v>
      </c>
      <c r="S14" s="2" t="e">
        <f>IF(AND(K14&gt;='入围价70%'!K14,K14&lt;='入围价110%'!K14),1,0)</f>
        <v>#DIV/0!</v>
      </c>
      <c r="U14" s="23" t="e">
        <f>IF(E14=入围最低价!E14,1,0)</f>
        <v>#DIV/0!</v>
      </c>
      <c r="V14" s="23" t="e">
        <f>IF(F14=入围最低价!F14,1,0)</f>
        <v>#DIV/0!</v>
      </c>
      <c r="W14" s="23" t="e">
        <f>IF(G14=入围最低价!G14,1,0)</f>
        <v>#DIV/0!</v>
      </c>
      <c r="X14" s="23" t="e">
        <f>IF(H14=入围最低价!H14,1,0)</f>
        <v>#DIV/0!</v>
      </c>
      <c r="Y14" s="23" t="e">
        <f>IF(I14=入围最低价!I14,1,0)</f>
        <v>#DIV/0!</v>
      </c>
      <c r="Z14" s="23" t="e">
        <f>IF(J14=入围最低价!J14,1,0)</f>
        <v>#DIV/0!</v>
      </c>
      <c r="AA14" s="23" t="e">
        <f>IF(K14=入围最低价!K14,1,0)</f>
        <v>#DIV/0!</v>
      </c>
    </row>
    <row r="15" s="2" customFormat="1" ht="20.1" customHeight="1" spans="1:27">
      <c r="A15" s="19">
        <f t="shared" si="0"/>
        <v>11</v>
      </c>
      <c r="B15" s="19" t="s">
        <v>21</v>
      </c>
      <c r="C15" s="20" t="s">
        <v>32</v>
      </c>
      <c r="D15" s="21">
        <v>300</v>
      </c>
      <c r="E15" s="22" t="s">
        <v>176</v>
      </c>
      <c r="F15" s="22" t="s">
        <v>176</v>
      </c>
      <c r="G15" s="22" t="s">
        <v>176</v>
      </c>
      <c r="H15" s="22" t="s">
        <v>176</v>
      </c>
      <c r="I15" s="22" t="s">
        <v>176</v>
      </c>
      <c r="J15" s="22" t="s">
        <v>176</v>
      </c>
      <c r="K15" s="22" t="s">
        <v>176</v>
      </c>
      <c r="M15" s="2" t="e">
        <f>IF(AND(E15&gt;='入围价70%'!E15,E15&lt;='入围价110%'!E15),1,0)</f>
        <v>#DIV/0!</v>
      </c>
      <c r="N15" s="2" t="e">
        <f>IF(AND(F15&gt;='入围价70%'!F15,F15&lt;='入围价110%'!F15),1,0)</f>
        <v>#DIV/0!</v>
      </c>
      <c r="O15" s="2" t="e">
        <f>IF(AND(G15&gt;='入围价70%'!G15,G15&lt;='入围价110%'!G15),1,0)</f>
        <v>#DIV/0!</v>
      </c>
      <c r="P15" s="2" t="e">
        <f>IF(AND(H15&gt;='入围价70%'!H15,H15&lt;='入围价110%'!H15),1,0)</f>
        <v>#DIV/0!</v>
      </c>
      <c r="Q15" s="2" t="e">
        <f>IF(AND(I15&gt;='入围价70%'!I15,I15&lt;='入围价110%'!I15),1,0)</f>
        <v>#DIV/0!</v>
      </c>
      <c r="R15" s="2" t="e">
        <f>IF(AND(J15&gt;='入围价70%'!J15,J15&lt;='入围价110%'!J15),1,0)</f>
        <v>#DIV/0!</v>
      </c>
      <c r="S15" s="2" t="e">
        <f>IF(AND(K15&gt;='入围价70%'!K15,K15&lt;='入围价110%'!K15),1,0)</f>
        <v>#DIV/0!</v>
      </c>
      <c r="U15" s="23" t="e">
        <f>IF(E15=入围最低价!E15,1,0)</f>
        <v>#DIV/0!</v>
      </c>
      <c r="V15" s="23" t="e">
        <f>IF(F15=入围最低价!F15,1,0)</f>
        <v>#DIV/0!</v>
      </c>
      <c r="W15" s="23" t="e">
        <f>IF(G15=入围最低价!G15,1,0)</f>
        <v>#DIV/0!</v>
      </c>
      <c r="X15" s="23" t="e">
        <f>IF(H15=入围最低价!H15,1,0)</f>
        <v>#DIV/0!</v>
      </c>
      <c r="Y15" s="23" t="e">
        <f>IF(I15=入围最低价!I15,1,0)</f>
        <v>#DIV/0!</v>
      </c>
      <c r="Z15" s="23" t="e">
        <f>IF(J15=入围最低价!J15,1,0)</f>
        <v>#DIV/0!</v>
      </c>
      <c r="AA15" s="23" t="e">
        <f>IF(K15=入围最低价!K15,1,0)</f>
        <v>#DIV/0!</v>
      </c>
    </row>
    <row r="16" s="2" customFormat="1" ht="20.1" customHeight="1" spans="1:27">
      <c r="A16" s="19">
        <f t="shared" si="0"/>
        <v>12</v>
      </c>
      <c r="B16" s="19" t="s">
        <v>21</v>
      </c>
      <c r="C16" s="20" t="s">
        <v>33</v>
      </c>
      <c r="D16" s="21">
        <v>221</v>
      </c>
      <c r="E16" s="22" t="s">
        <v>176</v>
      </c>
      <c r="F16" s="22" t="s">
        <v>176</v>
      </c>
      <c r="G16" s="22" t="s">
        <v>176</v>
      </c>
      <c r="H16" s="22" t="s">
        <v>176</v>
      </c>
      <c r="I16" s="22" t="s">
        <v>176</v>
      </c>
      <c r="J16" s="22" t="s">
        <v>176</v>
      </c>
      <c r="K16" s="22" t="s">
        <v>176</v>
      </c>
      <c r="M16" s="2" t="e">
        <f>IF(AND(E16&gt;='入围价70%'!E16,E16&lt;='入围价110%'!E16),1,0)</f>
        <v>#DIV/0!</v>
      </c>
      <c r="N16" s="2" t="e">
        <f>IF(AND(F16&gt;='入围价70%'!F16,F16&lt;='入围价110%'!F16),1,0)</f>
        <v>#DIV/0!</v>
      </c>
      <c r="O16" s="2" t="e">
        <f>IF(AND(G16&gt;='入围价70%'!G16,G16&lt;='入围价110%'!G16),1,0)</f>
        <v>#DIV/0!</v>
      </c>
      <c r="P16" s="2" t="e">
        <f>IF(AND(H16&gt;='入围价70%'!H16,H16&lt;='入围价110%'!H16),1,0)</f>
        <v>#DIV/0!</v>
      </c>
      <c r="Q16" s="2" t="e">
        <f>IF(AND(I16&gt;='入围价70%'!I16,I16&lt;='入围价110%'!I16),1,0)</f>
        <v>#DIV/0!</v>
      </c>
      <c r="R16" s="2" t="e">
        <f>IF(AND(J16&gt;='入围价70%'!J16,J16&lt;='入围价110%'!J16),1,0)</f>
        <v>#DIV/0!</v>
      </c>
      <c r="S16" s="2" t="e">
        <f>IF(AND(K16&gt;='入围价70%'!K16,K16&lt;='入围价110%'!K16),1,0)</f>
        <v>#DIV/0!</v>
      </c>
      <c r="U16" s="23" t="e">
        <f>IF(E16=入围最低价!E16,1,0)</f>
        <v>#DIV/0!</v>
      </c>
      <c r="V16" s="23" t="e">
        <f>IF(F16=入围最低价!F16,1,0)</f>
        <v>#DIV/0!</v>
      </c>
      <c r="W16" s="23" t="e">
        <f>IF(G16=入围最低价!G16,1,0)</f>
        <v>#DIV/0!</v>
      </c>
      <c r="X16" s="23" t="e">
        <f>IF(H16=入围最低价!H16,1,0)</f>
        <v>#DIV/0!</v>
      </c>
      <c r="Y16" s="23" t="e">
        <f>IF(I16=入围最低价!I16,1,0)</f>
        <v>#DIV/0!</v>
      </c>
      <c r="Z16" s="23" t="e">
        <f>IF(J16=入围最低价!J16,1,0)</f>
        <v>#DIV/0!</v>
      </c>
      <c r="AA16" s="23" t="e">
        <f>IF(K16=入围最低价!K16,1,0)</f>
        <v>#DIV/0!</v>
      </c>
    </row>
    <row r="17" s="2" customFormat="1" ht="20.1" customHeight="1" spans="1:27">
      <c r="A17" s="19">
        <f t="shared" si="0"/>
        <v>13</v>
      </c>
      <c r="B17" s="19" t="s">
        <v>21</v>
      </c>
      <c r="C17" s="20" t="s">
        <v>34</v>
      </c>
      <c r="D17" s="21">
        <v>250</v>
      </c>
      <c r="E17" s="22" t="s">
        <v>176</v>
      </c>
      <c r="F17" s="22" t="s">
        <v>176</v>
      </c>
      <c r="G17" s="22" t="s">
        <v>176</v>
      </c>
      <c r="H17" s="22" t="s">
        <v>176</v>
      </c>
      <c r="I17" s="22" t="s">
        <v>176</v>
      </c>
      <c r="J17" s="22" t="s">
        <v>176</v>
      </c>
      <c r="K17" s="22" t="s">
        <v>176</v>
      </c>
      <c r="M17" s="2" t="e">
        <f>IF(AND(E17&gt;='入围价70%'!E17,E17&lt;='入围价110%'!E17),1,0)</f>
        <v>#DIV/0!</v>
      </c>
      <c r="N17" s="2" t="e">
        <f>IF(AND(F17&gt;='入围价70%'!F17,F17&lt;='入围价110%'!F17),1,0)</f>
        <v>#DIV/0!</v>
      </c>
      <c r="O17" s="2" t="e">
        <f>IF(AND(G17&gt;='入围价70%'!G17,G17&lt;='入围价110%'!G17),1,0)</f>
        <v>#DIV/0!</v>
      </c>
      <c r="P17" s="2" t="e">
        <f>IF(AND(H17&gt;='入围价70%'!H17,H17&lt;='入围价110%'!H17),1,0)</f>
        <v>#DIV/0!</v>
      </c>
      <c r="Q17" s="2" t="e">
        <f>IF(AND(I17&gt;='入围价70%'!I17,I17&lt;='入围价110%'!I17),1,0)</f>
        <v>#DIV/0!</v>
      </c>
      <c r="R17" s="2" t="e">
        <f>IF(AND(J17&gt;='入围价70%'!J17,J17&lt;='入围价110%'!J17),1,0)</f>
        <v>#DIV/0!</v>
      </c>
      <c r="S17" s="2" t="e">
        <f>IF(AND(K17&gt;='入围价70%'!K17,K17&lt;='入围价110%'!K17),1,0)</f>
        <v>#DIV/0!</v>
      </c>
      <c r="U17" s="23" t="e">
        <f>IF(E17=入围最低价!E17,1,0)</f>
        <v>#DIV/0!</v>
      </c>
      <c r="V17" s="23" t="e">
        <f>IF(F17=入围最低价!F17,1,0)</f>
        <v>#DIV/0!</v>
      </c>
      <c r="W17" s="23" t="e">
        <f>IF(G17=入围最低价!G17,1,0)</f>
        <v>#DIV/0!</v>
      </c>
      <c r="X17" s="23" t="e">
        <f>IF(H17=入围最低价!H17,1,0)</f>
        <v>#DIV/0!</v>
      </c>
      <c r="Y17" s="23" t="e">
        <f>IF(I17=入围最低价!I17,1,0)</f>
        <v>#DIV/0!</v>
      </c>
      <c r="Z17" s="23" t="e">
        <f>IF(J17=入围最低价!J17,1,0)</f>
        <v>#DIV/0!</v>
      </c>
      <c r="AA17" s="23" t="e">
        <f>IF(K17=入围最低价!K17,1,0)</f>
        <v>#DIV/0!</v>
      </c>
    </row>
    <row r="18" s="2" customFormat="1" ht="20.1" customHeight="1" spans="1:27">
      <c r="A18" s="19">
        <f t="shared" si="0"/>
        <v>14</v>
      </c>
      <c r="B18" s="19" t="s">
        <v>21</v>
      </c>
      <c r="C18" s="20" t="s">
        <v>35</v>
      </c>
      <c r="D18" s="21">
        <v>229</v>
      </c>
      <c r="E18" s="22" t="s">
        <v>176</v>
      </c>
      <c r="F18" s="22" t="s">
        <v>176</v>
      </c>
      <c r="G18" s="22" t="s">
        <v>176</v>
      </c>
      <c r="H18" s="22" t="s">
        <v>176</v>
      </c>
      <c r="I18" s="22" t="s">
        <v>176</v>
      </c>
      <c r="J18" s="22" t="s">
        <v>176</v>
      </c>
      <c r="K18" s="22" t="s">
        <v>176</v>
      </c>
      <c r="M18" s="2" t="e">
        <f>IF(AND(E18&gt;='入围价70%'!E18,E18&lt;='入围价110%'!E18),1,0)</f>
        <v>#DIV/0!</v>
      </c>
      <c r="N18" s="2" t="e">
        <f>IF(AND(F18&gt;='入围价70%'!F18,F18&lt;='入围价110%'!F18),1,0)</f>
        <v>#DIV/0!</v>
      </c>
      <c r="O18" s="2" t="e">
        <f>IF(AND(G18&gt;='入围价70%'!G18,G18&lt;='入围价110%'!G18),1,0)</f>
        <v>#DIV/0!</v>
      </c>
      <c r="P18" s="2" t="e">
        <f>IF(AND(H18&gt;='入围价70%'!H18,H18&lt;='入围价110%'!H18),1,0)</f>
        <v>#DIV/0!</v>
      </c>
      <c r="Q18" s="2" t="e">
        <f>IF(AND(I18&gt;='入围价70%'!I18,I18&lt;='入围价110%'!I18),1,0)</f>
        <v>#DIV/0!</v>
      </c>
      <c r="R18" s="2" t="e">
        <f>IF(AND(J18&gt;='入围价70%'!J18,J18&lt;='入围价110%'!J18),1,0)</f>
        <v>#DIV/0!</v>
      </c>
      <c r="S18" s="2" t="e">
        <f>IF(AND(K18&gt;='入围价70%'!K18,K18&lt;='入围价110%'!K18),1,0)</f>
        <v>#DIV/0!</v>
      </c>
      <c r="U18" s="23" t="e">
        <f>IF(E18=入围最低价!E18,1,0)</f>
        <v>#DIV/0!</v>
      </c>
      <c r="V18" s="23" t="e">
        <f>IF(F18=入围最低价!F18,1,0)</f>
        <v>#DIV/0!</v>
      </c>
      <c r="W18" s="23" t="e">
        <f>IF(G18=入围最低价!G18,1,0)</f>
        <v>#DIV/0!</v>
      </c>
      <c r="X18" s="23" t="e">
        <f>IF(H18=入围最低价!H18,1,0)</f>
        <v>#DIV/0!</v>
      </c>
      <c r="Y18" s="23" t="e">
        <f>IF(I18=入围最低价!I18,1,0)</f>
        <v>#DIV/0!</v>
      </c>
      <c r="Z18" s="23" t="e">
        <f>IF(J18=入围最低价!J18,1,0)</f>
        <v>#DIV/0!</v>
      </c>
      <c r="AA18" s="23" t="e">
        <f>IF(K18=入围最低价!K18,1,0)</f>
        <v>#DIV/0!</v>
      </c>
    </row>
    <row r="19" s="2" customFormat="1" ht="20.1" customHeight="1" spans="1:27">
      <c r="A19" s="19">
        <f t="shared" si="0"/>
        <v>15</v>
      </c>
      <c r="B19" s="19" t="s">
        <v>21</v>
      </c>
      <c r="C19" s="20" t="s">
        <v>36</v>
      </c>
      <c r="D19" s="21">
        <v>207</v>
      </c>
      <c r="E19" s="22" t="s">
        <v>176</v>
      </c>
      <c r="F19" s="22" t="s">
        <v>176</v>
      </c>
      <c r="G19" s="22" t="s">
        <v>176</v>
      </c>
      <c r="H19" s="22" t="s">
        <v>176</v>
      </c>
      <c r="I19" s="22" t="s">
        <v>176</v>
      </c>
      <c r="J19" s="22" t="s">
        <v>176</v>
      </c>
      <c r="K19" s="22" t="s">
        <v>176</v>
      </c>
      <c r="M19" s="2" t="e">
        <f>IF(AND(E19&gt;='入围价70%'!E19,E19&lt;='入围价110%'!E19),1,0)</f>
        <v>#DIV/0!</v>
      </c>
      <c r="N19" s="2" t="e">
        <f>IF(AND(F19&gt;='入围价70%'!F19,F19&lt;='入围价110%'!F19),1,0)</f>
        <v>#DIV/0!</v>
      </c>
      <c r="O19" s="2" t="e">
        <f>IF(AND(G19&gt;='入围价70%'!G19,G19&lt;='入围价110%'!G19),1,0)</f>
        <v>#DIV/0!</v>
      </c>
      <c r="P19" s="2" t="e">
        <f>IF(AND(H19&gt;='入围价70%'!H19,H19&lt;='入围价110%'!H19),1,0)</f>
        <v>#DIV/0!</v>
      </c>
      <c r="Q19" s="2" t="e">
        <f>IF(AND(I19&gt;='入围价70%'!I19,I19&lt;='入围价110%'!I19),1,0)</f>
        <v>#DIV/0!</v>
      </c>
      <c r="R19" s="2" t="e">
        <f>IF(AND(J19&gt;='入围价70%'!J19,J19&lt;='入围价110%'!J19),1,0)</f>
        <v>#DIV/0!</v>
      </c>
      <c r="S19" s="2" t="e">
        <f>IF(AND(K19&gt;='入围价70%'!K19,K19&lt;='入围价110%'!K19),1,0)</f>
        <v>#DIV/0!</v>
      </c>
      <c r="U19" s="23" t="e">
        <f>IF(E19=入围最低价!E19,1,0)</f>
        <v>#DIV/0!</v>
      </c>
      <c r="V19" s="23" t="e">
        <f>IF(F19=入围最低价!F19,1,0)</f>
        <v>#DIV/0!</v>
      </c>
      <c r="W19" s="23" t="e">
        <f>IF(G19=入围最低价!G19,1,0)</f>
        <v>#DIV/0!</v>
      </c>
      <c r="X19" s="23" t="e">
        <f>IF(H19=入围最低价!H19,1,0)</f>
        <v>#DIV/0!</v>
      </c>
      <c r="Y19" s="23" t="e">
        <f>IF(I19=入围最低价!I19,1,0)</f>
        <v>#DIV/0!</v>
      </c>
      <c r="Z19" s="23" t="e">
        <f>IF(J19=入围最低价!J19,1,0)</f>
        <v>#DIV/0!</v>
      </c>
      <c r="AA19" s="23" t="e">
        <f>IF(K19=入围最低价!K19,1,0)</f>
        <v>#DIV/0!</v>
      </c>
    </row>
    <row r="20" s="2" customFormat="1" ht="20.1" customHeight="1" spans="1:27">
      <c r="A20" s="19">
        <f t="shared" si="0"/>
        <v>16</v>
      </c>
      <c r="B20" s="19" t="s">
        <v>21</v>
      </c>
      <c r="C20" s="20" t="s">
        <v>37</v>
      </c>
      <c r="D20" s="21">
        <v>190</v>
      </c>
      <c r="E20" s="22" t="s">
        <v>176</v>
      </c>
      <c r="F20" s="22" t="s">
        <v>176</v>
      </c>
      <c r="G20" s="22" t="s">
        <v>176</v>
      </c>
      <c r="H20" s="22" t="s">
        <v>176</v>
      </c>
      <c r="I20" s="22" t="s">
        <v>176</v>
      </c>
      <c r="J20" s="22" t="s">
        <v>176</v>
      </c>
      <c r="K20" s="22" t="s">
        <v>176</v>
      </c>
      <c r="M20" s="2" t="e">
        <f>IF(AND(E20&gt;='入围价70%'!E20,E20&lt;='入围价110%'!E20),1,0)</f>
        <v>#DIV/0!</v>
      </c>
      <c r="N20" s="2" t="e">
        <f>IF(AND(F20&gt;='入围价70%'!F20,F20&lt;='入围价110%'!F20),1,0)</f>
        <v>#DIV/0!</v>
      </c>
      <c r="O20" s="2" t="e">
        <f>IF(AND(G20&gt;='入围价70%'!G20,G20&lt;='入围价110%'!G20),1,0)</f>
        <v>#DIV/0!</v>
      </c>
      <c r="P20" s="2" t="e">
        <f>IF(AND(H20&gt;='入围价70%'!H20,H20&lt;='入围价110%'!H20),1,0)</f>
        <v>#DIV/0!</v>
      </c>
      <c r="Q20" s="2" t="e">
        <f>IF(AND(I20&gt;='入围价70%'!I20,I20&lt;='入围价110%'!I20),1,0)</f>
        <v>#DIV/0!</v>
      </c>
      <c r="R20" s="2" t="e">
        <f>IF(AND(J20&gt;='入围价70%'!J20,J20&lt;='入围价110%'!J20),1,0)</f>
        <v>#DIV/0!</v>
      </c>
      <c r="S20" s="2" t="e">
        <f>IF(AND(K20&gt;='入围价70%'!K20,K20&lt;='入围价110%'!K20),1,0)</f>
        <v>#DIV/0!</v>
      </c>
      <c r="U20" s="23" t="e">
        <f>IF(E20=入围最低价!E20,1,0)</f>
        <v>#DIV/0!</v>
      </c>
      <c r="V20" s="23" t="e">
        <f>IF(F20=入围最低价!F20,1,0)</f>
        <v>#DIV/0!</v>
      </c>
      <c r="W20" s="23" t="e">
        <f>IF(G20=入围最低价!G20,1,0)</f>
        <v>#DIV/0!</v>
      </c>
      <c r="X20" s="23" t="e">
        <f>IF(H20=入围最低价!H20,1,0)</f>
        <v>#DIV/0!</v>
      </c>
      <c r="Y20" s="23" t="e">
        <f>IF(I20=入围最低价!I20,1,0)</f>
        <v>#DIV/0!</v>
      </c>
      <c r="Z20" s="23" t="e">
        <f>IF(J20=入围最低价!J20,1,0)</f>
        <v>#DIV/0!</v>
      </c>
      <c r="AA20" s="23" t="e">
        <f>IF(K20=入围最低价!K20,1,0)</f>
        <v>#DIV/0!</v>
      </c>
    </row>
    <row r="21" s="2" customFormat="1" ht="20.1" customHeight="1" spans="1:27">
      <c r="A21" s="19">
        <f t="shared" si="0"/>
        <v>17</v>
      </c>
      <c r="B21" s="19" t="s">
        <v>21</v>
      </c>
      <c r="C21" s="20" t="s">
        <v>38</v>
      </c>
      <c r="D21" s="21">
        <v>200</v>
      </c>
      <c r="E21" s="22" t="s">
        <v>176</v>
      </c>
      <c r="F21" s="22" t="s">
        <v>176</v>
      </c>
      <c r="G21" s="22" t="s">
        <v>176</v>
      </c>
      <c r="H21" s="22" t="s">
        <v>176</v>
      </c>
      <c r="I21" s="22" t="s">
        <v>176</v>
      </c>
      <c r="J21" s="22" t="s">
        <v>176</v>
      </c>
      <c r="K21" s="22" t="s">
        <v>176</v>
      </c>
      <c r="M21" s="2" t="e">
        <f>IF(AND(E21&gt;='入围价70%'!E21,E21&lt;='入围价110%'!E21),1,0)</f>
        <v>#DIV/0!</v>
      </c>
      <c r="N21" s="2" t="e">
        <f>IF(AND(F21&gt;='入围价70%'!F21,F21&lt;='入围价110%'!F21),1,0)</f>
        <v>#DIV/0!</v>
      </c>
      <c r="O21" s="2" t="e">
        <f>IF(AND(G21&gt;='入围价70%'!G21,G21&lt;='入围价110%'!G21),1,0)</f>
        <v>#DIV/0!</v>
      </c>
      <c r="P21" s="2" t="e">
        <f>IF(AND(H21&gt;='入围价70%'!H21,H21&lt;='入围价110%'!H21),1,0)</f>
        <v>#DIV/0!</v>
      </c>
      <c r="Q21" s="2" t="e">
        <f>IF(AND(I21&gt;='入围价70%'!I21,I21&lt;='入围价110%'!I21),1,0)</f>
        <v>#DIV/0!</v>
      </c>
      <c r="R21" s="2" t="e">
        <f>IF(AND(J21&gt;='入围价70%'!J21,J21&lt;='入围价110%'!J21),1,0)</f>
        <v>#DIV/0!</v>
      </c>
      <c r="S21" s="2" t="e">
        <f>IF(AND(K21&gt;='入围价70%'!K21,K21&lt;='入围价110%'!K21),1,0)</f>
        <v>#DIV/0!</v>
      </c>
      <c r="U21" s="23" t="e">
        <f>IF(E21=入围最低价!E21,1,0)</f>
        <v>#DIV/0!</v>
      </c>
      <c r="V21" s="23" t="e">
        <f>IF(F21=入围最低价!F21,1,0)</f>
        <v>#DIV/0!</v>
      </c>
      <c r="W21" s="23" t="e">
        <f>IF(G21=入围最低价!G21,1,0)</f>
        <v>#DIV/0!</v>
      </c>
      <c r="X21" s="23" t="e">
        <f>IF(H21=入围最低价!H21,1,0)</f>
        <v>#DIV/0!</v>
      </c>
      <c r="Y21" s="23" t="e">
        <f>IF(I21=入围最低价!I21,1,0)</f>
        <v>#DIV/0!</v>
      </c>
      <c r="Z21" s="23" t="e">
        <f>IF(J21=入围最低价!J21,1,0)</f>
        <v>#DIV/0!</v>
      </c>
      <c r="AA21" s="23" t="e">
        <f>IF(K21=入围最低价!K21,1,0)</f>
        <v>#DIV/0!</v>
      </c>
    </row>
    <row r="22" s="2" customFormat="1" ht="20.1" customHeight="1" spans="1:27">
      <c r="A22" s="19">
        <f t="shared" si="0"/>
        <v>18</v>
      </c>
      <c r="B22" s="19" t="s">
        <v>21</v>
      </c>
      <c r="C22" s="20" t="s">
        <v>39</v>
      </c>
      <c r="D22" s="21">
        <v>160</v>
      </c>
      <c r="E22" s="22" t="s">
        <v>176</v>
      </c>
      <c r="F22" s="22" t="s">
        <v>176</v>
      </c>
      <c r="G22" s="22" t="s">
        <v>176</v>
      </c>
      <c r="H22" s="22" t="s">
        <v>176</v>
      </c>
      <c r="I22" s="22" t="s">
        <v>176</v>
      </c>
      <c r="J22" s="22" t="s">
        <v>176</v>
      </c>
      <c r="K22" s="22" t="s">
        <v>176</v>
      </c>
      <c r="M22" s="2" t="e">
        <f>IF(AND(E22&gt;='入围价70%'!E22,E22&lt;='入围价110%'!E22),1,0)</f>
        <v>#DIV/0!</v>
      </c>
      <c r="N22" s="2" t="e">
        <f>IF(AND(F22&gt;='入围价70%'!F22,F22&lt;='入围价110%'!F22),1,0)</f>
        <v>#DIV/0!</v>
      </c>
      <c r="O22" s="2" t="e">
        <f>IF(AND(G22&gt;='入围价70%'!G22,G22&lt;='入围价110%'!G22),1,0)</f>
        <v>#DIV/0!</v>
      </c>
      <c r="P22" s="2" t="e">
        <f>IF(AND(H22&gt;='入围价70%'!H22,H22&lt;='入围价110%'!H22),1,0)</f>
        <v>#DIV/0!</v>
      </c>
      <c r="Q22" s="2" t="e">
        <f>IF(AND(I22&gt;='入围价70%'!I22,I22&lt;='入围价110%'!I22),1,0)</f>
        <v>#DIV/0!</v>
      </c>
      <c r="R22" s="2" t="e">
        <f>IF(AND(J22&gt;='入围价70%'!J22,J22&lt;='入围价110%'!J22),1,0)</f>
        <v>#DIV/0!</v>
      </c>
      <c r="S22" s="2" t="e">
        <f>IF(AND(K22&gt;='入围价70%'!K22,K22&lt;='入围价110%'!K22),1,0)</f>
        <v>#DIV/0!</v>
      </c>
      <c r="U22" s="23" t="e">
        <f>IF(E22=入围最低价!E22,1,0)</f>
        <v>#DIV/0!</v>
      </c>
      <c r="V22" s="23" t="e">
        <f>IF(F22=入围最低价!F22,1,0)</f>
        <v>#DIV/0!</v>
      </c>
      <c r="W22" s="23" t="e">
        <f>IF(G22=入围最低价!G22,1,0)</f>
        <v>#DIV/0!</v>
      </c>
      <c r="X22" s="23" t="e">
        <f>IF(H22=入围最低价!H22,1,0)</f>
        <v>#DIV/0!</v>
      </c>
      <c r="Y22" s="23" t="e">
        <f>IF(I22=入围最低价!I22,1,0)</f>
        <v>#DIV/0!</v>
      </c>
      <c r="Z22" s="23" t="e">
        <f>IF(J22=入围最低价!J22,1,0)</f>
        <v>#DIV/0!</v>
      </c>
      <c r="AA22" s="23" t="e">
        <f>IF(K22=入围最低价!K22,1,0)</f>
        <v>#DIV/0!</v>
      </c>
    </row>
    <row r="23" s="2" customFormat="1" ht="20.1" customHeight="1" spans="1:27">
      <c r="A23" s="19">
        <f t="shared" si="0"/>
        <v>19</v>
      </c>
      <c r="B23" s="19" t="s">
        <v>21</v>
      </c>
      <c r="C23" s="20" t="s">
        <v>40</v>
      </c>
      <c r="D23" s="21">
        <v>276</v>
      </c>
      <c r="E23" s="22" t="s">
        <v>176</v>
      </c>
      <c r="F23" s="22" t="s">
        <v>176</v>
      </c>
      <c r="G23" s="22" t="s">
        <v>176</v>
      </c>
      <c r="H23" s="22" t="s">
        <v>176</v>
      </c>
      <c r="I23" s="22" t="s">
        <v>176</v>
      </c>
      <c r="J23" s="22" t="s">
        <v>176</v>
      </c>
      <c r="K23" s="22" t="s">
        <v>176</v>
      </c>
      <c r="M23" s="2" t="e">
        <f>IF(AND(E23&gt;='入围价70%'!E23,E23&lt;='入围价110%'!E23),1,0)</f>
        <v>#DIV/0!</v>
      </c>
      <c r="N23" s="2" t="e">
        <f>IF(AND(F23&gt;='入围价70%'!F23,F23&lt;='入围价110%'!F23),1,0)</f>
        <v>#DIV/0!</v>
      </c>
      <c r="O23" s="2" t="e">
        <f>IF(AND(G23&gt;='入围价70%'!G23,G23&lt;='入围价110%'!G23),1,0)</f>
        <v>#DIV/0!</v>
      </c>
      <c r="P23" s="2" t="e">
        <f>IF(AND(H23&gt;='入围价70%'!H23,H23&lt;='入围价110%'!H23),1,0)</f>
        <v>#DIV/0!</v>
      </c>
      <c r="Q23" s="2" t="e">
        <f>IF(AND(I23&gt;='入围价70%'!I23,I23&lt;='入围价110%'!I23),1,0)</f>
        <v>#DIV/0!</v>
      </c>
      <c r="R23" s="2" t="e">
        <f>IF(AND(J23&gt;='入围价70%'!J23,J23&lt;='入围价110%'!J23),1,0)</f>
        <v>#DIV/0!</v>
      </c>
      <c r="S23" s="2" t="e">
        <f>IF(AND(K23&gt;='入围价70%'!K23,K23&lt;='入围价110%'!K23),1,0)</f>
        <v>#DIV/0!</v>
      </c>
      <c r="U23" s="23" t="e">
        <f>IF(E23=入围最低价!E23,1,0)</f>
        <v>#DIV/0!</v>
      </c>
      <c r="V23" s="23" t="e">
        <f>IF(F23=入围最低价!F23,1,0)</f>
        <v>#DIV/0!</v>
      </c>
      <c r="W23" s="23" t="e">
        <f>IF(G23=入围最低价!G23,1,0)</f>
        <v>#DIV/0!</v>
      </c>
      <c r="X23" s="23" t="e">
        <f>IF(H23=入围最低价!H23,1,0)</f>
        <v>#DIV/0!</v>
      </c>
      <c r="Y23" s="23" t="e">
        <f>IF(I23=入围最低价!I23,1,0)</f>
        <v>#DIV/0!</v>
      </c>
      <c r="Z23" s="23" t="e">
        <f>IF(J23=入围最低价!J23,1,0)</f>
        <v>#DIV/0!</v>
      </c>
      <c r="AA23" s="23" t="e">
        <f>IF(K23=入围最低价!K23,1,0)</f>
        <v>#DIV/0!</v>
      </c>
    </row>
    <row r="24" s="2" customFormat="1" ht="20.1" customHeight="1" spans="1:27">
      <c r="A24" s="19">
        <f t="shared" si="0"/>
        <v>20</v>
      </c>
      <c r="B24" s="19" t="s">
        <v>21</v>
      </c>
      <c r="C24" s="20" t="s">
        <v>41</v>
      </c>
      <c r="D24" s="21">
        <v>176</v>
      </c>
      <c r="E24" s="22" t="s">
        <v>176</v>
      </c>
      <c r="F24" s="22" t="s">
        <v>176</v>
      </c>
      <c r="G24" s="22" t="s">
        <v>176</v>
      </c>
      <c r="H24" s="22" t="s">
        <v>176</v>
      </c>
      <c r="I24" s="22" t="s">
        <v>176</v>
      </c>
      <c r="J24" s="22" t="s">
        <v>176</v>
      </c>
      <c r="K24" s="22" t="s">
        <v>176</v>
      </c>
      <c r="M24" s="2" t="e">
        <f>IF(AND(E24&gt;='入围价70%'!E24,E24&lt;='入围价110%'!E24),1,0)</f>
        <v>#DIV/0!</v>
      </c>
      <c r="N24" s="2" t="e">
        <f>IF(AND(F24&gt;='入围价70%'!F24,F24&lt;='入围价110%'!F24),1,0)</f>
        <v>#DIV/0!</v>
      </c>
      <c r="O24" s="2" t="e">
        <f>IF(AND(G24&gt;='入围价70%'!G24,G24&lt;='入围价110%'!G24),1,0)</f>
        <v>#DIV/0!</v>
      </c>
      <c r="P24" s="2" t="e">
        <f>IF(AND(H24&gt;='入围价70%'!H24,H24&lt;='入围价110%'!H24),1,0)</f>
        <v>#DIV/0!</v>
      </c>
      <c r="Q24" s="2" t="e">
        <f>IF(AND(I24&gt;='入围价70%'!I24,I24&lt;='入围价110%'!I24),1,0)</f>
        <v>#DIV/0!</v>
      </c>
      <c r="R24" s="2" t="e">
        <f>IF(AND(J24&gt;='入围价70%'!J24,J24&lt;='入围价110%'!J24),1,0)</f>
        <v>#DIV/0!</v>
      </c>
      <c r="S24" s="2" t="e">
        <f>IF(AND(K24&gt;='入围价70%'!K24,K24&lt;='入围价110%'!K24),1,0)</f>
        <v>#DIV/0!</v>
      </c>
      <c r="U24" s="23" t="e">
        <f>IF(E24=入围最低价!E24,1,0)</f>
        <v>#DIV/0!</v>
      </c>
      <c r="V24" s="23" t="e">
        <f>IF(F24=入围最低价!F24,1,0)</f>
        <v>#DIV/0!</v>
      </c>
      <c r="W24" s="23" t="e">
        <f>IF(G24=入围最低价!G24,1,0)</f>
        <v>#DIV/0!</v>
      </c>
      <c r="X24" s="23" t="e">
        <f>IF(H24=入围最低价!H24,1,0)</f>
        <v>#DIV/0!</v>
      </c>
      <c r="Y24" s="23" t="e">
        <f>IF(I24=入围最低价!I24,1,0)</f>
        <v>#DIV/0!</v>
      </c>
      <c r="Z24" s="23" t="e">
        <f>IF(J24=入围最低价!J24,1,0)</f>
        <v>#DIV/0!</v>
      </c>
      <c r="AA24" s="23" t="e">
        <f>IF(K24=入围最低价!K24,1,0)</f>
        <v>#DIV/0!</v>
      </c>
    </row>
    <row r="25" s="2" customFormat="1" ht="20.1" customHeight="1" spans="1:27">
      <c r="A25" s="19">
        <f t="shared" si="0"/>
        <v>21</v>
      </c>
      <c r="B25" s="19" t="s">
        <v>21</v>
      </c>
      <c r="C25" s="20" t="s">
        <v>42</v>
      </c>
      <c r="D25" s="21">
        <v>246</v>
      </c>
      <c r="E25" s="22" t="s">
        <v>176</v>
      </c>
      <c r="F25" s="22" t="s">
        <v>176</v>
      </c>
      <c r="G25" s="22" t="s">
        <v>176</v>
      </c>
      <c r="H25" s="22" t="s">
        <v>176</v>
      </c>
      <c r="I25" s="22" t="s">
        <v>176</v>
      </c>
      <c r="J25" s="22" t="s">
        <v>176</v>
      </c>
      <c r="K25" s="22" t="s">
        <v>176</v>
      </c>
      <c r="M25" s="2" t="e">
        <f>IF(AND(E25&gt;='入围价70%'!E25,E25&lt;='入围价110%'!E25),1,0)</f>
        <v>#DIV/0!</v>
      </c>
      <c r="N25" s="2" t="e">
        <f>IF(AND(F25&gt;='入围价70%'!F25,F25&lt;='入围价110%'!F25),1,0)</f>
        <v>#DIV/0!</v>
      </c>
      <c r="O25" s="2" t="e">
        <f>IF(AND(G25&gt;='入围价70%'!G25,G25&lt;='入围价110%'!G25),1,0)</f>
        <v>#DIV/0!</v>
      </c>
      <c r="P25" s="2" t="e">
        <f>IF(AND(H25&gt;='入围价70%'!H25,H25&lt;='入围价110%'!H25),1,0)</f>
        <v>#DIV/0!</v>
      </c>
      <c r="Q25" s="2" t="e">
        <f>IF(AND(I25&gt;='入围价70%'!I25,I25&lt;='入围价110%'!I25),1,0)</f>
        <v>#DIV/0!</v>
      </c>
      <c r="R25" s="2" t="e">
        <f>IF(AND(J25&gt;='入围价70%'!J25,J25&lt;='入围价110%'!J25),1,0)</f>
        <v>#DIV/0!</v>
      </c>
      <c r="S25" s="2" t="e">
        <f>IF(AND(K25&gt;='入围价70%'!K25,K25&lt;='入围价110%'!K25),1,0)</f>
        <v>#DIV/0!</v>
      </c>
      <c r="U25" s="23" t="e">
        <f>IF(E25=入围最低价!E25,1,0)</f>
        <v>#DIV/0!</v>
      </c>
      <c r="V25" s="23" t="e">
        <f>IF(F25=入围最低价!F25,1,0)</f>
        <v>#DIV/0!</v>
      </c>
      <c r="W25" s="23" t="e">
        <f>IF(G25=入围最低价!G25,1,0)</f>
        <v>#DIV/0!</v>
      </c>
      <c r="X25" s="23" t="e">
        <f>IF(H25=入围最低价!H25,1,0)</f>
        <v>#DIV/0!</v>
      </c>
      <c r="Y25" s="23" t="e">
        <f>IF(I25=入围最低价!I25,1,0)</f>
        <v>#DIV/0!</v>
      </c>
      <c r="Z25" s="23" t="e">
        <f>IF(J25=入围最低价!J25,1,0)</f>
        <v>#DIV/0!</v>
      </c>
      <c r="AA25" s="23" t="e">
        <f>IF(K25=入围最低价!K25,1,0)</f>
        <v>#DIV/0!</v>
      </c>
    </row>
    <row r="26" s="2" customFormat="1" ht="20.1" customHeight="1" spans="1:27">
      <c r="A26" s="19">
        <f t="shared" si="0"/>
        <v>22</v>
      </c>
      <c r="B26" s="19" t="s">
        <v>21</v>
      </c>
      <c r="C26" s="20" t="s">
        <v>43</v>
      </c>
      <c r="D26" s="21">
        <v>196</v>
      </c>
      <c r="E26" s="22" t="s">
        <v>176</v>
      </c>
      <c r="F26" s="22" t="s">
        <v>176</v>
      </c>
      <c r="G26" s="22" t="s">
        <v>176</v>
      </c>
      <c r="H26" s="22" t="s">
        <v>176</v>
      </c>
      <c r="I26" s="22" t="s">
        <v>176</v>
      </c>
      <c r="J26" s="22" t="s">
        <v>176</v>
      </c>
      <c r="K26" s="22" t="s">
        <v>176</v>
      </c>
      <c r="M26" s="2" t="e">
        <f>IF(AND(E26&gt;='入围价70%'!E26,E26&lt;='入围价110%'!E26),1,0)</f>
        <v>#DIV/0!</v>
      </c>
      <c r="N26" s="2" t="e">
        <f>IF(AND(F26&gt;='入围价70%'!F26,F26&lt;='入围价110%'!F26),1,0)</f>
        <v>#DIV/0!</v>
      </c>
      <c r="O26" s="2" t="e">
        <f>IF(AND(G26&gt;='入围价70%'!G26,G26&lt;='入围价110%'!G26),1,0)</f>
        <v>#DIV/0!</v>
      </c>
      <c r="P26" s="2" t="e">
        <f>IF(AND(H26&gt;='入围价70%'!H26,H26&lt;='入围价110%'!H26),1,0)</f>
        <v>#DIV/0!</v>
      </c>
      <c r="Q26" s="2" t="e">
        <f>IF(AND(I26&gt;='入围价70%'!I26,I26&lt;='入围价110%'!I26),1,0)</f>
        <v>#DIV/0!</v>
      </c>
      <c r="R26" s="2" t="e">
        <f>IF(AND(J26&gt;='入围价70%'!J26,J26&lt;='入围价110%'!J26),1,0)</f>
        <v>#DIV/0!</v>
      </c>
      <c r="S26" s="2" t="e">
        <f>IF(AND(K26&gt;='入围价70%'!K26,K26&lt;='入围价110%'!K26),1,0)</f>
        <v>#DIV/0!</v>
      </c>
      <c r="U26" s="23" t="e">
        <f>IF(E26=入围最低价!E26,1,0)</f>
        <v>#DIV/0!</v>
      </c>
      <c r="V26" s="23" t="e">
        <f>IF(F26=入围最低价!F26,1,0)</f>
        <v>#DIV/0!</v>
      </c>
      <c r="W26" s="23" t="e">
        <f>IF(G26=入围最低价!G26,1,0)</f>
        <v>#DIV/0!</v>
      </c>
      <c r="X26" s="23" t="e">
        <f>IF(H26=入围最低价!H26,1,0)</f>
        <v>#DIV/0!</v>
      </c>
      <c r="Y26" s="23" t="e">
        <f>IF(I26=入围最低价!I26,1,0)</f>
        <v>#DIV/0!</v>
      </c>
      <c r="Z26" s="23" t="e">
        <f>IF(J26=入围最低价!J26,1,0)</f>
        <v>#DIV/0!</v>
      </c>
      <c r="AA26" s="23" t="e">
        <f>IF(K26=入围最低价!K26,1,0)</f>
        <v>#DIV/0!</v>
      </c>
    </row>
    <row r="27" s="2" customFormat="1" ht="20.1" customHeight="1" spans="1:27">
      <c r="A27" s="19">
        <f t="shared" si="0"/>
        <v>23</v>
      </c>
      <c r="B27" s="19" t="s">
        <v>21</v>
      </c>
      <c r="C27" s="20" t="s">
        <v>44</v>
      </c>
      <c r="D27" s="21">
        <v>194</v>
      </c>
      <c r="E27" s="22" t="s">
        <v>176</v>
      </c>
      <c r="F27" s="22" t="s">
        <v>176</v>
      </c>
      <c r="G27" s="22" t="s">
        <v>176</v>
      </c>
      <c r="H27" s="22" t="s">
        <v>176</v>
      </c>
      <c r="I27" s="22" t="s">
        <v>176</v>
      </c>
      <c r="J27" s="22" t="s">
        <v>176</v>
      </c>
      <c r="K27" s="22" t="s">
        <v>176</v>
      </c>
      <c r="M27" s="2" t="e">
        <f>IF(AND(E27&gt;='入围价70%'!E27,E27&lt;='入围价110%'!E27),1,0)</f>
        <v>#DIV/0!</v>
      </c>
      <c r="N27" s="2" t="e">
        <f>IF(AND(F27&gt;='入围价70%'!F27,F27&lt;='入围价110%'!F27),1,0)</f>
        <v>#DIV/0!</v>
      </c>
      <c r="O27" s="2" t="e">
        <f>IF(AND(G27&gt;='入围价70%'!G27,G27&lt;='入围价110%'!G27),1,0)</f>
        <v>#DIV/0!</v>
      </c>
      <c r="P27" s="2" t="e">
        <f>IF(AND(H27&gt;='入围价70%'!H27,H27&lt;='入围价110%'!H27),1,0)</f>
        <v>#DIV/0!</v>
      </c>
      <c r="Q27" s="2" t="e">
        <f>IF(AND(I27&gt;='入围价70%'!I27,I27&lt;='入围价110%'!I27),1,0)</f>
        <v>#DIV/0!</v>
      </c>
      <c r="R27" s="2" t="e">
        <f>IF(AND(J27&gt;='入围价70%'!J27,J27&lt;='入围价110%'!J27),1,0)</f>
        <v>#DIV/0!</v>
      </c>
      <c r="S27" s="2" t="e">
        <f>IF(AND(K27&gt;='入围价70%'!K27,K27&lt;='入围价110%'!K27),1,0)</f>
        <v>#DIV/0!</v>
      </c>
      <c r="U27" s="23" t="e">
        <f>IF(E27=入围最低价!E27,1,0)</f>
        <v>#DIV/0!</v>
      </c>
      <c r="V27" s="23" t="e">
        <f>IF(F27=入围最低价!F27,1,0)</f>
        <v>#DIV/0!</v>
      </c>
      <c r="W27" s="23" t="e">
        <f>IF(G27=入围最低价!G27,1,0)</f>
        <v>#DIV/0!</v>
      </c>
      <c r="X27" s="23" t="e">
        <f>IF(H27=入围最低价!H27,1,0)</f>
        <v>#DIV/0!</v>
      </c>
      <c r="Y27" s="23" t="e">
        <f>IF(I27=入围最低价!I27,1,0)</f>
        <v>#DIV/0!</v>
      </c>
      <c r="Z27" s="23" t="e">
        <f>IF(J27=入围最低价!J27,1,0)</f>
        <v>#DIV/0!</v>
      </c>
      <c r="AA27" s="23" t="e">
        <f>IF(K27=入围最低价!K27,1,0)</f>
        <v>#DIV/0!</v>
      </c>
    </row>
    <row r="28" s="2" customFormat="1" ht="20.1" customHeight="1" spans="1:27">
      <c r="A28" s="19">
        <f t="shared" si="0"/>
        <v>24</v>
      </c>
      <c r="B28" s="19" t="s">
        <v>21</v>
      </c>
      <c r="C28" s="20" t="s">
        <v>45</v>
      </c>
      <c r="D28" s="21">
        <v>260</v>
      </c>
      <c r="E28" s="22" t="s">
        <v>176</v>
      </c>
      <c r="F28" s="22" t="s">
        <v>176</v>
      </c>
      <c r="G28" s="22" t="s">
        <v>176</v>
      </c>
      <c r="H28" s="22" t="s">
        <v>176</v>
      </c>
      <c r="I28" s="22" t="s">
        <v>176</v>
      </c>
      <c r="J28" s="22" t="s">
        <v>176</v>
      </c>
      <c r="K28" s="22" t="s">
        <v>176</v>
      </c>
      <c r="M28" s="2" t="e">
        <f>IF(AND(E28&gt;='入围价70%'!E28,E28&lt;='入围价110%'!E28),1,0)</f>
        <v>#DIV/0!</v>
      </c>
      <c r="N28" s="2" t="e">
        <f>IF(AND(F28&gt;='入围价70%'!F28,F28&lt;='入围价110%'!F28),1,0)</f>
        <v>#DIV/0!</v>
      </c>
      <c r="O28" s="2" t="e">
        <f>IF(AND(G28&gt;='入围价70%'!G28,G28&lt;='入围价110%'!G28),1,0)</f>
        <v>#DIV/0!</v>
      </c>
      <c r="P28" s="2" t="e">
        <f>IF(AND(H28&gt;='入围价70%'!H28,H28&lt;='入围价110%'!H28),1,0)</f>
        <v>#DIV/0!</v>
      </c>
      <c r="Q28" s="2" t="e">
        <f>IF(AND(I28&gt;='入围价70%'!I28,I28&lt;='入围价110%'!I28),1,0)</f>
        <v>#DIV/0!</v>
      </c>
      <c r="R28" s="2" t="e">
        <f>IF(AND(J28&gt;='入围价70%'!J28,J28&lt;='入围价110%'!J28),1,0)</f>
        <v>#DIV/0!</v>
      </c>
      <c r="S28" s="2" t="e">
        <f>IF(AND(K28&gt;='入围价70%'!K28,K28&lt;='入围价110%'!K28),1,0)</f>
        <v>#DIV/0!</v>
      </c>
      <c r="U28" s="23" t="e">
        <f>IF(E28=入围最低价!E28,1,0)</f>
        <v>#DIV/0!</v>
      </c>
      <c r="V28" s="23" t="e">
        <f>IF(F28=入围最低价!F28,1,0)</f>
        <v>#DIV/0!</v>
      </c>
      <c r="W28" s="23" t="e">
        <f>IF(G28=入围最低价!G28,1,0)</f>
        <v>#DIV/0!</v>
      </c>
      <c r="X28" s="23" t="e">
        <f>IF(H28=入围最低价!H28,1,0)</f>
        <v>#DIV/0!</v>
      </c>
      <c r="Y28" s="23" t="e">
        <f>IF(I28=入围最低价!I28,1,0)</f>
        <v>#DIV/0!</v>
      </c>
      <c r="Z28" s="23" t="e">
        <f>IF(J28=入围最低价!J28,1,0)</f>
        <v>#DIV/0!</v>
      </c>
      <c r="AA28" s="23" t="e">
        <f>IF(K28=入围最低价!K28,1,0)</f>
        <v>#DIV/0!</v>
      </c>
    </row>
    <row r="29" s="2" customFormat="1" ht="20.1" customHeight="1" spans="1:27">
      <c r="A29" s="19">
        <f t="shared" si="0"/>
        <v>25</v>
      </c>
      <c r="B29" s="19" t="s">
        <v>21</v>
      </c>
      <c r="C29" s="20" t="s">
        <v>46</v>
      </c>
      <c r="D29" s="21">
        <v>197</v>
      </c>
      <c r="E29" s="22" t="s">
        <v>176</v>
      </c>
      <c r="F29" s="22" t="s">
        <v>176</v>
      </c>
      <c r="G29" s="22" t="s">
        <v>176</v>
      </c>
      <c r="H29" s="22" t="s">
        <v>176</v>
      </c>
      <c r="I29" s="22" t="s">
        <v>176</v>
      </c>
      <c r="J29" s="22" t="s">
        <v>176</v>
      </c>
      <c r="K29" s="22" t="s">
        <v>176</v>
      </c>
      <c r="M29" s="2" t="e">
        <f>IF(AND(E29&gt;='入围价70%'!E29,E29&lt;='入围价110%'!E29),1,0)</f>
        <v>#DIV/0!</v>
      </c>
      <c r="N29" s="2" t="e">
        <f>IF(AND(F29&gt;='入围价70%'!F29,F29&lt;='入围价110%'!F29),1,0)</f>
        <v>#DIV/0!</v>
      </c>
      <c r="O29" s="2" t="e">
        <f>IF(AND(G29&gt;='入围价70%'!G29,G29&lt;='入围价110%'!G29),1,0)</f>
        <v>#DIV/0!</v>
      </c>
      <c r="P29" s="2" t="e">
        <f>IF(AND(H29&gt;='入围价70%'!H29,H29&lt;='入围价110%'!H29),1,0)</f>
        <v>#DIV/0!</v>
      </c>
      <c r="Q29" s="2" t="e">
        <f>IF(AND(I29&gt;='入围价70%'!I29,I29&lt;='入围价110%'!I29),1,0)</f>
        <v>#DIV/0!</v>
      </c>
      <c r="R29" s="2" t="e">
        <f>IF(AND(J29&gt;='入围价70%'!J29,J29&lt;='入围价110%'!J29),1,0)</f>
        <v>#DIV/0!</v>
      </c>
      <c r="S29" s="2" t="e">
        <f>IF(AND(K29&gt;='入围价70%'!K29,K29&lt;='入围价110%'!K29),1,0)</f>
        <v>#DIV/0!</v>
      </c>
      <c r="U29" s="23" t="e">
        <f>IF(E29=入围最低价!E29,1,0)</f>
        <v>#DIV/0!</v>
      </c>
      <c r="V29" s="23" t="e">
        <f>IF(F29=入围最低价!F29,1,0)</f>
        <v>#DIV/0!</v>
      </c>
      <c r="W29" s="23" t="e">
        <f>IF(G29=入围最低价!G29,1,0)</f>
        <v>#DIV/0!</v>
      </c>
      <c r="X29" s="23" t="e">
        <f>IF(H29=入围最低价!H29,1,0)</f>
        <v>#DIV/0!</v>
      </c>
      <c r="Y29" s="23" t="e">
        <f>IF(I29=入围最低价!I29,1,0)</f>
        <v>#DIV/0!</v>
      </c>
      <c r="Z29" s="23" t="e">
        <f>IF(J29=入围最低价!J29,1,0)</f>
        <v>#DIV/0!</v>
      </c>
      <c r="AA29" s="23" t="e">
        <f>IF(K29=入围最低价!K29,1,0)</f>
        <v>#DIV/0!</v>
      </c>
    </row>
    <row r="30" s="2" customFormat="1" ht="20.1" customHeight="1" spans="1:27">
      <c r="A30" s="19">
        <f t="shared" si="0"/>
        <v>26</v>
      </c>
      <c r="B30" s="19" t="s">
        <v>21</v>
      </c>
      <c r="C30" s="20" t="s">
        <v>47</v>
      </c>
      <c r="D30" s="21">
        <v>320</v>
      </c>
      <c r="E30" s="22" t="s">
        <v>176</v>
      </c>
      <c r="F30" s="22" t="s">
        <v>176</v>
      </c>
      <c r="G30" s="22" t="s">
        <v>176</v>
      </c>
      <c r="H30" s="22" t="s">
        <v>176</v>
      </c>
      <c r="I30" s="22" t="s">
        <v>176</v>
      </c>
      <c r="J30" s="22" t="s">
        <v>176</v>
      </c>
      <c r="K30" s="22" t="s">
        <v>176</v>
      </c>
      <c r="M30" s="2" t="e">
        <f>IF(AND(E30&gt;='入围价70%'!E30,E30&lt;='入围价110%'!E30),1,0)</f>
        <v>#DIV/0!</v>
      </c>
      <c r="N30" s="2" t="e">
        <f>IF(AND(F30&gt;='入围价70%'!F30,F30&lt;='入围价110%'!F30),1,0)</f>
        <v>#DIV/0!</v>
      </c>
      <c r="O30" s="2" t="e">
        <f>IF(AND(G30&gt;='入围价70%'!G30,G30&lt;='入围价110%'!G30),1,0)</f>
        <v>#DIV/0!</v>
      </c>
      <c r="P30" s="2" t="e">
        <f>IF(AND(H30&gt;='入围价70%'!H30,H30&lt;='入围价110%'!H30),1,0)</f>
        <v>#DIV/0!</v>
      </c>
      <c r="Q30" s="2" t="e">
        <f>IF(AND(I30&gt;='入围价70%'!I30,I30&lt;='入围价110%'!I30),1,0)</f>
        <v>#DIV/0!</v>
      </c>
      <c r="R30" s="2" t="e">
        <f>IF(AND(J30&gt;='入围价70%'!J30,J30&lt;='入围价110%'!J30),1,0)</f>
        <v>#DIV/0!</v>
      </c>
      <c r="S30" s="2" t="e">
        <f>IF(AND(K30&gt;='入围价70%'!K30,K30&lt;='入围价110%'!K30),1,0)</f>
        <v>#DIV/0!</v>
      </c>
      <c r="U30" s="23" t="e">
        <f>IF(E30=入围最低价!E30,1,0)</f>
        <v>#DIV/0!</v>
      </c>
      <c r="V30" s="23" t="e">
        <f>IF(F30=入围最低价!F30,1,0)</f>
        <v>#DIV/0!</v>
      </c>
      <c r="W30" s="23" t="e">
        <f>IF(G30=入围最低价!G30,1,0)</f>
        <v>#DIV/0!</v>
      </c>
      <c r="X30" s="23" t="e">
        <f>IF(H30=入围最低价!H30,1,0)</f>
        <v>#DIV/0!</v>
      </c>
      <c r="Y30" s="23" t="e">
        <f>IF(I30=入围最低价!I30,1,0)</f>
        <v>#DIV/0!</v>
      </c>
      <c r="Z30" s="23" t="e">
        <f>IF(J30=入围最低价!J30,1,0)</f>
        <v>#DIV/0!</v>
      </c>
      <c r="AA30" s="23" t="e">
        <f>IF(K30=入围最低价!K30,1,0)</f>
        <v>#DIV/0!</v>
      </c>
    </row>
    <row r="31" s="2" customFormat="1" ht="20.1" customHeight="1" spans="1:27">
      <c r="A31" s="19">
        <f t="shared" si="0"/>
        <v>27</v>
      </c>
      <c r="B31" s="19" t="s">
        <v>21</v>
      </c>
      <c r="C31" s="20" t="s">
        <v>48</v>
      </c>
      <c r="D31" s="21">
        <v>38</v>
      </c>
      <c r="E31" s="22" t="s">
        <v>176</v>
      </c>
      <c r="F31" s="22" t="s">
        <v>176</v>
      </c>
      <c r="G31" s="22" t="s">
        <v>176</v>
      </c>
      <c r="H31" s="22" t="s">
        <v>176</v>
      </c>
      <c r="I31" s="22" t="s">
        <v>176</v>
      </c>
      <c r="J31" s="22" t="s">
        <v>176</v>
      </c>
      <c r="K31" s="22" t="s">
        <v>176</v>
      </c>
      <c r="M31" s="2" t="e">
        <f>IF(AND(E31&gt;='入围价70%'!E31,E31&lt;='入围价110%'!E31),1,0)</f>
        <v>#DIV/0!</v>
      </c>
      <c r="N31" s="2" t="e">
        <f>IF(AND(F31&gt;='入围价70%'!F31,F31&lt;='入围价110%'!F31),1,0)</f>
        <v>#DIV/0!</v>
      </c>
      <c r="O31" s="2" t="e">
        <f>IF(AND(G31&gt;='入围价70%'!G31,G31&lt;='入围价110%'!G31),1,0)</f>
        <v>#DIV/0!</v>
      </c>
      <c r="P31" s="2" t="e">
        <f>IF(AND(H31&gt;='入围价70%'!H31,H31&lt;='入围价110%'!H31),1,0)</f>
        <v>#DIV/0!</v>
      </c>
      <c r="Q31" s="2" t="e">
        <f>IF(AND(I31&gt;='入围价70%'!I31,I31&lt;='入围价110%'!I31),1,0)</f>
        <v>#DIV/0!</v>
      </c>
      <c r="R31" s="2" t="e">
        <f>IF(AND(J31&gt;='入围价70%'!J31,J31&lt;='入围价110%'!J31),1,0)</f>
        <v>#DIV/0!</v>
      </c>
      <c r="S31" s="2" t="e">
        <f>IF(AND(K31&gt;='入围价70%'!K31,K31&lt;='入围价110%'!K31),1,0)</f>
        <v>#DIV/0!</v>
      </c>
      <c r="U31" s="23" t="e">
        <f>IF(E31=入围最低价!E31,1,0)</f>
        <v>#DIV/0!</v>
      </c>
      <c r="V31" s="23" t="e">
        <f>IF(F31=入围最低价!F31,1,0)</f>
        <v>#DIV/0!</v>
      </c>
      <c r="W31" s="23" t="e">
        <f>IF(G31=入围最低价!G31,1,0)</f>
        <v>#DIV/0!</v>
      </c>
      <c r="X31" s="23" t="e">
        <f>IF(H31=入围最低价!H31,1,0)</f>
        <v>#DIV/0!</v>
      </c>
      <c r="Y31" s="23" t="e">
        <f>IF(I31=入围最低价!I31,1,0)</f>
        <v>#DIV/0!</v>
      </c>
      <c r="Z31" s="23" t="e">
        <f>IF(J31=入围最低价!J31,1,0)</f>
        <v>#DIV/0!</v>
      </c>
      <c r="AA31" s="23" t="e">
        <f>IF(K31=入围最低价!K31,1,0)</f>
        <v>#DIV/0!</v>
      </c>
    </row>
    <row r="32" s="2" customFormat="1" ht="20.1" customHeight="1" spans="1:27">
      <c r="A32" s="19">
        <f t="shared" si="0"/>
        <v>28</v>
      </c>
      <c r="B32" s="19" t="s">
        <v>21</v>
      </c>
      <c r="C32" s="20" t="s">
        <v>49</v>
      </c>
      <c r="D32" s="21">
        <v>90</v>
      </c>
      <c r="E32" s="22" t="s">
        <v>176</v>
      </c>
      <c r="F32" s="22" t="s">
        <v>176</v>
      </c>
      <c r="G32" s="22" t="s">
        <v>176</v>
      </c>
      <c r="H32" s="22" t="s">
        <v>176</v>
      </c>
      <c r="I32" s="22" t="s">
        <v>176</v>
      </c>
      <c r="J32" s="22" t="s">
        <v>176</v>
      </c>
      <c r="K32" s="22" t="s">
        <v>176</v>
      </c>
      <c r="M32" s="2" t="e">
        <f>IF(AND(E32&gt;='入围价70%'!E32,E32&lt;='入围价110%'!E32),1,0)</f>
        <v>#DIV/0!</v>
      </c>
      <c r="N32" s="2" t="e">
        <f>IF(AND(F32&gt;='入围价70%'!F32,F32&lt;='入围价110%'!F32),1,0)</f>
        <v>#DIV/0!</v>
      </c>
      <c r="O32" s="2" t="e">
        <f>IF(AND(G32&gt;='入围价70%'!G32,G32&lt;='入围价110%'!G32),1,0)</f>
        <v>#DIV/0!</v>
      </c>
      <c r="P32" s="2" t="e">
        <f>IF(AND(H32&gt;='入围价70%'!H32,H32&lt;='入围价110%'!H32),1,0)</f>
        <v>#DIV/0!</v>
      </c>
      <c r="Q32" s="2" t="e">
        <f>IF(AND(I32&gt;='入围价70%'!I32,I32&lt;='入围价110%'!I32),1,0)</f>
        <v>#DIV/0!</v>
      </c>
      <c r="R32" s="2" t="e">
        <f>IF(AND(J32&gt;='入围价70%'!J32,J32&lt;='入围价110%'!J32),1,0)</f>
        <v>#DIV/0!</v>
      </c>
      <c r="S32" s="2" t="e">
        <f>IF(AND(K32&gt;='入围价70%'!K32,K32&lt;='入围价110%'!K32),1,0)</f>
        <v>#DIV/0!</v>
      </c>
      <c r="U32" s="23" t="e">
        <f>IF(E32=入围最低价!E32,1,0)</f>
        <v>#DIV/0!</v>
      </c>
      <c r="V32" s="23" t="e">
        <f>IF(F32=入围最低价!F32,1,0)</f>
        <v>#DIV/0!</v>
      </c>
      <c r="W32" s="23" t="e">
        <f>IF(G32=入围最低价!G32,1,0)</f>
        <v>#DIV/0!</v>
      </c>
      <c r="X32" s="23" t="e">
        <f>IF(H32=入围最低价!H32,1,0)</f>
        <v>#DIV/0!</v>
      </c>
      <c r="Y32" s="23" t="e">
        <f>IF(I32=入围最低价!I32,1,0)</f>
        <v>#DIV/0!</v>
      </c>
      <c r="Z32" s="23" t="e">
        <f>IF(J32=入围最低价!J32,1,0)</f>
        <v>#DIV/0!</v>
      </c>
      <c r="AA32" s="23" t="e">
        <f>IF(K32=入围最低价!K32,1,0)</f>
        <v>#DIV/0!</v>
      </c>
    </row>
    <row r="33" s="2" customFormat="1" ht="20.1" customHeight="1" spans="1:27">
      <c r="A33" s="19">
        <f t="shared" si="0"/>
        <v>29</v>
      </c>
      <c r="B33" s="19" t="s">
        <v>21</v>
      </c>
      <c r="C33" s="20" t="s">
        <v>50</v>
      </c>
      <c r="D33" s="21">
        <v>246</v>
      </c>
      <c r="E33" s="22" t="s">
        <v>176</v>
      </c>
      <c r="F33" s="22" t="s">
        <v>176</v>
      </c>
      <c r="G33" s="22" t="s">
        <v>176</v>
      </c>
      <c r="H33" s="22" t="s">
        <v>176</v>
      </c>
      <c r="I33" s="22" t="s">
        <v>176</v>
      </c>
      <c r="J33" s="22" t="s">
        <v>176</v>
      </c>
      <c r="K33" s="22" t="s">
        <v>176</v>
      </c>
      <c r="M33" s="2" t="e">
        <f>IF(AND(E33&gt;='入围价70%'!E33,E33&lt;='入围价110%'!E33),1,0)</f>
        <v>#DIV/0!</v>
      </c>
      <c r="N33" s="2" t="e">
        <f>IF(AND(F33&gt;='入围价70%'!F33,F33&lt;='入围价110%'!F33),1,0)</f>
        <v>#DIV/0!</v>
      </c>
      <c r="O33" s="2" t="e">
        <f>IF(AND(G33&gt;='入围价70%'!G33,G33&lt;='入围价110%'!G33),1,0)</f>
        <v>#DIV/0!</v>
      </c>
      <c r="P33" s="2" t="e">
        <f>IF(AND(H33&gt;='入围价70%'!H33,H33&lt;='入围价110%'!H33),1,0)</f>
        <v>#DIV/0!</v>
      </c>
      <c r="Q33" s="2" t="e">
        <f>IF(AND(I33&gt;='入围价70%'!I33,I33&lt;='入围价110%'!I33),1,0)</f>
        <v>#DIV/0!</v>
      </c>
      <c r="R33" s="2" t="e">
        <f>IF(AND(J33&gt;='入围价70%'!J33,J33&lt;='入围价110%'!J33),1,0)</f>
        <v>#DIV/0!</v>
      </c>
      <c r="S33" s="2" t="e">
        <f>IF(AND(K33&gt;='入围价70%'!K33,K33&lt;='入围价110%'!K33),1,0)</f>
        <v>#DIV/0!</v>
      </c>
      <c r="U33" s="23" t="e">
        <f>IF(E33=入围最低价!E33,1,0)</f>
        <v>#DIV/0!</v>
      </c>
      <c r="V33" s="23" t="e">
        <f>IF(F33=入围最低价!F33,1,0)</f>
        <v>#DIV/0!</v>
      </c>
      <c r="W33" s="23" t="e">
        <f>IF(G33=入围最低价!G33,1,0)</f>
        <v>#DIV/0!</v>
      </c>
      <c r="X33" s="23" t="e">
        <f>IF(H33=入围最低价!H33,1,0)</f>
        <v>#DIV/0!</v>
      </c>
      <c r="Y33" s="23" t="e">
        <f>IF(I33=入围最低价!I33,1,0)</f>
        <v>#DIV/0!</v>
      </c>
      <c r="Z33" s="23" t="e">
        <f>IF(J33=入围最低价!J33,1,0)</f>
        <v>#DIV/0!</v>
      </c>
      <c r="AA33" s="23" t="e">
        <f>IF(K33=入围最低价!K33,1,0)</f>
        <v>#DIV/0!</v>
      </c>
    </row>
    <row r="34" s="2" customFormat="1" ht="20.1" customHeight="1" spans="1:27">
      <c r="A34" s="19">
        <f t="shared" si="0"/>
        <v>30</v>
      </c>
      <c r="B34" s="19" t="s">
        <v>51</v>
      </c>
      <c r="C34" s="20" t="s">
        <v>52</v>
      </c>
      <c r="D34" s="21">
        <v>450</v>
      </c>
      <c r="E34" s="22" t="s">
        <v>176</v>
      </c>
      <c r="F34" s="22" t="s">
        <v>176</v>
      </c>
      <c r="G34" s="22" t="s">
        <v>176</v>
      </c>
      <c r="H34" s="22" t="s">
        <v>176</v>
      </c>
      <c r="I34" s="22" t="s">
        <v>176</v>
      </c>
      <c r="J34" s="22" t="s">
        <v>176</v>
      </c>
      <c r="K34" s="22" t="s">
        <v>176</v>
      </c>
      <c r="M34" s="2" t="e">
        <f>IF(AND(E34&gt;='入围价70%'!E34,E34&lt;='入围价110%'!E34),1,0)</f>
        <v>#DIV/0!</v>
      </c>
      <c r="N34" s="2" t="e">
        <f>IF(AND(F34&gt;='入围价70%'!F34,F34&lt;='入围价110%'!F34),1,0)</f>
        <v>#DIV/0!</v>
      </c>
      <c r="O34" s="2" t="e">
        <f>IF(AND(G34&gt;='入围价70%'!G34,G34&lt;='入围价110%'!G34),1,0)</f>
        <v>#DIV/0!</v>
      </c>
      <c r="P34" s="2" t="e">
        <f>IF(AND(H34&gt;='入围价70%'!H34,H34&lt;='入围价110%'!H34),1,0)</f>
        <v>#DIV/0!</v>
      </c>
      <c r="Q34" s="2" t="e">
        <f>IF(AND(I34&gt;='入围价70%'!I34,I34&lt;='入围价110%'!I34),1,0)</f>
        <v>#DIV/0!</v>
      </c>
      <c r="R34" s="2" t="e">
        <f>IF(AND(J34&gt;='入围价70%'!J34,J34&lt;='入围价110%'!J34),1,0)</f>
        <v>#DIV/0!</v>
      </c>
      <c r="S34" s="2" t="e">
        <f>IF(AND(K34&gt;='入围价70%'!K34,K34&lt;='入围价110%'!K34),1,0)</f>
        <v>#DIV/0!</v>
      </c>
      <c r="U34" s="23" t="e">
        <f>IF(E34=入围最低价!E34,1,0)</f>
        <v>#DIV/0!</v>
      </c>
      <c r="V34" s="23" t="e">
        <f>IF(F34=入围最低价!F34,1,0)</f>
        <v>#DIV/0!</v>
      </c>
      <c r="W34" s="23" t="e">
        <f>IF(G34=入围最低价!G34,1,0)</f>
        <v>#DIV/0!</v>
      </c>
      <c r="X34" s="23" t="e">
        <f>IF(H34=入围最低价!H34,1,0)</f>
        <v>#DIV/0!</v>
      </c>
      <c r="Y34" s="23" t="e">
        <f>IF(I34=入围最低价!I34,1,0)</f>
        <v>#DIV/0!</v>
      </c>
      <c r="Z34" s="23" t="e">
        <f>IF(J34=入围最低价!J34,1,0)</f>
        <v>#DIV/0!</v>
      </c>
      <c r="AA34" s="23" t="e">
        <f>IF(K34=入围最低价!K34,1,0)</f>
        <v>#DIV/0!</v>
      </c>
    </row>
    <row r="35" s="2" customFormat="1" ht="20.1" customHeight="1" spans="1:27">
      <c r="A35" s="19">
        <f t="shared" si="0"/>
        <v>31</v>
      </c>
      <c r="B35" s="19" t="s">
        <v>51</v>
      </c>
      <c r="C35" s="20" t="s">
        <v>53</v>
      </c>
      <c r="D35" s="21">
        <v>390</v>
      </c>
      <c r="E35" s="22" t="s">
        <v>176</v>
      </c>
      <c r="F35" s="22" t="s">
        <v>176</v>
      </c>
      <c r="G35" s="22" t="s">
        <v>176</v>
      </c>
      <c r="H35" s="22" t="s">
        <v>176</v>
      </c>
      <c r="I35" s="22" t="s">
        <v>176</v>
      </c>
      <c r="J35" s="22" t="s">
        <v>176</v>
      </c>
      <c r="K35" s="22" t="s">
        <v>176</v>
      </c>
      <c r="M35" s="2" t="e">
        <f>IF(AND(E35&gt;='入围价70%'!E35,E35&lt;='入围价110%'!E35),1,0)</f>
        <v>#DIV/0!</v>
      </c>
      <c r="N35" s="2" t="e">
        <f>IF(AND(F35&gt;='入围价70%'!F35,F35&lt;='入围价110%'!F35),1,0)</f>
        <v>#DIV/0!</v>
      </c>
      <c r="O35" s="2" t="e">
        <f>IF(AND(G35&gt;='入围价70%'!G35,G35&lt;='入围价110%'!G35),1,0)</f>
        <v>#DIV/0!</v>
      </c>
      <c r="P35" s="2" t="e">
        <f>IF(AND(H35&gt;='入围价70%'!H35,H35&lt;='入围价110%'!H35),1,0)</f>
        <v>#DIV/0!</v>
      </c>
      <c r="Q35" s="2" t="e">
        <f>IF(AND(I35&gt;='入围价70%'!I35,I35&lt;='入围价110%'!I35),1,0)</f>
        <v>#DIV/0!</v>
      </c>
      <c r="R35" s="2" t="e">
        <f>IF(AND(J35&gt;='入围价70%'!J35,J35&lt;='入围价110%'!J35),1,0)</f>
        <v>#DIV/0!</v>
      </c>
      <c r="S35" s="2" t="e">
        <f>IF(AND(K35&gt;='入围价70%'!K35,K35&lt;='入围价110%'!K35),1,0)</f>
        <v>#DIV/0!</v>
      </c>
      <c r="U35" s="23" t="e">
        <f>IF(E35=入围最低价!E35,1,0)</f>
        <v>#DIV/0!</v>
      </c>
      <c r="V35" s="23" t="e">
        <f>IF(F35=入围最低价!F35,1,0)</f>
        <v>#DIV/0!</v>
      </c>
      <c r="W35" s="23" t="e">
        <f>IF(G35=入围最低价!G35,1,0)</f>
        <v>#DIV/0!</v>
      </c>
      <c r="X35" s="23" t="e">
        <f>IF(H35=入围最低价!H35,1,0)</f>
        <v>#DIV/0!</v>
      </c>
      <c r="Y35" s="23" t="e">
        <f>IF(I35=入围最低价!I35,1,0)</f>
        <v>#DIV/0!</v>
      </c>
      <c r="Z35" s="23" t="e">
        <f>IF(J35=入围最低价!J35,1,0)</f>
        <v>#DIV/0!</v>
      </c>
      <c r="AA35" s="23" t="e">
        <f>IF(K35=入围最低价!K35,1,0)</f>
        <v>#DIV/0!</v>
      </c>
    </row>
    <row r="36" s="2" customFormat="1" ht="20.1" customHeight="1" spans="1:27">
      <c r="A36" s="19">
        <f t="shared" si="0"/>
        <v>32</v>
      </c>
      <c r="B36" s="19" t="s">
        <v>51</v>
      </c>
      <c r="C36" s="20" t="s">
        <v>54</v>
      </c>
      <c r="D36" s="21">
        <v>411</v>
      </c>
      <c r="E36" s="22" t="s">
        <v>176</v>
      </c>
      <c r="F36" s="22" t="s">
        <v>176</v>
      </c>
      <c r="G36" s="22" t="s">
        <v>176</v>
      </c>
      <c r="H36" s="22" t="s">
        <v>176</v>
      </c>
      <c r="I36" s="22" t="s">
        <v>176</v>
      </c>
      <c r="J36" s="22" t="s">
        <v>176</v>
      </c>
      <c r="K36" s="22" t="s">
        <v>176</v>
      </c>
      <c r="M36" s="2" t="e">
        <f>IF(AND(E36&gt;='入围价70%'!E36,E36&lt;='入围价110%'!E36),1,0)</f>
        <v>#DIV/0!</v>
      </c>
      <c r="N36" s="2" t="e">
        <f>IF(AND(F36&gt;='入围价70%'!F36,F36&lt;='入围价110%'!F36),1,0)</f>
        <v>#DIV/0!</v>
      </c>
      <c r="O36" s="2" t="e">
        <f>IF(AND(G36&gt;='入围价70%'!G36,G36&lt;='入围价110%'!G36),1,0)</f>
        <v>#DIV/0!</v>
      </c>
      <c r="P36" s="2" t="e">
        <f>IF(AND(H36&gt;='入围价70%'!H36,H36&lt;='入围价110%'!H36),1,0)</f>
        <v>#DIV/0!</v>
      </c>
      <c r="Q36" s="2" t="e">
        <f>IF(AND(I36&gt;='入围价70%'!I36,I36&lt;='入围价110%'!I36),1,0)</f>
        <v>#DIV/0!</v>
      </c>
      <c r="R36" s="2" t="e">
        <f>IF(AND(J36&gt;='入围价70%'!J36,J36&lt;='入围价110%'!J36),1,0)</f>
        <v>#DIV/0!</v>
      </c>
      <c r="S36" s="2" t="e">
        <f>IF(AND(K36&gt;='入围价70%'!K36,K36&lt;='入围价110%'!K36),1,0)</f>
        <v>#DIV/0!</v>
      </c>
      <c r="U36" s="23" t="e">
        <f>IF(E36=入围最低价!E36,1,0)</f>
        <v>#DIV/0!</v>
      </c>
      <c r="V36" s="23" t="e">
        <f>IF(F36=入围最低价!F36,1,0)</f>
        <v>#DIV/0!</v>
      </c>
      <c r="W36" s="23" t="e">
        <f>IF(G36=入围最低价!G36,1,0)</f>
        <v>#DIV/0!</v>
      </c>
      <c r="X36" s="23" t="e">
        <f>IF(H36=入围最低价!H36,1,0)</f>
        <v>#DIV/0!</v>
      </c>
      <c r="Y36" s="23" t="e">
        <f>IF(I36=入围最低价!I36,1,0)</f>
        <v>#DIV/0!</v>
      </c>
      <c r="Z36" s="23" t="e">
        <f>IF(J36=入围最低价!J36,1,0)</f>
        <v>#DIV/0!</v>
      </c>
      <c r="AA36" s="23" t="e">
        <f>IF(K36=入围最低价!K36,1,0)</f>
        <v>#DIV/0!</v>
      </c>
    </row>
    <row r="37" s="2" customFormat="1" ht="20.1" customHeight="1" spans="1:27">
      <c r="A37" s="19">
        <f t="shared" si="0"/>
        <v>33</v>
      </c>
      <c r="B37" s="19" t="s">
        <v>51</v>
      </c>
      <c r="C37" s="20" t="s">
        <v>55</v>
      </c>
      <c r="D37" s="21">
        <v>442</v>
      </c>
      <c r="E37" s="22" t="s">
        <v>176</v>
      </c>
      <c r="F37" s="22" t="s">
        <v>176</v>
      </c>
      <c r="G37" s="22" t="s">
        <v>176</v>
      </c>
      <c r="H37" s="22" t="s">
        <v>176</v>
      </c>
      <c r="I37" s="22" t="s">
        <v>176</v>
      </c>
      <c r="J37" s="22" t="s">
        <v>176</v>
      </c>
      <c r="K37" s="22" t="s">
        <v>176</v>
      </c>
      <c r="M37" s="2" t="e">
        <f>IF(AND(E37&gt;='入围价70%'!E37,E37&lt;='入围价110%'!E37),1,0)</f>
        <v>#DIV/0!</v>
      </c>
      <c r="N37" s="2" t="e">
        <f>IF(AND(F37&gt;='入围价70%'!F37,F37&lt;='入围价110%'!F37),1,0)</f>
        <v>#DIV/0!</v>
      </c>
      <c r="O37" s="2" t="e">
        <f>IF(AND(G37&gt;='入围价70%'!G37,G37&lt;='入围价110%'!G37),1,0)</f>
        <v>#DIV/0!</v>
      </c>
      <c r="P37" s="2" t="e">
        <f>IF(AND(H37&gt;='入围价70%'!H37,H37&lt;='入围价110%'!H37),1,0)</f>
        <v>#DIV/0!</v>
      </c>
      <c r="Q37" s="2" t="e">
        <f>IF(AND(I37&gt;='入围价70%'!I37,I37&lt;='入围价110%'!I37),1,0)</f>
        <v>#DIV/0!</v>
      </c>
      <c r="R37" s="2" t="e">
        <f>IF(AND(J37&gt;='入围价70%'!J37,J37&lt;='入围价110%'!J37),1,0)</f>
        <v>#DIV/0!</v>
      </c>
      <c r="S37" s="2" t="e">
        <f>IF(AND(K37&gt;='入围价70%'!K37,K37&lt;='入围价110%'!K37),1,0)</f>
        <v>#DIV/0!</v>
      </c>
      <c r="U37" s="23" t="e">
        <f>IF(E37=入围最低价!E37,1,0)</f>
        <v>#DIV/0!</v>
      </c>
      <c r="V37" s="23" t="e">
        <f>IF(F37=入围最低价!F37,1,0)</f>
        <v>#DIV/0!</v>
      </c>
      <c r="W37" s="23" t="e">
        <f>IF(G37=入围最低价!G37,1,0)</f>
        <v>#DIV/0!</v>
      </c>
      <c r="X37" s="23" t="e">
        <f>IF(H37=入围最低价!H37,1,0)</f>
        <v>#DIV/0!</v>
      </c>
      <c r="Y37" s="23" t="e">
        <f>IF(I37=入围最低价!I37,1,0)</f>
        <v>#DIV/0!</v>
      </c>
      <c r="Z37" s="23" t="e">
        <f>IF(J37=入围最低价!J37,1,0)</f>
        <v>#DIV/0!</v>
      </c>
      <c r="AA37" s="23" t="e">
        <f>IF(K37=入围最低价!K37,1,0)</f>
        <v>#DIV/0!</v>
      </c>
    </row>
    <row r="38" s="2" customFormat="1" ht="20.1" customHeight="1" spans="1:27">
      <c r="A38" s="19">
        <f t="shared" si="0"/>
        <v>34</v>
      </c>
      <c r="B38" s="19" t="s">
        <v>51</v>
      </c>
      <c r="C38" s="20" t="s">
        <v>56</v>
      </c>
      <c r="D38" s="21">
        <v>358</v>
      </c>
      <c r="E38" s="22" t="s">
        <v>176</v>
      </c>
      <c r="F38" s="22" t="s">
        <v>176</v>
      </c>
      <c r="G38" s="22" t="s">
        <v>176</v>
      </c>
      <c r="H38" s="22" t="s">
        <v>176</v>
      </c>
      <c r="I38" s="22" t="s">
        <v>176</v>
      </c>
      <c r="J38" s="22" t="s">
        <v>176</v>
      </c>
      <c r="K38" s="22" t="s">
        <v>176</v>
      </c>
      <c r="M38" s="2" t="e">
        <f>IF(AND(E38&gt;='入围价70%'!E38,E38&lt;='入围价110%'!E38),1,0)</f>
        <v>#DIV/0!</v>
      </c>
      <c r="N38" s="2" t="e">
        <f>IF(AND(F38&gt;='入围价70%'!F38,F38&lt;='入围价110%'!F38),1,0)</f>
        <v>#DIV/0!</v>
      </c>
      <c r="O38" s="2" t="e">
        <f>IF(AND(G38&gt;='入围价70%'!G38,G38&lt;='入围价110%'!G38),1,0)</f>
        <v>#DIV/0!</v>
      </c>
      <c r="P38" s="2" t="e">
        <f>IF(AND(H38&gt;='入围价70%'!H38,H38&lt;='入围价110%'!H38),1,0)</f>
        <v>#DIV/0!</v>
      </c>
      <c r="Q38" s="2" t="e">
        <f>IF(AND(I38&gt;='入围价70%'!I38,I38&lt;='入围价110%'!I38),1,0)</f>
        <v>#DIV/0!</v>
      </c>
      <c r="R38" s="2" t="e">
        <f>IF(AND(J38&gt;='入围价70%'!J38,J38&lt;='入围价110%'!J38),1,0)</f>
        <v>#DIV/0!</v>
      </c>
      <c r="S38" s="2" t="e">
        <f>IF(AND(K38&gt;='入围价70%'!K38,K38&lt;='入围价110%'!K38),1,0)</f>
        <v>#DIV/0!</v>
      </c>
      <c r="U38" s="23" t="e">
        <f>IF(E38=入围最低价!E38,1,0)</f>
        <v>#DIV/0!</v>
      </c>
      <c r="V38" s="23" t="e">
        <f>IF(F38=入围最低价!F38,1,0)</f>
        <v>#DIV/0!</v>
      </c>
      <c r="W38" s="23" t="e">
        <f>IF(G38=入围最低价!G38,1,0)</f>
        <v>#DIV/0!</v>
      </c>
      <c r="X38" s="23" t="e">
        <f>IF(H38=入围最低价!H38,1,0)</f>
        <v>#DIV/0!</v>
      </c>
      <c r="Y38" s="23" t="e">
        <f>IF(I38=入围最低价!I38,1,0)</f>
        <v>#DIV/0!</v>
      </c>
      <c r="Z38" s="23" t="e">
        <f>IF(J38=入围最低价!J38,1,0)</f>
        <v>#DIV/0!</v>
      </c>
      <c r="AA38" s="23" t="e">
        <f>IF(K38=入围最低价!K38,1,0)</f>
        <v>#DIV/0!</v>
      </c>
    </row>
    <row r="39" s="2" customFormat="1" ht="20.1" customHeight="1" spans="1:27">
      <c r="A39" s="19">
        <f t="shared" si="0"/>
        <v>35</v>
      </c>
      <c r="B39" s="19" t="s">
        <v>51</v>
      </c>
      <c r="C39" s="20" t="s">
        <v>57</v>
      </c>
      <c r="D39" s="21">
        <v>126</v>
      </c>
      <c r="E39" s="22" t="s">
        <v>176</v>
      </c>
      <c r="F39" s="22" t="s">
        <v>176</v>
      </c>
      <c r="G39" s="22" t="s">
        <v>176</v>
      </c>
      <c r="H39" s="22" t="s">
        <v>176</v>
      </c>
      <c r="I39" s="22" t="s">
        <v>176</v>
      </c>
      <c r="J39" s="22" t="s">
        <v>176</v>
      </c>
      <c r="K39" s="22" t="s">
        <v>176</v>
      </c>
      <c r="M39" s="2" t="e">
        <f>IF(AND(E39&gt;='入围价70%'!E39,E39&lt;='入围价110%'!E39),1,0)</f>
        <v>#DIV/0!</v>
      </c>
      <c r="N39" s="2" t="e">
        <f>IF(AND(F39&gt;='入围价70%'!F39,F39&lt;='入围价110%'!F39),1,0)</f>
        <v>#DIV/0!</v>
      </c>
      <c r="O39" s="2" t="e">
        <f>IF(AND(G39&gt;='入围价70%'!G39,G39&lt;='入围价110%'!G39),1,0)</f>
        <v>#DIV/0!</v>
      </c>
      <c r="P39" s="2" t="e">
        <f>IF(AND(H39&gt;='入围价70%'!H39,H39&lt;='入围价110%'!H39),1,0)</f>
        <v>#DIV/0!</v>
      </c>
      <c r="Q39" s="2" t="e">
        <f>IF(AND(I39&gt;='入围价70%'!I39,I39&lt;='入围价110%'!I39),1,0)</f>
        <v>#DIV/0!</v>
      </c>
      <c r="R39" s="2" t="e">
        <f>IF(AND(J39&gt;='入围价70%'!J39,J39&lt;='入围价110%'!J39),1,0)</f>
        <v>#DIV/0!</v>
      </c>
      <c r="S39" s="2" t="e">
        <f>IF(AND(K39&gt;='入围价70%'!K39,K39&lt;='入围价110%'!K39),1,0)</f>
        <v>#DIV/0!</v>
      </c>
      <c r="U39" s="23" t="e">
        <f>IF(E39=入围最低价!E39,1,0)</f>
        <v>#DIV/0!</v>
      </c>
      <c r="V39" s="23" t="e">
        <f>IF(F39=入围最低价!F39,1,0)</f>
        <v>#DIV/0!</v>
      </c>
      <c r="W39" s="23" t="e">
        <f>IF(G39=入围最低价!G39,1,0)</f>
        <v>#DIV/0!</v>
      </c>
      <c r="X39" s="23" t="e">
        <f>IF(H39=入围最低价!H39,1,0)</f>
        <v>#DIV/0!</v>
      </c>
      <c r="Y39" s="23" t="e">
        <f>IF(I39=入围最低价!I39,1,0)</f>
        <v>#DIV/0!</v>
      </c>
      <c r="Z39" s="23" t="e">
        <f>IF(J39=入围最低价!J39,1,0)</f>
        <v>#DIV/0!</v>
      </c>
      <c r="AA39" s="23" t="e">
        <f>IF(K39=入围最低价!K39,1,0)</f>
        <v>#DIV/0!</v>
      </c>
    </row>
    <row r="40" s="2" customFormat="1" ht="20.1" customHeight="1" spans="1:27">
      <c r="A40" s="19">
        <f t="shared" si="0"/>
        <v>36</v>
      </c>
      <c r="B40" s="19" t="s">
        <v>51</v>
      </c>
      <c r="C40" s="20" t="s">
        <v>58</v>
      </c>
      <c r="D40" s="21">
        <v>297</v>
      </c>
      <c r="E40" s="22" t="s">
        <v>176</v>
      </c>
      <c r="F40" s="22" t="s">
        <v>176</v>
      </c>
      <c r="G40" s="22" t="s">
        <v>176</v>
      </c>
      <c r="H40" s="22" t="s">
        <v>176</v>
      </c>
      <c r="I40" s="22" t="s">
        <v>176</v>
      </c>
      <c r="J40" s="22" t="s">
        <v>176</v>
      </c>
      <c r="K40" s="22" t="s">
        <v>176</v>
      </c>
      <c r="M40" s="2" t="e">
        <f>IF(AND(E40&gt;='入围价70%'!E40,E40&lt;='入围价110%'!E40),1,0)</f>
        <v>#DIV/0!</v>
      </c>
      <c r="N40" s="2" t="e">
        <f>IF(AND(F40&gt;='入围价70%'!F40,F40&lt;='入围价110%'!F40),1,0)</f>
        <v>#DIV/0!</v>
      </c>
      <c r="O40" s="2" t="e">
        <f>IF(AND(G40&gt;='入围价70%'!G40,G40&lt;='入围价110%'!G40),1,0)</f>
        <v>#DIV/0!</v>
      </c>
      <c r="P40" s="2" t="e">
        <f>IF(AND(H40&gt;='入围价70%'!H40,H40&lt;='入围价110%'!H40),1,0)</f>
        <v>#DIV/0!</v>
      </c>
      <c r="Q40" s="2" t="e">
        <f>IF(AND(I40&gt;='入围价70%'!I40,I40&lt;='入围价110%'!I40),1,0)</f>
        <v>#DIV/0!</v>
      </c>
      <c r="R40" s="2" t="e">
        <f>IF(AND(J40&gt;='入围价70%'!J40,J40&lt;='入围价110%'!J40),1,0)</f>
        <v>#DIV/0!</v>
      </c>
      <c r="S40" s="2" t="e">
        <f>IF(AND(K40&gt;='入围价70%'!K40,K40&lt;='入围价110%'!K40),1,0)</f>
        <v>#DIV/0!</v>
      </c>
      <c r="U40" s="23" t="e">
        <f>IF(E40=入围最低价!E40,1,0)</f>
        <v>#DIV/0!</v>
      </c>
      <c r="V40" s="23" t="e">
        <f>IF(F40=入围最低价!F40,1,0)</f>
        <v>#DIV/0!</v>
      </c>
      <c r="W40" s="23" t="e">
        <f>IF(G40=入围最低价!G40,1,0)</f>
        <v>#DIV/0!</v>
      </c>
      <c r="X40" s="23" t="e">
        <f>IF(H40=入围最低价!H40,1,0)</f>
        <v>#DIV/0!</v>
      </c>
      <c r="Y40" s="23" t="e">
        <f>IF(I40=入围最低价!I40,1,0)</f>
        <v>#DIV/0!</v>
      </c>
      <c r="Z40" s="23" t="e">
        <f>IF(J40=入围最低价!J40,1,0)</f>
        <v>#DIV/0!</v>
      </c>
      <c r="AA40" s="23" t="e">
        <f>IF(K40=入围最低价!K40,1,0)</f>
        <v>#DIV/0!</v>
      </c>
    </row>
    <row r="41" s="2" customFormat="1" ht="20.1" customHeight="1" spans="1:27">
      <c r="A41" s="19">
        <f t="shared" si="0"/>
        <v>37</v>
      </c>
      <c r="B41" s="19" t="s">
        <v>51</v>
      </c>
      <c r="C41" s="20" t="s">
        <v>59</v>
      </c>
      <c r="D41" s="21">
        <v>347</v>
      </c>
      <c r="E41" s="22" t="s">
        <v>176</v>
      </c>
      <c r="F41" s="22" t="s">
        <v>176</v>
      </c>
      <c r="G41" s="22" t="s">
        <v>176</v>
      </c>
      <c r="H41" s="22" t="s">
        <v>176</v>
      </c>
      <c r="I41" s="22" t="s">
        <v>176</v>
      </c>
      <c r="J41" s="22" t="s">
        <v>176</v>
      </c>
      <c r="K41" s="22" t="s">
        <v>176</v>
      </c>
      <c r="M41" s="2" t="e">
        <f>IF(AND(E41&gt;='入围价70%'!E41,E41&lt;='入围价110%'!E41),1,0)</f>
        <v>#DIV/0!</v>
      </c>
      <c r="N41" s="2" t="e">
        <f>IF(AND(F41&gt;='入围价70%'!F41,F41&lt;='入围价110%'!F41),1,0)</f>
        <v>#DIV/0!</v>
      </c>
      <c r="O41" s="2" t="e">
        <f>IF(AND(G41&gt;='入围价70%'!G41,G41&lt;='入围价110%'!G41),1,0)</f>
        <v>#DIV/0!</v>
      </c>
      <c r="P41" s="2" t="e">
        <f>IF(AND(H41&gt;='入围价70%'!H41,H41&lt;='入围价110%'!H41),1,0)</f>
        <v>#DIV/0!</v>
      </c>
      <c r="Q41" s="2" t="e">
        <f>IF(AND(I41&gt;='入围价70%'!I41,I41&lt;='入围价110%'!I41),1,0)</f>
        <v>#DIV/0!</v>
      </c>
      <c r="R41" s="2" t="e">
        <f>IF(AND(J41&gt;='入围价70%'!J41,J41&lt;='入围价110%'!J41),1,0)</f>
        <v>#DIV/0!</v>
      </c>
      <c r="S41" s="2" t="e">
        <f>IF(AND(K41&gt;='入围价70%'!K41,K41&lt;='入围价110%'!K41),1,0)</f>
        <v>#DIV/0!</v>
      </c>
      <c r="U41" s="23" t="e">
        <f>IF(E41=入围最低价!E41,1,0)</f>
        <v>#DIV/0!</v>
      </c>
      <c r="V41" s="23" t="e">
        <f>IF(F41=入围最低价!F41,1,0)</f>
        <v>#DIV/0!</v>
      </c>
      <c r="W41" s="23" t="e">
        <f>IF(G41=入围最低价!G41,1,0)</f>
        <v>#DIV/0!</v>
      </c>
      <c r="X41" s="23" t="e">
        <f>IF(H41=入围最低价!H41,1,0)</f>
        <v>#DIV/0!</v>
      </c>
      <c r="Y41" s="23" t="e">
        <f>IF(I41=入围最低价!I41,1,0)</f>
        <v>#DIV/0!</v>
      </c>
      <c r="Z41" s="23" t="e">
        <f>IF(J41=入围最低价!J41,1,0)</f>
        <v>#DIV/0!</v>
      </c>
      <c r="AA41" s="23" t="e">
        <f>IF(K41=入围最低价!K41,1,0)</f>
        <v>#DIV/0!</v>
      </c>
    </row>
    <row r="42" s="2" customFormat="1" ht="20.1" customHeight="1" spans="1:27">
      <c r="A42" s="19">
        <f t="shared" si="0"/>
        <v>38</v>
      </c>
      <c r="B42" s="19" t="s">
        <v>51</v>
      </c>
      <c r="C42" s="20" t="s">
        <v>60</v>
      </c>
      <c r="D42" s="21">
        <v>383</v>
      </c>
      <c r="E42" s="22" t="s">
        <v>176</v>
      </c>
      <c r="F42" s="22" t="s">
        <v>176</v>
      </c>
      <c r="G42" s="22" t="s">
        <v>176</v>
      </c>
      <c r="H42" s="22" t="s">
        <v>176</v>
      </c>
      <c r="I42" s="22" t="s">
        <v>176</v>
      </c>
      <c r="J42" s="22" t="s">
        <v>176</v>
      </c>
      <c r="K42" s="22" t="s">
        <v>176</v>
      </c>
      <c r="M42" s="2" t="e">
        <f>IF(AND(E42&gt;='入围价70%'!E42,E42&lt;='入围价110%'!E42),1,0)</f>
        <v>#DIV/0!</v>
      </c>
      <c r="N42" s="2" t="e">
        <f>IF(AND(F42&gt;='入围价70%'!F42,F42&lt;='入围价110%'!F42),1,0)</f>
        <v>#DIV/0!</v>
      </c>
      <c r="O42" s="2" t="e">
        <f>IF(AND(G42&gt;='入围价70%'!G42,G42&lt;='入围价110%'!G42),1,0)</f>
        <v>#DIV/0!</v>
      </c>
      <c r="P42" s="2" t="e">
        <f>IF(AND(H42&gt;='入围价70%'!H42,H42&lt;='入围价110%'!H42),1,0)</f>
        <v>#DIV/0!</v>
      </c>
      <c r="Q42" s="2" t="e">
        <f>IF(AND(I42&gt;='入围价70%'!I42,I42&lt;='入围价110%'!I42),1,0)</f>
        <v>#DIV/0!</v>
      </c>
      <c r="R42" s="2" t="e">
        <f>IF(AND(J42&gt;='入围价70%'!J42,J42&lt;='入围价110%'!J42),1,0)</f>
        <v>#DIV/0!</v>
      </c>
      <c r="S42" s="2" t="e">
        <f>IF(AND(K42&gt;='入围价70%'!K42,K42&lt;='入围价110%'!K42),1,0)</f>
        <v>#DIV/0!</v>
      </c>
      <c r="U42" s="23" t="e">
        <f>IF(E42=入围最低价!E42,1,0)</f>
        <v>#DIV/0!</v>
      </c>
      <c r="V42" s="23" t="e">
        <f>IF(F42=入围最低价!F42,1,0)</f>
        <v>#DIV/0!</v>
      </c>
      <c r="W42" s="23" t="e">
        <f>IF(G42=入围最低价!G42,1,0)</f>
        <v>#DIV/0!</v>
      </c>
      <c r="X42" s="23" t="e">
        <f>IF(H42=入围最低价!H42,1,0)</f>
        <v>#DIV/0!</v>
      </c>
      <c r="Y42" s="23" t="e">
        <f>IF(I42=入围最低价!I42,1,0)</f>
        <v>#DIV/0!</v>
      </c>
      <c r="Z42" s="23" t="e">
        <f>IF(J42=入围最低价!J42,1,0)</f>
        <v>#DIV/0!</v>
      </c>
      <c r="AA42" s="23" t="e">
        <f>IF(K42=入围最低价!K42,1,0)</f>
        <v>#DIV/0!</v>
      </c>
    </row>
    <row r="43" s="2" customFormat="1" ht="20.1" customHeight="1" spans="1:27">
      <c r="A43" s="19">
        <f t="shared" si="0"/>
        <v>39</v>
      </c>
      <c r="B43" s="19" t="s">
        <v>51</v>
      </c>
      <c r="C43" s="20" t="s">
        <v>61</v>
      </c>
      <c r="D43" s="21">
        <v>287</v>
      </c>
      <c r="E43" s="22" t="s">
        <v>176</v>
      </c>
      <c r="F43" s="22" t="s">
        <v>176</v>
      </c>
      <c r="G43" s="22" t="s">
        <v>176</v>
      </c>
      <c r="H43" s="22" t="s">
        <v>176</v>
      </c>
      <c r="I43" s="22" t="s">
        <v>176</v>
      </c>
      <c r="J43" s="22" t="s">
        <v>176</v>
      </c>
      <c r="K43" s="22" t="s">
        <v>176</v>
      </c>
      <c r="M43" s="2" t="e">
        <f>IF(AND(E43&gt;='入围价70%'!E43,E43&lt;='入围价110%'!E43),1,0)</f>
        <v>#DIV/0!</v>
      </c>
      <c r="N43" s="2" t="e">
        <f>IF(AND(F43&gt;='入围价70%'!F43,F43&lt;='入围价110%'!F43),1,0)</f>
        <v>#DIV/0!</v>
      </c>
      <c r="O43" s="2" t="e">
        <f>IF(AND(G43&gt;='入围价70%'!G43,G43&lt;='入围价110%'!G43),1,0)</f>
        <v>#DIV/0!</v>
      </c>
      <c r="P43" s="2" t="e">
        <f>IF(AND(H43&gt;='入围价70%'!H43,H43&lt;='入围价110%'!H43),1,0)</f>
        <v>#DIV/0!</v>
      </c>
      <c r="Q43" s="2" t="e">
        <f>IF(AND(I43&gt;='入围价70%'!I43,I43&lt;='入围价110%'!I43),1,0)</f>
        <v>#DIV/0!</v>
      </c>
      <c r="R43" s="2" t="e">
        <f>IF(AND(J43&gt;='入围价70%'!J43,J43&lt;='入围价110%'!J43),1,0)</f>
        <v>#DIV/0!</v>
      </c>
      <c r="S43" s="2" t="e">
        <f>IF(AND(K43&gt;='入围价70%'!K43,K43&lt;='入围价110%'!K43),1,0)</f>
        <v>#DIV/0!</v>
      </c>
      <c r="U43" s="23" t="e">
        <f>IF(E43=入围最低价!E43,1,0)</f>
        <v>#DIV/0!</v>
      </c>
      <c r="V43" s="23" t="e">
        <f>IF(F43=入围最低价!F43,1,0)</f>
        <v>#DIV/0!</v>
      </c>
      <c r="W43" s="23" t="e">
        <f>IF(G43=入围最低价!G43,1,0)</f>
        <v>#DIV/0!</v>
      </c>
      <c r="X43" s="23" t="e">
        <f>IF(H43=入围最低价!H43,1,0)</f>
        <v>#DIV/0!</v>
      </c>
      <c r="Y43" s="23" t="e">
        <f>IF(I43=入围最低价!I43,1,0)</f>
        <v>#DIV/0!</v>
      </c>
      <c r="Z43" s="23" t="e">
        <f>IF(J43=入围最低价!J43,1,0)</f>
        <v>#DIV/0!</v>
      </c>
      <c r="AA43" s="23" t="e">
        <f>IF(K43=入围最低价!K43,1,0)</f>
        <v>#DIV/0!</v>
      </c>
    </row>
    <row r="44" s="2" customFormat="1" ht="20.1" customHeight="1" spans="1:27">
      <c r="A44" s="19">
        <f t="shared" si="0"/>
        <v>40</v>
      </c>
      <c r="B44" s="19" t="s">
        <v>51</v>
      </c>
      <c r="C44" s="20" t="s">
        <v>62</v>
      </c>
      <c r="D44" s="21">
        <v>446</v>
      </c>
      <c r="E44" s="22" t="s">
        <v>176</v>
      </c>
      <c r="F44" s="22" t="s">
        <v>176</v>
      </c>
      <c r="G44" s="22" t="s">
        <v>176</v>
      </c>
      <c r="H44" s="22" t="s">
        <v>176</v>
      </c>
      <c r="I44" s="22" t="s">
        <v>176</v>
      </c>
      <c r="J44" s="22" t="s">
        <v>176</v>
      </c>
      <c r="K44" s="22" t="s">
        <v>176</v>
      </c>
      <c r="M44" s="2" t="e">
        <f>IF(AND(E44&gt;='入围价70%'!E44,E44&lt;='入围价110%'!E44),1,0)</f>
        <v>#DIV/0!</v>
      </c>
      <c r="N44" s="2" t="e">
        <f>IF(AND(F44&gt;='入围价70%'!F44,F44&lt;='入围价110%'!F44),1,0)</f>
        <v>#DIV/0!</v>
      </c>
      <c r="O44" s="2" t="e">
        <f>IF(AND(G44&gt;='入围价70%'!G44,G44&lt;='入围价110%'!G44),1,0)</f>
        <v>#DIV/0!</v>
      </c>
      <c r="P44" s="2" t="e">
        <f>IF(AND(H44&gt;='入围价70%'!H44,H44&lt;='入围价110%'!H44),1,0)</f>
        <v>#DIV/0!</v>
      </c>
      <c r="Q44" s="2" t="e">
        <f>IF(AND(I44&gt;='入围价70%'!I44,I44&lt;='入围价110%'!I44),1,0)</f>
        <v>#DIV/0!</v>
      </c>
      <c r="R44" s="2" t="e">
        <f>IF(AND(J44&gt;='入围价70%'!J44,J44&lt;='入围价110%'!J44),1,0)</f>
        <v>#DIV/0!</v>
      </c>
      <c r="S44" s="2" t="e">
        <f>IF(AND(K44&gt;='入围价70%'!K44,K44&lt;='入围价110%'!K44),1,0)</f>
        <v>#DIV/0!</v>
      </c>
      <c r="U44" s="23" t="e">
        <f>IF(E44=入围最低价!E44,1,0)</f>
        <v>#DIV/0!</v>
      </c>
      <c r="V44" s="23" t="e">
        <f>IF(F44=入围最低价!F44,1,0)</f>
        <v>#DIV/0!</v>
      </c>
      <c r="W44" s="23" t="e">
        <f>IF(G44=入围最低价!G44,1,0)</f>
        <v>#DIV/0!</v>
      </c>
      <c r="X44" s="23" t="e">
        <f>IF(H44=入围最低价!H44,1,0)</f>
        <v>#DIV/0!</v>
      </c>
      <c r="Y44" s="23" t="e">
        <f>IF(I44=入围最低价!I44,1,0)</f>
        <v>#DIV/0!</v>
      </c>
      <c r="Z44" s="23" t="e">
        <f>IF(J44=入围最低价!J44,1,0)</f>
        <v>#DIV/0!</v>
      </c>
      <c r="AA44" s="23" t="e">
        <f>IF(K44=入围最低价!K44,1,0)</f>
        <v>#DIV/0!</v>
      </c>
    </row>
    <row r="45" s="2" customFormat="1" ht="20.1" customHeight="1" spans="1:27">
      <c r="A45" s="19">
        <f t="shared" si="0"/>
        <v>41</v>
      </c>
      <c r="B45" s="19" t="s">
        <v>63</v>
      </c>
      <c r="C45" s="20" t="s">
        <v>64</v>
      </c>
      <c r="D45" s="21">
        <v>945</v>
      </c>
      <c r="E45" s="22" t="s">
        <v>176</v>
      </c>
      <c r="F45" s="22" t="s">
        <v>176</v>
      </c>
      <c r="G45" s="22" t="s">
        <v>176</v>
      </c>
      <c r="H45" s="22" t="s">
        <v>176</v>
      </c>
      <c r="I45" s="22" t="s">
        <v>176</v>
      </c>
      <c r="J45" s="22" t="s">
        <v>176</v>
      </c>
      <c r="K45" s="22" t="s">
        <v>176</v>
      </c>
      <c r="M45" s="2" t="e">
        <f>IF(AND(E45&gt;='入围价70%'!E45,E45&lt;='入围价110%'!E45),1,0)</f>
        <v>#DIV/0!</v>
      </c>
      <c r="N45" s="2" t="e">
        <f>IF(AND(F45&gt;='入围价70%'!F45,F45&lt;='入围价110%'!F45),1,0)</f>
        <v>#DIV/0!</v>
      </c>
      <c r="O45" s="2" t="e">
        <f>IF(AND(G45&gt;='入围价70%'!G45,G45&lt;='入围价110%'!G45),1,0)</f>
        <v>#DIV/0!</v>
      </c>
      <c r="P45" s="2" t="e">
        <f>IF(AND(H45&gt;='入围价70%'!H45,H45&lt;='入围价110%'!H45),1,0)</f>
        <v>#DIV/0!</v>
      </c>
      <c r="Q45" s="2" t="e">
        <f>IF(AND(I45&gt;='入围价70%'!I45,I45&lt;='入围价110%'!I45),1,0)</f>
        <v>#DIV/0!</v>
      </c>
      <c r="R45" s="2" t="e">
        <f>IF(AND(J45&gt;='入围价70%'!J45,J45&lt;='入围价110%'!J45),1,0)</f>
        <v>#DIV/0!</v>
      </c>
      <c r="S45" s="2" t="e">
        <f>IF(AND(K45&gt;='入围价70%'!K45,K45&lt;='入围价110%'!K45),1,0)</f>
        <v>#DIV/0!</v>
      </c>
      <c r="U45" s="23" t="e">
        <f>IF(E45=入围最低价!E45,1,0)</f>
        <v>#DIV/0!</v>
      </c>
      <c r="V45" s="23" t="e">
        <f>IF(F45=入围最低价!F45,1,0)</f>
        <v>#DIV/0!</v>
      </c>
      <c r="W45" s="23" t="e">
        <f>IF(G45=入围最低价!G45,1,0)</f>
        <v>#DIV/0!</v>
      </c>
      <c r="X45" s="23" t="e">
        <f>IF(H45=入围最低价!H45,1,0)</f>
        <v>#DIV/0!</v>
      </c>
      <c r="Y45" s="23" t="e">
        <f>IF(I45=入围最低价!I45,1,0)</f>
        <v>#DIV/0!</v>
      </c>
      <c r="Z45" s="23" t="e">
        <f>IF(J45=入围最低价!J45,1,0)</f>
        <v>#DIV/0!</v>
      </c>
      <c r="AA45" s="23" t="e">
        <f>IF(K45=入围最低价!K45,1,0)</f>
        <v>#DIV/0!</v>
      </c>
    </row>
    <row r="46" s="2" customFormat="1" ht="20.1" customHeight="1" spans="1:27">
      <c r="A46" s="19">
        <f t="shared" si="0"/>
        <v>42</v>
      </c>
      <c r="B46" s="19" t="s">
        <v>63</v>
      </c>
      <c r="C46" s="20" t="s">
        <v>65</v>
      </c>
      <c r="D46" s="21">
        <v>1416</v>
      </c>
      <c r="E46" s="22" t="s">
        <v>176</v>
      </c>
      <c r="F46" s="22" t="s">
        <v>176</v>
      </c>
      <c r="G46" s="22" t="s">
        <v>176</v>
      </c>
      <c r="H46" s="22" t="s">
        <v>176</v>
      </c>
      <c r="I46" s="22" t="s">
        <v>176</v>
      </c>
      <c r="J46" s="22" t="s">
        <v>176</v>
      </c>
      <c r="K46" s="22" t="s">
        <v>176</v>
      </c>
      <c r="M46" s="2" t="e">
        <f>IF(AND(E46&gt;='入围价70%'!E46,E46&lt;='入围价110%'!E46),1,0)</f>
        <v>#DIV/0!</v>
      </c>
      <c r="N46" s="2" t="e">
        <f>IF(AND(F46&gt;='入围价70%'!F46,F46&lt;='入围价110%'!F46),1,0)</f>
        <v>#DIV/0!</v>
      </c>
      <c r="O46" s="2" t="e">
        <f>IF(AND(G46&gt;='入围价70%'!G46,G46&lt;='入围价110%'!G46),1,0)</f>
        <v>#DIV/0!</v>
      </c>
      <c r="P46" s="2" t="e">
        <f>IF(AND(H46&gt;='入围价70%'!H46,H46&lt;='入围价110%'!H46),1,0)</f>
        <v>#DIV/0!</v>
      </c>
      <c r="Q46" s="2" t="e">
        <f>IF(AND(I46&gt;='入围价70%'!I46,I46&lt;='入围价110%'!I46),1,0)</f>
        <v>#DIV/0!</v>
      </c>
      <c r="R46" s="2" t="e">
        <f>IF(AND(J46&gt;='入围价70%'!J46,J46&lt;='入围价110%'!J46),1,0)</f>
        <v>#DIV/0!</v>
      </c>
      <c r="S46" s="2" t="e">
        <f>IF(AND(K46&gt;='入围价70%'!K46,K46&lt;='入围价110%'!K46),1,0)</f>
        <v>#DIV/0!</v>
      </c>
      <c r="U46" s="23" t="e">
        <f>IF(E46=入围最低价!E46,1,0)</f>
        <v>#DIV/0!</v>
      </c>
      <c r="V46" s="23" t="e">
        <f>IF(F46=入围最低价!F46,1,0)</f>
        <v>#DIV/0!</v>
      </c>
      <c r="W46" s="23" t="e">
        <f>IF(G46=入围最低价!G46,1,0)</f>
        <v>#DIV/0!</v>
      </c>
      <c r="X46" s="23" t="e">
        <f>IF(H46=入围最低价!H46,1,0)</f>
        <v>#DIV/0!</v>
      </c>
      <c r="Y46" s="23" t="e">
        <f>IF(I46=入围最低价!I46,1,0)</f>
        <v>#DIV/0!</v>
      </c>
      <c r="Z46" s="23" t="e">
        <f>IF(J46=入围最低价!J46,1,0)</f>
        <v>#DIV/0!</v>
      </c>
      <c r="AA46" s="23" t="e">
        <f>IF(K46=入围最低价!K46,1,0)</f>
        <v>#DIV/0!</v>
      </c>
    </row>
    <row r="47" s="2" customFormat="1" ht="20.1" customHeight="1" spans="1:27">
      <c r="A47" s="19">
        <f t="shared" si="0"/>
        <v>43</v>
      </c>
      <c r="B47" s="19" t="s">
        <v>63</v>
      </c>
      <c r="C47" s="20" t="s">
        <v>66</v>
      </c>
      <c r="D47" s="21">
        <v>1026</v>
      </c>
      <c r="E47" s="22" t="s">
        <v>176</v>
      </c>
      <c r="F47" s="22" t="s">
        <v>176</v>
      </c>
      <c r="G47" s="22" t="s">
        <v>176</v>
      </c>
      <c r="H47" s="22" t="s">
        <v>176</v>
      </c>
      <c r="I47" s="22" t="s">
        <v>176</v>
      </c>
      <c r="J47" s="22" t="s">
        <v>176</v>
      </c>
      <c r="K47" s="22" t="s">
        <v>176</v>
      </c>
      <c r="M47" s="2" t="e">
        <f>IF(AND(E47&gt;='入围价70%'!E47,E47&lt;='入围价110%'!E47),1,0)</f>
        <v>#DIV/0!</v>
      </c>
      <c r="N47" s="2" t="e">
        <f>IF(AND(F47&gt;='入围价70%'!F47,F47&lt;='入围价110%'!F47),1,0)</f>
        <v>#DIV/0!</v>
      </c>
      <c r="O47" s="2" t="e">
        <f>IF(AND(G47&gt;='入围价70%'!G47,G47&lt;='入围价110%'!G47),1,0)</f>
        <v>#DIV/0!</v>
      </c>
      <c r="P47" s="2" t="e">
        <f>IF(AND(H47&gt;='入围价70%'!H47,H47&lt;='入围价110%'!H47),1,0)</f>
        <v>#DIV/0!</v>
      </c>
      <c r="Q47" s="2" t="e">
        <f>IF(AND(I47&gt;='入围价70%'!I47,I47&lt;='入围价110%'!I47),1,0)</f>
        <v>#DIV/0!</v>
      </c>
      <c r="R47" s="2" t="e">
        <f>IF(AND(J47&gt;='入围价70%'!J47,J47&lt;='入围价110%'!J47),1,0)</f>
        <v>#DIV/0!</v>
      </c>
      <c r="S47" s="2" t="e">
        <f>IF(AND(K47&gt;='入围价70%'!K47,K47&lt;='入围价110%'!K47),1,0)</f>
        <v>#DIV/0!</v>
      </c>
      <c r="U47" s="23" t="e">
        <f>IF(E47=入围最低价!E47,1,0)</f>
        <v>#DIV/0!</v>
      </c>
      <c r="V47" s="23" t="e">
        <f>IF(F47=入围最低价!F47,1,0)</f>
        <v>#DIV/0!</v>
      </c>
      <c r="W47" s="23" t="e">
        <f>IF(G47=入围最低价!G47,1,0)</f>
        <v>#DIV/0!</v>
      </c>
      <c r="X47" s="23" t="e">
        <f>IF(H47=入围最低价!H47,1,0)</f>
        <v>#DIV/0!</v>
      </c>
      <c r="Y47" s="23" t="e">
        <f>IF(I47=入围最低价!I47,1,0)</f>
        <v>#DIV/0!</v>
      </c>
      <c r="Z47" s="23" t="e">
        <f>IF(J47=入围最低价!J47,1,0)</f>
        <v>#DIV/0!</v>
      </c>
      <c r="AA47" s="23" t="e">
        <f>IF(K47=入围最低价!K47,1,0)</f>
        <v>#DIV/0!</v>
      </c>
    </row>
    <row r="48" s="2" customFormat="1" ht="20.1" customHeight="1" spans="1:27">
      <c r="A48" s="19">
        <f t="shared" si="0"/>
        <v>44</v>
      </c>
      <c r="B48" s="19" t="s">
        <v>67</v>
      </c>
      <c r="C48" s="20" t="s">
        <v>68</v>
      </c>
      <c r="D48" s="21">
        <v>489</v>
      </c>
      <c r="E48" s="22" t="s">
        <v>176</v>
      </c>
      <c r="F48" s="22" t="s">
        <v>176</v>
      </c>
      <c r="G48" s="22" t="s">
        <v>176</v>
      </c>
      <c r="H48" s="22" t="s">
        <v>176</v>
      </c>
      <c r="I48" s="22" t="s">
        <v>176</v>
      </c>
      <c r="J48" s="22" t="s">
        <v>176</v>
      </c>
      <c r="K48" s="22" t="s">
        <v>176</v>
      </c>
      <c r="M48" s="2" t="e">
        <f>IF(AND(E48&gt;='入围价70%'!E48,E48&lt;='入围价110%'!E48),1,0)</f>
        <v>#DIV/0!</v>
      </c>
      <c r="N48" s="2" t="e">
        <f>IF(AND(F48&gt;='入围价70%'!F48,F48&lt;='入围价110%'!F48),1,0)</f>
        <v>#DIV/0!</v>
      </c>
      <c r="O48" s="2" t="e">
        <f>IF(AND(G48&gt;='入围价70%'!G48,G48&lt;='入围价110%'!G48),1,0)</f>
        <v>#DIV/0!</v>
      </c>
      <c r="P48" s="2" t="e">
        <f>IF(AND(H48&gt;='入围价70%'!H48,H48&lt;='入围价110%'!H48),1,0)</f>
        <v>#DIV/0!</v>
      </c>
      <c r="Q48" s="2" t="e">
        <f>IF(AND(I48&gt;='入围价70%'!I48,I48&lt;='入围价110%'!I48),1,0)</f>
        <v>#DIV/0!</v>
      </c>
      <c r="R48" s="2" t="e">
        <f>IF(AND(J48&gt;='入围价70%'!J48,J48&lt;='入围价110%'!J48),1,0)</f>
        <v>#DIV/0!</v>
      </c>
      <c r="S48" s="2" t="e">
        <f>IF(AND(K48&gt;='入围价70%'!K48,K48&lt;='入围价110%'!K48),1,0)</f>
        <v>#DIV/0!</v>
      </c>
      <c r="U48" s="23" t="e">
        <f>IF(E48=入围最低价!E48,1,0)</f>
        <v>#DIV/0!</v>
      </c>
      <c r="V48" s="23" t="e">
        <f>IF(F48=入围最低价!F48,1,0)</f>
        <v>#DIV/0!</v>
      </c>
      <c r="W48" s="23" t="e">
        <f>IF(G48=入围最低价!G48,1,0)</f>
        <v>#DIV/0!</v>
      </c>
      <c r="X48" s="23" t="e">
        <f>IF(H48=入围最低价!H48,1,0)</f>
        <v>#DIV/0!</v>
      </c>
      <c r="Y48" s="23" t="e">
        <f>IF(I48=入围最低价!I48,1,0)</f>
        <v>#DIV/0!</v>
      </c>
      <c r="Z48" s="23" t="e">
        <f>IF(J48=入围最低价!J48,1,0)</f>
        <v>#DIV/0!</v>
      </c>
      <c r="AA48" s="23" t="e">
        <f>IF(K48=入围最低价!K48,1,0)</f>
        <v>#DIV/0!</v>
      </c>
    </row>
    <row r="49" s="2" customFormat="1" ht="20.1" customHeight="1" spans="1:27">
      <c r="A49" s="19">
        <f t="shared" si="0"/>
        <v>45</v>
      </c>
      <c r="B49" s="19" t="s">
        <v>67</v>
      </c>
      <c r="C49" s="20" t="s">
        <v>69</v>
      </c>
      <c r="D49" s="21">
        <v>343</v>
      </c>
      <c r="E49" s="22" t="s">
        <v>176</v>
      </c>
      <c r="F49" s="22" t="s">
        <v>176</v>
      </c>
      <c r="G49" s="22" t="s">
        <v>176</v>
      </c>
      <c r="H49" s="22" t="s">
        <v>176</v>
      </c>
      <c r="I49" s="22" t="s">
        <v>176</v>
      </c>
      <c r="J49" s="22" t="s">
        <v>176</v>
      </c>
      <c r="K49" s="22" t="s">
        <v>176</v>
      </c>
      <c r="M49" s="2" t="e">
        <f>IF(AND(E49&gt;='入围价70%'!E49,E49&lt;='入围价110%'!E49),1,0)</f>
        <v>#DIV/0!</v>
      </c>
      <c r="N49" s="2" t="e">
        <f>IF(AND(F49&gt;='入围价70%'!F49,F49&lt;='入围价110%'!F49),1,0)</f>
        <v>#DIV/0!</v>
      </c>
      <c r="O49" s="2" t="e">
        <f>IF(AND(G49&gt;='入围价70%'!G49,G49&lt;='入围价110%'!G49),1,0)</f>
        <v>#DIV/0!</v>
      </c>
      <c r="P49" s="2" t="e">
        <f>IF(AND(H49&gt;='入围价70%'!H49,H49&lt;='入围价110%'!H49),1,0)</f>
        <v>#DIV/0!</v>
      </c>
      <c r="Q49" s="2" t="e">
        <f>IF(AND(I49&gt;='入围价70%'!I49,I49&lt;='入围价110%'!I49),1,0)</f>
        <v>#DIV/0!</v>
      </c>
      <c r="R49" s="2" t="e">
        <f>IF(AND(J49&gt;='入围价70%'!J49,J49&lt;='入围价110%'!J49),1,0)</f>
        <v>#DIV/0!</v>
      </c>
      <c r="S49" s="2" t="e">
        <f>IF(AND(K49&gt;='入围价70%'!K49,K49&lt;='入围价110%'!K49),1,0)</f>
        <v>#DIV/0!</v>
      </c>
      <c r="U49" s="23" t="e">
        <f>IF(E49=入围最低价!E49,1,0)</f>
        <v>#DIV/0!</v>
      </c>
      <c r="V49" s="23" t="e">
        <f>IF(F49=入围最低价!F49,1,0)</f>
        <v>#DIV/0!</v>
      </c>
      <c r="W49" s="23" t="e">
        <f>IF(G49=入围最低价!G49,1,0)</f>
        <v>#DIV/0!</v>
      </c>
      <c r="X49" s="23" t="e">
        <f>IF(H49=入围最低价!H49,1,0)</f>
        <v>#DIV/0!</v>
      </c>
      <c r="Y49" s="23" t="e">
        <f>IF(I49=入围最低价!I49,1,0)</f>
        <v>#DIV/0!</v>
      </c>
      <c r="Z49" s="23" t="e">
        <f>IF(J49=入围最低价!J49,1,0)</f>
        <v>#DIV/0!</v>
      </c>
      <c r="AA49" s="23" t="e">
        <f>IF(K49=入围最低价!K49,1,0)</f>
        <v>#DIV/0!</v>
      </c>
    </row>
    <row r="50" s="2" customFormat="1" ht="20.1" customHeight="1" spans="1:27">
      <c r="A50" s="19">
        <f t="shared" si="0"/>
        <v>46</v>
      </c>
      <c r="B50" s="19" t="s">
        <v>67</v>
      </c>
      <c r="C50" s="20" t="s">
        <v>70</v>
      </c>
      <c r="D50" s="21">
        <v>586</v>
      </c>
      <c r="E50" s="22" t="s">
        <v>176</v>
      </c>
      <c r="F50" s="22" t="s">
        <v>176</v>
      </c>
      <c r="G50" s="22" t="s">
        <v>176</v>
      </c>
      <c r="H50" s="22" t="s">
        <v>176</v>
      </c>
      <c r="I50" s="22" t="s">
        <v>176</v>
      </c>
      <c r="J50" s="22" t="s">
        <v>176</v>
      </c>
      <c r="K50" s="22" t="s">
        <v>176</v>
      </c>
      <c r="M50" s="2" t="e">
        <f>IF(AND(E50&gt;='入围价70%'!E50,E50&lt;='入围价110%'!E50),1,0)</f>
        <v>#DIV/0!</v>
      </c>
      <c r="N50" s="2" t="e">
        <f>IF(AND(F50&gt;='入围价70%'!F50,F50&lt;='入围价110%'!F50),1,0)</f>
        <v>#DIV/0!</v>
      </c>
      <c r="O50" s="2" t="e">
        <f>IF(AND(G50&gt;='入围价70%'!G50,G50&lt;='入围价110%'!G50),1,0)</f>
        <v>#DIV/0!</v>
      </c>
      <c r="P50" s="2" t="e">
        <f>IF(AND(H50&gt;='入围价70%'!H50,H50&lt;='入围价110%'!H50),1,0)</f>
        <v>#DIV/0!</v>
      </c>
      <c r="Q50" s="2" t="e">
        <f>IF(AND(I50&gt;='入围价70%'!I50,I50&lt;='入围价110%'!I50),1,0)</f>
        <v>#DIV/0!</v>
      </c>
      <c r="R50" s="2" t="e">
        <f>IF(AND(J50&gt;='入围价70%'!J50,J50&lt;='入围价110%'!J50),1,0)</f>
        <v>#DIV/0!</v>
      </c>
      <c r="S50" s="2" t="e">
        <f>IF(AND(K50&gt;='入围价70%'!K50,K50&lt;='入围价110%'!K50),1,0)</f>
        <v>#DIV/0!</v>
      </c>
      <c r="U50" s="23" t="e">
        <f>IF(E50=入围最低价!E50,1,0)</f>
        <v>#DIV/0!</v>
      </c>
      <c r="V50" s="23" t="e">
        <f>IF(F50=入围最低价!F50,1,0)</f>
        <v>#DIV/0!</v>
      </c>
      <c r="W50" s="23" t="e">
        <f>IF(G50=入围最低价!G50,1,0)</f>
        <v>#DIV/0!</v>
      </c>
      <c r="X50" s="23" t="e">
        <f>IF(H50=入围最低价!H50,1,0)</f>
        <v>#DIV/0!</v>
      </c>
      <c r="Y50" s="23" t="e">
        <f>IF(I50=入围最低价!I50,1,0)</f>
        <v>#DIV/0!</v>
      </c>
      <c r="Z50" s="23" t="e">
        <f>IF(J50=入围最低价!J50,1,0)</f>
        <v>#DIV/0!</v>
      </c>
      <c r="AA50" s="23" t="e">
        <f>IF(K50=入围最低价!K50,1,0)</f>
        <v>#DIV/0!</v>
      </c>
    </row>
    <row r="51" s="2" customFormat="1" ht="20.1" customHeight="1" spans="1:27">
      <c r="A51" s="19">
        <f t="shared" si="0"/>
        <v>47</v>
      </c>
      <c r="B51" s="19" t="s">
        <v>71</v>
      </c>
      <c r="C51" s="20" t="s">
        <v>72</v>
      </c>
      <c r="D51" s="21">
        <v>799</v>
      </c>
      <c r="E51" s="22" t="s">
        <v>176</v>
      </c>
      <c r="F51" s="22" t="s">
        <v>176</v>
      </c>
      <c r="G51" s="22" t="s">
        <v>176</v>
      </c>
      <c r="H51" s="22" t="s">
        <v>176</v>
      </c>
      <c r="I51" s="22" t="s">
        <v>176</v>
      </c>
      <c r="J51" s="22" t="s">
        <v>176</v>
      </c>
      <c r="K51" s="22" t="s">
        <v>176</v>
      </c>
      <c r="M51" s="2" t="e">
        <f>IF(AND(E51&gt;='入围价70%'!E51,E51&lt;='入围价110%'!E51),1,0)</f>
        <v>#DIV/0!</v>
      </c>
      <c r="N51" s="2" t="e">
        <f>IF(AND(F51&gt;='入围价70%'!F51,F51&lt;='入围价110%'!F51),1,0)</f>
        <v>#DIV/0!</v>
      </c>
      <c r="O51" s="2" t="e">
        <f>IF(AND(G51&gt;='入围价70%'!G51,G51&lt;='入围价110%'!G51),1,0)</f>
        <v>#DIV/0!</v>
      </c>
      <c r="P51" s="2" t="e">
        <f>IF(AND(H51&gt;='入围价70%'!H51,H51&lt;='入围价110%'!H51),1,0)</f>
        <v>#DIV/0!</v>
      </c>
      <c r="Q51" s="2" t="e">
        <f>IF(AND(I51&gt;='入围价70%'!I51,I51&lt;='入围价110%'!I51),1,0)</f>
        <v>#DIV/0!</v>
      </c>
      <c r="R51" s="2" t="e">
        <f>IF(AND(J51&gt;='入围价70%'!J51,J51&lt;='入围价110%'!J51),1,0)</f>
        <v>#DIV/0!</v>
      </c>
      <c r="S51" s="2" t="e">
        <f>IF(AND(K51&gt;='入围价70%'!K51,K51&lt;='入围价110%'!K51),1,0)</f>
        <v>#DIV/0!</v>
      </c>
      <c r="U51" s="23" t="e">
        <f>IF(E51=入围最低价!E51,1,0)</f>
        <v>#DIV/0!</v>
      </c>
      <c r="V51" s="23" t="e">
        <f>IF(F51=入围最低价!F51,1,0)</f>
        <v>#DIV/0!</v>
      </c>
      <c r="W51" s="23" t="e">
        <f>IF(G51=入围最低价!G51,1,0)</f>
        <v>#DIV/0!</v>
      </c>
      <c r="X51" s="23" t="e">
        <f>IF(H51=入围最低价!H51,1,0)</f>
        <v>#DIV/0!</v>
      </c>
      <c r="Y51" s="23" t="e">
        <f>IF(I51=入围最低价!I51,1,0)</f>
        <v>#DIV/0!</v>
      </c>
      <c r="Z51" s="23" t="e">
        <f>IF(J51=入围最低价!J51,1,0)</f>
        <v>#DIV/0!</v>
      </c>
      <c r="AA51" s="23" t="e">
        <f>IF(K51=入围最低价!K51,1,0)</f>
        <v>#DIV/0!</v>
      </c>
    </row>
    <row r="52" s="2" customFormat="1" ht="20.1" customHeight="1" spans="1:27">
      <c r="A52" s="19">
        <f t="shared" si="0"/>
        <v>48</v>
      </c>
      <c r="B52" s="19" t="s">
        <v>71</v>
      </c>
      <c r="C52" s="20" t="s">
        <v>73</v>
      </c>
      <c r="D52" s="21">
        <v>484</v>
      </c>
      <c r="E52" s="22" t="s">
        <v>176</v>
      </c>
      <c r="F52" s="22" t="s">
        <v>176</v>
      </c>
      <c r="G52" s="22" t="s">
        <v>176</v>
      </c>
      <c r="H52" s="22" t="s">
        <v>176</v>
      </c>
      <c r="I52" s="22" t="s">
        <v>176</v>
      </c>
      <c r="J52" s="22" t="s">
        <v>176</v>
      </c>
      <c r="K52" s="22" t="s">
        <v>176</v>
      </c>
      <c r="M52" s="2" t="e">
        <f>IF(AND(E52&gt;='入围价70%'!E52,E52&lt;='入围价110%'!E52),1,0)</f>
        <v>#DIV/0!</v>
      </c>
      <c r="N52" s="2" t="e">
        <f>IF(AND(F52&gt;='入围价70%'!F52,F52&lt;='入围价110%'!F52),1,0)</f>
        <v>#DIV/0!</v>
      </c>
      <c r="O52" s="2" t="e">
        <f>IF(AND(G52&gt;='入围价70%'!G52,G52&lt;='入围价110%'!G52),1,0)</f>
        <v>#DIV/0!</v>
      </c>
      <c r="P52" s="2" t="e">
        <f>IF(AND(H52&gt;='入围价70%'!H52,H52&lt;='入围价110%'!H52),1,0)</f>
        <v>#DIV/0!</v>
      </c>
      <c r="Q52" s="2" t="e">
        <f>IF(AND(I52&gt;='入围价70%'!I52,I52&lt;='入围价110%'!I52),1,0)</f>
        <v>#DIV/0!</v>
      </c>
      <c r="R52" s="2" t="e">
        <f>IF(AND(J52&gt;='入围价70%'!J52,J52&lt;='入围价110%'!J52),1,0)</f>
        <v>#DIV/0!</v>
      </c>
      <c r="S52" s="2" t="e">
        <f>IF(AND(K52&gt;='入围价70%'!K52,K52&lt;='入围价110%'!K52),1,0)</f>
        <v>#DIV/0!</v>
      </c>
      <c r="U52" s="23" t="e">
        <f>IF(E52=入围最低价!E52,1,0)</f>
        <v>#DIV/0!</v>
      </c>
      <c r="V52" s="23" t="e">
        <f>IF(F52=入围最低价!F52,1,0)</f>
        <v>#DIV/0!</v>
      </c>
      <c r="W52" s="23" t="e">
        <f>IF(G52=入围最低价!G52,1,0)</f>
        <v>#DIV/0!</v>
      </c>
      <c r="X52" s="23" t="e">
        <f>IF(H52=入围最低价!H52,1,0)</f>
        <v>#DIV/0!</v>
      </c>
      <c r="Y52" s="23" t="e">
        <f>IF(I52=入围最低价!I52,1,0)</f>
        <v>#DIV/0!</v>
      </c>
      <c r="Z52" s="23" t="e">
        <f>IF(J52=入围最低价!J52,1,0)</f>
        <v>#DIV/0!</v>
      </c>
      <c r="AA52" s="23" t="e">
        <f>IF(K52=入围最低价!K52,1,0)</f>
        <v>#DIV/0!</v>
      </c>
    </row>
    <row r="53" s="2" customFormat="1" ht="20.1" customHeight="1" spans="1:27">
      <c r="A53" s="19">
        <f t="shared" si="0"/>
        <v>49</v>
      </c>
      <c r="B53" s="19" t="s">
        <v>71</v>
      </c>
      <c r="C53" s="20" t="s">
        <v>74</v>
      </c>
      <c r="D53" s="21">
        <v>727.4</v>
      </c>
      <c r="E53" s="22" t="s">
        <v>176</v>
      </c>
      <c r="F53" s="22" t="s">
        <v>176</v>
      </c>
      <c r="G53" s="22" t="s">
        <v>176</v>
      </c>
      <c r="H53" s="22" t="s">
        <v>176</v>
      </c>
      <c r="I53" s="22" t="s">
        <v>176</v>
      </c>
      <c r="J53" s="22" t="s">
        <v>176</v>
      </c>
      <c r="K53" s="22" t="s">
        <v>176</v>
      </c>
      <c r="M53" s="2" t="e">
        <f>IF(AND(E53&gt;='入围价70%'!E53,E53&lt;='入围价110%'!E53),1,0)</f>
        <v>#DIV/0!</v>
      </c>
      <c r="N53" s="2" t="e">
        <f>IF(AND(F53&gt;='入围价70%'!F53,F53&lt;='入围价110%'!F53),1,0)</f>
        <v>#DIV/0!</v>
      </c>
      <c r="O53" s="2" t="e">
        <f>IF(AND(G53&gt;='入围价70%'!G53,G53&lt;='入围价110%'!G53),1,0)</f>
        <v>#DIV/0!</v>
      </c>
      <c r="P53" s="2" t="e">
        <f>IF(AND(H53&gt;='入围价70%'!H53,H53&lt;='入围价110%'!H53),1,0)</f>
        <v>#DIV/0!</v>
      </c>
      <c r="Q53" s="2" t="e">
        <f>IF(AND(I53&gt;='入围价70%'!I53,I53&lt;='入围价110%'!I53),1,0)</f>
        <v>#DIV/0!</v>
      </c>
      <c r="R53" s="2" t="e">
        <f>IF(AND(J53&gt;='入围价70%'!J53,J53&lt;='入围价110%'!J53),1,0)</f>
        <v>#DIV/0!</v>
      </c>
      <c r="S53" s="2" t="e">
        <f>IF(AND(K53&gt;='入围价70%'!K53,K53&lt;='入围价110%'!K53),1,0)</f>
        <v>#DIV/0!</v>
      </c>
      <c r="U53" s="23" t="e">
        <f>IF(E53=入围最低价!E53,1,0)</f>
        <v>#DIV/0!</v>
      </c>
      <c r="V53" s="23" t="e">
        <f>IF(F53=入围最低价!F53,1,0)</f>
        <v>#DIV/0!</v>
      </c>
      <c r="W53" s="23" t="e">
        <f>IF(G53=入围最低价!G53,1,0)</f>
        <v>#DIV/0!</v>
      </c>
      <c r="X53" s="23" t="e">
        <f>IF(H53=入围最低价!H53,1,0)</f>
        <v>#DIV/0!</v>
      </c>
      <c r="Y53" s="23" t="e">
        <f>IF(I53=入围最低价!I53,1,0)</f>
        <v>#DIV/0!</v>
      </c>
      <c r="Z53" s="23" t="e">
        <f>IF(J53=入围最低价!J53,1,0)</f>
        <v>#DIV/0!</v>
      </c>
      <c r="AA53" s="23" t="e">
        <f>IF(K53=入围最低价!K53,1,0)</f>
        <v>#DIV/0!</v>
      </c>
    </row>
    <row r="54" s="2" customFormat="1" ht="20.1" customHeight="1" spans="1:27">
      <c r="A54" s="19">
        <f t="shared" si="0"/>
        <v>50</v>
      </c>
      <c r="B54" s="19" t="s">
        <v>71</v>
      </c>
      <c r="C54" s="20" t="s">
        <v>75</v>
      </c>
      <c r="D54" s="21">
        <v>637</v>
      </c>
      <c r="E54" s="22" t="s">
        <v>176</v>
      </c>
      <c r="F54" s="22" t="s">
        <v>176</v>
      </c>
      <c r="G54" s="22" t="s">
        <v>176</v>
      </c>
      <c r="H54" s="22" t="s">
        <v>176</v>
      </c>
      <c r="I54" s="22" t="s">
        <v>176</v>
      </c>
      <c r="J54" s="22" t="s">
        <v>176</v>
      </c>
      <c r="K54" s="22" t="s">
        <v>176</v>
      </c>
      <c r="M54" s="2" t="e">
        <f>IF(AND(E54&gt;='入围价70%'!E54,E54&lt;='入围价110%'!E54),1,0)</f>
        <v>#DIV/0!</v>
      </c>
      <c r="N54" s="2" t="e">
        <f>IF(AND(F54&gt;='入围价70%'!F54,F54&lt;='入围价110%'!F54),1,0)</f>
        <v>#DIV/0!</v>
      </c>
      <c r="O54" s="2" t="e">
        <f>IF(AND(G54&gt;='入围价70%'!G54,G54&lt;='入围价110%'!G54),1,0)</f>
        <v>#DIV/0!</v>
      </c>
      <c r="P54" s="2" t="e">
        <f>IF(AND(H54&gt;='入围价70%'!H54,H54&lt;='入围价110%'!H54),1,0)</f>
        <v>#DIV/0!</v>
      </c>
      <c r="Q54" s="2" t="e">
        <f>IF(AND(I54&gt;='入围价70%'!I54,I54&lt;='入围价110%'!I54),1,0)</f>
        <v>#DIV/0!</v>
      </c>
      <c r="R54" s="2" t="e">
        <f>IF(AND(J54&gt;='入围价70%'!J54,J54&lt;='入围价110%'!J54),1,0)</f>
        <v>#DIV/0!</v>
      </c>
      <c r="S54" s="2" t="e">
        <f>IF(AND(K54&gt;='入围价70%'!K54,K54&lt;='入围价110%'!K54),1,0)</f>
        <v>#DIV/0!</v>
      </c>
      <c r="U54" s="23" t="e">
        <f>IF(E54=入围最低价!E54,1,0)</f>
        <v>#DIV/0!</v>
      </c>
      <c r="V54" s="23" t="e">
        <f>IF(F54=入围最低价!F54,1,0)</f>
        <v>#DIV/0!</v>
      </c>
      <c r="W54" s="23" t="e">
        <f>IF(G54=入围最低价!G54,1,0)</f>
        <v>#DIV/0!</v>
      </c>
      <c r="X54" s="23" t="e">
        <f>IF(H54=入围最低价!H54,1,0)</f>
        <v>#DIV/0!</v>
      </c>
      <c r="Y54" s="23" t="e">
        <f>IF(I54=入围最低价!I54,1,0)</f>
        <v>#DIV/0!</v>
      </c>
      <c r="Z54" s="23" t="e">
        <f>IF(J54=入围最低价!J54,1,0)</f>
        <v>#DIV/0!</v>
      </c>
      <c r="AA54" s="23" t="e">
        <f>IF(K54=入围最低价!K54,1,0)</f>
        <v>#DIV/0!</v>
      </c>
    </row>
    <row r="55" s="2" customFormat="1" ht="20.1" customHeight="1" spans="1:27">
      <c r="A55" s="19">
        <f t="shared" si="0"/>
        <v>51</v>
      </c>
      <c r="B55" s="19" t="s">
        <v>76</v>
      </c>
      <c r="C55" s="20" t="s">
        <v>77</v>
      </c>
      <c r="D55" s="21">
        <v>816</v>
      </c>
      <c r="E55" s="22" t="s">
        <v>176</v>
      </c>
      <c r="F55" s="22" t="s">
        <v>176</v>
      </c>
      <c r="G55" s="22" t="s">
        <v>176</v>
      </c>
      <c r="H55" s="22" t="s">
        <v>176</v>
      </c>
      <c r="I55" s="22" t="s">
        <v>176</v>
      </c>
      <c r="J55" s="22" t="s">
        <v>176</v>
      </c>
      <c r="K55" s="22" t="s">
        <v>176</v>
      </c>
      <c r="M55" s="2" t="e">
        <f>IF(AND(E55&gt;='入围价70%'!E55,E55&lt;='入围价110%'!E55),1,0)</f>
        <v>#DIV/0!</v>
      </c>
      <c r="N55" s="2" t="e">
        <f>IF(AND(F55&gt;='入围价70%'!F55,F55&lt;='入围价110%'!F55),1,0)</f>
        <v>#DIV/0!</v>
      </c>
      <c r="O55" s="2" t="e">
        <f>IF(AND(G55&gt;='入围价70%'!G55,G55&lt;='入围价110%'!G55),1,0)</f>
        <v>#DIV/0!</v>
      </c>
      <c r="P55" s="2" t="e">
        <f>IF(AND(H55&gt;='入围价70%'!H55,H55&lt;='入围价110%'!H55),1,0)</f>
        <v>#DIV/0!</v>
      </c>
      <c r="Q55" s="2" t="e">
        <f>IF(AND(I55&gt;='入围价70%'!I55,I55&lt;='入围价110%'!I55),1,0)</f>
        <v>#DIV/0!</v>
      </c>
      <c r="R55" s="2" t="e">
        <f>IF(AND(J55&gt;='入围价70%'!J55,J55&lt;='入围价110%'!J55),1,0)</f>
        <v>#DIV/0!</v>
      </c>
      <c r="S55" s="2" t="e">
        <f>IF(AND(K55&gt;='入围价70%'!K55,K55&lt;='入围价110%'!K55),1,0)</f>
        <v>#DIV/0!</v>
      </c>
      <c r="U55" s="23" t="e">
        <f>IF(E55=入围最低价!E55,1,0)</f>
        <v>#DIV/0!</v>
      </c>
      <c r="V55" s="23" t="e">
        <f>IF(F55=入围最低价!F55,1,0)</f>
        <v>#DIV/0!</v>
      </c>
      <c r="W55" s="23" t="e">
        <f>IF(G55=入围最低价!G55,1,0)</f>
        <v>#DIV/0!</v>
      </c>
      <c r="X55" s="23" t="e">
        <f>IF(H55=入围最低价!H55,1,0)</f>
        <v>#DIV/0!</v>
      </c>
      <c r="Y55" s="23" t="e">
        <f>IF(I55=入围最低价!I55,1,0)</f>
        <v>#DIV/0!</v>
      </c>
      <c r="Z55" s="23" t="e">
        <f>IF(J55=入围最低价!J55,1,0)</f>
        <v>#DIV/0!</v>
      </c>
      <c r="AA55" s="23" t="e">
        <f>IF(K55=入围最低价!K55,1,0)</f>
        <v>#DIV/0!</v>
      </c>
    </row>
    <row r="56" s="2" customFormat="1" ht="20.1" customHeight="1" spans="1:27">
      <c r="A56" s="19">
        <f t="shared" si="0"/>
        <v>52</v>
      </c>
      <c r="B56" s="19" t="s">
        <v>76</v>
      </c>
      <c r="C56" s="20" t="s">
        <v>78</v>
      </c>
      <c r="D56" s="21">
        <v>720</v>
      </c>
      <c r="E56" s="22" t="s">
        <v>176</v>
      </c>
      <c r="F56" s="22" t="s">
        <v>176</v>
      </c>
      <c r="G56" s="22" t="s">
        <v>176</v>
      </c>
      <c r="H56" s="22" t="s">
        <v>176</v>
      </c>
      <c r="I56" s="22" t="s">
        <v>176</v>
      </c>
      <c r="J56" s="22" t="s">
        <v>176</v>
      </c>
      <c r="K56" s="22" t="s">
        <v>176</v>
      </c>
      <c r="M56" s="2" t="e">
        <f>IF(AND(E56&gt;='入围价70%'!E56,E56&lt;='入围价110%'!E56),1,0)</f>
        <v>#DIV/0!</v>
      </c>
      <c r="N56" s="2" t="e">
        <f>IF(AND(F56&gt;='入围价70%'!F56,F56&lt;='入围价110%'!F56),1,0)</f>
        <v>#DIV/0!</v>
      </c>
      <c r="O56" s="2" t="e">
        <f>IF(AND(G56&gt;='入围价70%'!G56,G56&lt;='入围价110%'!G56),1,0)</f>
        <v>#DIV/0!</v>
      </c>
      <c r="P56" s="2" t="e">
        <f>IF(AND(H56&gt;='入围价70%'!H56,H56&lt;='入围价110%'!H56),1,0)</f>
        <v>#DIV/0!</v>
      </c>
      <c r="Q56" s="2" t="e">
        <f>IF(AND(I56&gt;='入围价70%'!I56,I56&lt;='入围价110%'!I56),1,0)</f>
        <v>#DIV/0!</v>
      </c>
      <c r="R56" s="2" t="e">
        <f>IF(AND(J56&gt;='入围价70%'!J56,J56&lt;='入围价110%'!J56),1,0)</f>
        <v>#DIV/0!</v>
      </c>
      <c r="S56" s="2" t="e">
        <f>IF(AND(K56&gt;='入围价70%'!K56,K56&lt;='入围价110%'!K56),1,0)</f>
        <v>#DIV/0!</v>
      </c>
      <c r="U56" s="23" t="e">
        <f>IF(E56=入围最低价!E56,1,0)</f>
        <v>#DIV/0!</v>
      </c>
      <c r="V56" s="23" t="e">
        <f>IF(F56=入围最低价!F56,1,0)</f>
        <v>#DIV/0!</v>
      </c>
      <c r="W56" s="23" t="e">
        <f>IF(G56=入围最低价!G56,1,0)</f>
        <v>#DIV/0!</v>
      </c>
      <c r="X56" s="23" t="e">
        <f>IF(H56=入围最低价!H56,1,0)</f>
        <v>#DIV/0!</v>
      </c>
      <c r="Y56" s="23" t="e">
        <f>IF(I56=入围最低价!I56,1,0)</f>
        <v>#DIV/0!</v>
      </c>
      <c r="Z56" s="23" t="e">
        <f>IF(J56=入围最低价!J56,1,0)</f>
        <v>#DIV/0!</v>
      </c>
      <c r="AA56" s="23" t="e">
        <f>IF(K56=入围最低价!K56,1,0)</f>
        <v>#DIV/0!</v>
      </c>
    </row>
    <row r="57" s="2" customFormat="1" ht="20.1" customHeight="1" spans="1:27">
      <c r="A57" s="19">
        <f t="shared" si="0"/>
        <v>53</v>
      </c>
      <c r="B57" s="19" t="s">
        <v>76</v>
      </c>
      <c r="C57" s="20" t="s">
        <v>79</v>
      </c>
      <c r="D57" s="21">
        <v>849</v>
      </c>
      <c r="E57" s="22" t="s">
        <v>176</v>
      </c>
      <c r="F57" s="22" t="s">
        <v>176</v>
      </c>
      <c r="G57" s="22" t="s">
        <v>176</v>
      </c>
      <c r="H57" s="22" t="s">
        <v>176</v>
      </c>
      <c r="I57" s="22" t="s">
        <v>176</v>
      </c>
      <c r="J57" s="22" t="s">
        <v>176</v>
      </c>
      <c r="K57" s="22" t="s">
        <v>176</v>
      </c>
      <c r="M57" s="2" t="e">
        <f>IF(AND(E57&gt;='入围价70%'!E57,E57&lt;='入围价110%'!E57),1,0)</f>
        <v>#DIV/0!</v>
      </c>
      <c r="N57" s="2" t="e">
        <f>IF(AND(F57&gt;='入围价70%'!F57,F57&lt;='入围价110%'!F57),1,0)</f>
        <v>#DIV/0!</v>
      </c>
      <c r="O57" s="2" t="e">
        <f>IF(AND(G57&gt;='入围价70%'!G57,G57&lt;='入围价110%'!G57),1,0)</f>
        <v>#DIV/0!</v>
      </c>
      <c r="P57" s="2" t="e">
        <f>IF(AND(H57&gt;='入围价70%'!H57,H57&lt;='入围价110%'!H57),1,0)</f>
        <v>#DIV/0!</v>
      </c>
      <c r="Q57" s="2" t="e">
        <f>IF(AND(I57&gt;='入围价70%'!I57,I57&lt;='入围价110%'!I57),1,0)</f>
        <v>#DIV/0!</v>
      </c>
      <c r="R57" s="2" t="e">
        <f>IF(AND(J57&gt;='入围价70%'!J57,J57&lt;='入围价110%'!J57),1,0)</f>
        <v>#DIV/0!</v>
      </c>
      <c r="S57" s="2" t="e">
        <f>IF(AND(K57&gt;='入围价70%'!K57,K57&lt;='入围价110%'!K57),1,0)</f>
        <v>#DIV/0!</v>
      </c>
      <c r="U57" s="23" t="e">
        <f>IF(E57=入围最低价!E57,1,0)</f>
        <v>#DIV/0!</v>
      </c>
      <c r="V57" s="23" t="e">
        <f>IF(F57=入围最低价!F57,1,0)</f>
        <v>#DIV/0!</v>
      </c>
      <c r="W57" s="23" t="e">
        <f>IF(G57=入围最低价!G57,1,0)</f>
        <v>#DIV/0!</v>
      </c>
      <c r="X57" s="23" t="e">
        <f>IF(H57=入围最低价!H57,1,0)</f>
        <v>#DIV/0!</v>
      </c>
      <c r="Y57" s="23" t="e">
        <f>IF(I57=入围最低价!I57,1,0)</f>
        <v>#DIV/0!</v>
      </c>
      <c r="Z57" s="23" t="e">
        <f>IF(J57=入围最低价!J57,1,0)</f>
        <v>#DIV/0!</v>
      </c>
      <c r="AA57" s="23" t="e">
        <f>IF(K57=入围最低价!K57,1,0)</f>
        <v>#DIV/0!</v>
      </c>
    </row>
    <row r="58" s="2" customFormat="1" ht="20.1" customHeight="1" spans="1:27">
      <c r="A58" s="19">
        <f t="shared" si="0"/>
        <v>54</v>
      </c>
      <c r="B58" s="19" t="s">
        <v>76</v>
      </c>
      <c r="C58" s="20" t="s">
        <v>80</v>
      </c>
      <c r="D58" s="21">
        <v>539</v>
      </c>
      <c r="E58" s="22" t="s">
        <v>176</v>
      </c>
      <c r="F58" s="22" t="s">
        <v>176</v>
      </c>
      <c r="G58" s="22" t="s">
        <v>176</v>
      </c>
      <c r="H58" s="22" t="s">
        <v>176</v>
      </c>
      <c r="I58" s="22" t="s">
        <v>176</v>
      </c>
      <c r="J58" s="22" t="s">
        <v>176</v>
      </c>
      <c r="K58" s="22" t="s">
        <v>176</v>
      </c>
      <c r="M58" s="2" t="e">
        <f>IF(AND(E58&gt;='入围价70%'!E58,E58&lt;='入围价110%'!E58),1,0)</f>
        <v>#DIV/0!</v>
      </c>
      <c r="N58" s="2" t="e">
        <f>IF(AND(F58&gt;='入围价70%'!F58,F58&lt;='入围价110%'!F58),1,0)</f>
        <v>#DIV/0!</v>
      </c>
      <c r="O58" s="2" t="e">
        <f>IF(AND(G58&gt;='入围价70%'!G58,G58&lt;='入围价110%'!G58),1,0)</f>
        <v>#DIV/0!</v>
      </c>
      <c r="P58" s="2" t="e">
        <f>IF(AND(H58&gt;='入围价70%'!H58,H58&lt;='入围价110%'!H58),1,0)</f>
        <v>#DIV/0!</v>
      </c>
      <c r="Q58" s="2" t="e">
        <f>IF(AND(I58&gt;='入围价70%'!I58,I58&lt;='入围价110%'!I58),1,0)</f>
        <v>#DIV/0!</v>
      </c>
      <c r="R58" s="2" t="e">
        <f>IF(AND(J58&gt;='入围价70%'!J58,J58&lt;='入围价110%'!J58),1,0)</f>
        <v>#DIV/0!</v>
      </c>
      <c r="S58" s="2" t="e">
        <f>IF(AND(K58&gt;='入围价70%'!K58,K58&lt;='入围价110%'!K58),1,0)</f>
        <v>#DIV/0!</v>
      </c>
      <c r="U58" s="23" t="e">
        <f>IF(E58=入围最低价!E58,1,0)</f>
        <v>#DIV/0!</v>
      </c>
      <c r="V58" s="23" t="e">
        <f>IF(F58=入围最低价!F58,1,0)</f>
        <v>#DIV/0!</v>
      </c>
      <c r="W58" s="23" t="e">
        <f>IF(G58=入围最低价!G58,1,0)</f>
        <v>#DIV/0!</v>
      </c>
      <c r="X58" s="23" t="e">
        <f>IF(H58=入围最低价!H58,1,0)</f>
        <v>#DIV/0!</v>
      </c>
      <c r="Y58" s="23" t="e">
        <f>IF(I58=入围最低价!I58,1,0)</f>
        <v>#DIV/0!</v>
      </c>
      <c r="Z58" s="23" t="e">
        <f>IF(J58=入围最低价!J58,1,0)</f>
        <v>#DIV/0!</v>
      </c>
      <c r="AA58" s="23" t="e">
        <f>IF(K58=入围最低价!K58,1,0)</f>
        <v>#DIV/0!</v>
      </c>
    </row>
    <row r="59" s="2" customFormat="1" ht="20.1" customHeight="1" spans="1:27">
      <c r="A59" s="19">
        <f t="shared" si="0"/>
        <v>55</v>
      </c>
      <c r="B59" s="19" t="s">
        <v>81</v>
      </c>
      <c r="C59" s="24" t="s">
        <v>82</v>
      </c>
      <c r="D59" s="21">
        <v>1009</v>
      </c>
      <c r="E59" s="22" t="s">
        <v>176</v>
      </c>
      <c r="F59" s="22" t="s">
        <v>176</v>
      </c>
      <c r="G59" s="22" t="s">
        <v>176</v>
      </c>
      <c r="H59" s="22" t="s">
        <v>176</v>
      </c>
      <c r="I59" s="22" t="s">
        <v>176</v>
      </c>
      <c r="J59" s="22" t="s">
        <v>176</v>
      </c>
      <c r="K59" s="22" t="s">
        <v>176</v>
      </c>
      <c r="M59" s="2" t="e">
        <f>IF(AND(E59&gt;='入围价70%'!E59,E59&lt;='入围价110%'!E59),1,0)</f>
        <v>#DIV/0!</v>
      </c>
      <c r="N59" s="2" t="e">
        <f>IF(AND(F59&gt;='入围价70%'!F59,F59&lt;='入围价110%'!F59),1,0)</f>
        <v>#DIV/0!</v>
      </c>
      <c r="O59" s="2" t="e">
        <f>IF(AND(G59&gt;='入围价70%'!G59,G59&lt;='入围价110%'!G59),1,0)</f>
        <v>#DIV/0!</v>
      </c>
      <c r="P59" s="2" t="e">
        <f>IF(AND(H59&gt;='入围价70%'!H59,H59&lt;='入围价110%'!H59),1,0)</f>
        <v>#DIV/0!</v>
      </c>
      <c r="Q59" s="2" t="e">
        <f>IF(AND(I59&gt;='入围价70%'!I59,I59&lt;='入围价110%'!I59),1,0)</f>
        <v>#DIV/0!</v>
      </c>
      <c r="R59" s="2" t="e">
        <f>IF(AND(J59&gt;='入围价70%'!J59,J59&lt;='入围价110%'!J59),1,0)</f>
        <v>#DIV/0!</v>
      </c>
      <c r="S59" s="2" t="e">
        <f>IF(AND(K59&gt;='入围价70%'!K59,K59&lt;='入围价110%'!K59),1,0)</f>
        <v>#DIV/0!</v>
      </c>
      <c r="U59" s="23" t="e">
        <f>IF(E59=入围最低价!E59,1,0)</f>
        <v>#DIV/0!</v>
      </c>
      <c r="V59" s="23" t="e">
        <f>IF(F59=入围最低价!F59,1,0)</f>
        <v>#DIV/0!</v>
      </c>
      <c r="W59" s="23" t="e">
        <f>IF(G59=入围最低价!G59,1,0)</f>
        <v>#DIV/0!</v>
      </c>
      <c r="X59" s="23" t="e">
        <f>IF(H59=入围最低价!H59,1,0)</f>
        <v>#DIV/0!</v>
      </c>
      <c r="Y59" s="23" t="e">
        <f>IF(I59=入围最低价!I59,1,0)</f>
        <v>#DIV/0!</v>
      </c>
      <c r="Z59" s="23" t="e">
        <f>IF(J59=入围最低价!J59,1,0)</f>
        <v>#DIV/0!</v>
      </c>
      <c r="AA59" s="23" t="e">
        <f>IF(K59=入围最低价!K59,1,0)</f>
        <v>#DIV/0!</v>
      </c>
    </row>
    <row r="60" s="2" customFormat="1" ht="20.1" customHeight="1" spans="1:27">
      <c r="A60" s="19">
        <f t="shared" si="0"/>
        <v>56</v>
      </c>
      <c r="B60" s="19" t="s">
        <v>81</v>
      </c>
      <c r="C60" s="20" t="s">
        <v>83</v>
      </c>
      <c r="D60" s="21">
        <v>844</v>
      </c>
      <c r="E60" s="22" t="s">
        <v>176</v>
      </c>
      <c r="F60" s="22" t="s">
        <v>176</v>
      </c>
      <c r="G60" s="22" t="s">
        <v>176</v>
      </c>
      <c r="H60" s="22" t="s">
        <v>176</v>
      </c>
      <c r="I60" s="22" t="s">
        <v>176</v>
      </c>
      <c r="J60" s="22" t="s">
        <v>176</v>
      </c>
      <c r="K60" s="22" t="s">
        <v>176</v>
      </c>
      <c r="M60" s="2" t="e">
        <f>IF(AND(E60&gt;='入围价70%'!E60,E60&lt;='入围价110%'!E60),1,0)</f>
        <v>#DIV/0!</v>
      </c>
      <c r="N60" s="2" t="e">
        <f>IF(AND(F60&gt;='入围价70%'!F60,F60&lt;='入围价110%'!F60),1,0)</f>
        <v>#DIV/0!</v>
      </c>
      <c r="O60" s="2" t="e">
        <f>IF(AND(G60&gt;='入围价70%'!G60,G60&lt;='入围价110%'!G60),1,0)</f>
        <v>#DIV/0!</v>
      </c>
      <c r="P60" s="2" t="e">
        <f>IF(AND(H60&gt;='入围价70%'!H60,H60&lt;='入围价110%'!H60),1,0)</f>
        <v>#DIV/0!</v>
      </c>
      <c r="Q60" s="2" t="e">
        <f>IF(AND(I60&gt;='入围价70%'!I60,I60&lt;='入围价110%'!I60),1,0)</f>
        <v>#DIV/0!</v>
      </c>
      <c r="R60" s="2" t="e">
        <f>IF(AND(J60&gt;='入围价70%'!J60,J60&lt;='入围价110%'!J60),1,0)</f>
        <v>#DIV/0!</v>
      </c>
      <c r="S60" s="2" t="e">
        <f>IF(AND(K60&gt;='入围价70%'!K60,K60&lt;='入围价110%'!K60),1,0)</f>
        <v>#DIV/0!</v>
      </c>
      <c r="U60" s="23" t="e">
        <f>IF(E60=入围最低价!E60,1,0)</f>
        <v>#DIV/0!</v>
      </c>
      <c r="V60" s="23" t="e">
        <f>IF(F60=入围最低价!F60,1,0)</f>
        <v>#DIV/0!</v>
      </c>
      <c r="W60" s="23" t="e">
        <f>IF(G60=入围最低价!G60,1,0)</f>
        <v>#DIV/0!</v>
      </c>
      <c r="X60" s="23" t="e">
        <f>IF(H60=入围最低价!H60,1,0)</f>
        <v>#DIV/0!</v>
      </c>
      <c r="Y60" s="23" t="e">
        <f>IF(I60=入围最低价!I60,1,0)</f>
        <v>#DIV/0!</v>
      </c>
      <c r="Z60" s="23" t="e">
        <f>IF(J60=入围最低价!J60,1,0)</f>
        <v>#DIV/0!</v>
      </c>
      <c r="AA60" s="23" t="e">
        <f>IF(K60=入围最低价!K60,1,0)</f>
        <v>#DIV/0!</v>
      </c>
    </row>
    <row r="61" s="2" customFormat="1" ht="20.1" customHeight="1" spans="1:27">
      <c r="A61" s="19">
        <f t="shared" si="0"/>
        <v>57</v>
      </c>
      <c r="B61" s="19" t="s">
        <v>81</v>
      </c>
      <c r="C61" s="20" t="s">
        <v>84</v>
      </c>
      <c r="D61" s="21">
        <v>955.5</v>
      </c>
      <c r="E61" s="22" t="s">
        <v>176</v>
      </c>
      <c r="F61" s="22" t="s">
        <v>176</v>
      </c>
      <c r="G61" s="22" t="s">
        <v>176</v>
      </c>
      <c r="H61" s="22" t="s">
        <v>176</v>
      </c>
      <c r="I61" s="22" t="s">
        <v>176</v>
      </c>
      <c r="J61" s="22" t="s">
        <v>176</v>
      </c>
      <c r="K61" s="22" t="s">
        <v>176</v>
      </c>
      <c r="M61" s="2" t="e">
        <f>IF(AND(E61&gt;='入围价70%'!E61,E61&lt;='入围价110%'!E61),1,0)</f>
        <v>#DIV/0!</v>
      </c>
      <c r="N61" s="2" t="e">
        <f>IF(AND(F61&gt;='入围价70%'!F61,F61&lt;='入围价110%'!F61),1,0)</f>
        <v>#DIV/0!</v>
      </c>
      <c r="O61" s="2" t="e">
        <f>IF(AND(G61&gt;='入围价70%'!G61,G61&lt;='入围价110%'!G61),1,0)</f>
        <v>#DIV/0!</v>
      </c>
      <c r="P61" s="2" t="e">
        <f>IF(AND(H61&gt;='入围价70%'!H61,H61&lt;='入围价110%'!H61),1,0)</f>
        <v>#DIV/0!</v>
      </c>
      <c r="Q61" s="2" t="e">
        <f>IF(AND(I61&gt;='入围价70%'!I61,I61&lt;='入围价110%'!I61),1,0)</f>
        <v>#DIV/0!</v>
      </c>
      <c r="R61" s="2" t="e">
        <f>IF(AND(J61&gt;='入围价70%'!J61,J61&lt;='入围价110%'!J61),1,0)</f>
        <v>#DIV/0!</v>
      </c>
      <c r="S61" s="2" t="e">
        <f>IF(AND(K61&gt;='入围价70%'!K61,K61&lt;='入围价110%'!K61),1,0)</f>
        <v>#DIV/0!</v>
      </c>
      <c r="U61" s="23" t="e">
        <f>IF(E61=入围最低价!E61,1,0)</f>
        <v>#DIV/0!</v>
      </c>
      <c r="V61" s="23" t="e">
        <f>IF(F61=入围最低价!F61,1,0)</f>
        <v>#DIV/0!</v>
      </c>
      <c r="W61" s="23" t="e">
        <f>IF(G61=入围最低价!G61,1,0)</f>
        <v>#DIV/0!</v>
      </c>
      <c r="X61" s="23" t="e">
        <f>IF(H61=入围最低价!H61,1,0)</f>
        <v>#DIV/0!</v>
      </c>
      <c r="Y61" s="23" t="e">
        <f>IF(I61=入围最低价!I61,1,0)</f>
        <v>#DIV/0!</v>
      </c>
      <c r="Z61" s="23" t="e">
        <f>IF(J61=入围最低价!J61,1,0)</f>
        <v>#DIV/0!</v>
      </c>
      <c r="AA61" s="23" t="e">
        <f>IF(K61=入围最低价!K61,1,0)</f>
        <v>#DIV/0!</v>
      </c>
    </row>
    <row r="62" s="2" customFormat="1" ht="20.1" customHeight="1" spans="1:27">
      <c r="A62" s="19">
        <f t="shared" si="0"/>
        <v>58</v>
      </c>
      <c r="B62" s="19" t="s">
        <v>85</v>
      </c>
      <c r="C62" s="20" t="s">
        <v>86</v>
      </c>
      <c r="D62" s="21">
        <v>1271</v>
      </c>
      <c r="E62" s="22" t="s">
        <v>176</v>
      </c>
      <c r="F62" s="22" t="s">
        <v>176</v>
      </c>
      <c r="G62" s="22" t="s">
        <v>176</v>
      </c>
      <c r="H62" s="22" t="s">
        <v>176</v>
      </c>
      <c r="I62" s="22" t="s">
        <v>176</v>
      </c>
      <c r="J62" s="22" t="s">
        <v>176</v>
      </c>
      <c r="K62" s="22" t="s">
        <v>176</v>
      </c>
      <c r="M62" s="2" t="e">
        <f>IF(AND(E62&gt;='入围价70%'!E62,E62&lt;='入围价110%'!E62),1,0)</f>
        <v>#DIV/0!</v>
      </c>
      <c r="N62" s="2" t="e">
        <f>IF(AND(F62&gt;='入围价70%'!F62,F62&lt;='入围价110%'!F62),1,0)</f>
        <v>#DIV/0!</v>
      </c>
      <c r="O62" s="2" t="e">
        <f>IF(AND(G62&gt;='入围价70%'!G62,G62&lt;='入围价110%'!G62),1,0)</f>
        <v>#DIV/0!</v>
      </c>
      <c r="P62" s="2" t="e">
        <f>IF(AND(H62&gt;='入围价70%'!H62,H62&lt;='入围价110%'!H62),1,0)</f>
        <v>#DIV/0!</v>
      </c>
      <c r="Q62" s="2" t="e">
        <f>IF(AND(I62&gt;='入围价70%'!I62,I62&lt;='入围价110%'!I62),1,0)</f>
        <v>#DIV/0!</v>
      </c>
      <c r="R62" s="2" t="e">
        <f>IF(AND(J62&gt;='入围价70%'!J62,J62&lt;='入围价110%'!J62),1,0)</f>
        <v>#DIV/0!</v>
      </c>
      <c r="S62" s="2" t="e">
        <f>IF(AND(K62&gt;='入围价70%'!K62,K62&lt;='入围价110%'!K62),1,0)</f>
        <v>#DIV/0!</v>
      </c>
      <c r="U62" s="23" t="e">
        <f>IF(E62=入围最低价!E62,1,0)</f>
        <v>#DIV/0!</v>
      </c>
      <c r="V62" s="23" t="e">
        <f>IF(F62=入围最低价!F62,1,0)</f>
        <v>#DIV/0!</v>
      </c>
      <c r="W62" s="23" t="e">
        <f>IF(G62=入围最低价!G62,1,0)</f>
        <v>#DIV/0!</v>
      </c>
      <c r="X62" s="23" t="e">
        <f>IF(H62=入围最低价!H62,1,0)</f>
        <v>#DIV/0!</v>
      </c>
      <c r="Y62" s="23" t="e">
        <f>IF(I62=入围最低价!I62,1,0)</f>
        <v>#DIV/0!</v>
      </c>
      <c r="Z62" s="23" t="e">
        <f>IF(J62=入围最低价!J62,1,0)</f>
        <v>#DIV/0!</v>
      </c>
      <c r="AA62" s="23" t="e">
        <f>IF(K62=入围最低价!K62,1,0)</f>
        <v>#DIV/0!</v>
      </c>
    </row>
    <row r="63" s="2" customFormat="1" ht="20.1" customHeight="1" spans="1:27">
      <c r="A63" s="19">
        <f t="shared" si="0"/>
        <v>59</v>
      </c>
      <c r="B63" s="19" t="s">
        <v>85</v>
      </c>
      <c r="C63" s="20" t="s">
        <v>87</v>
      </c>
      <c r="D63" s="21">
        <v>1394</v>
      </c>
      <c r="E63" s="22" t="s">
        <v>176</v>
      </c>
      <c r="F63" s="22" t="s">
        <v>176</v>
      </c>
      <c r="G63" s="22" t="s">
        <v>176</v>
      </c>
      <c r="H63" s="22" t="s">
        <v>176</v>
      </c>
      <c r="I63" s="22" t="s">
        <v>176</v>
      </c>
      <c r="J63" s="22" t="s">
        <v>176</v>
      </c>
      <c r="K63" s="22" t="s">
        <v>176</v>
      </c>
      <c r="M63" s="2" t="e">
        <f>IF(AND(E63&gt;='入围价70%'!E63,E63&lt;='入围价110%'!E63),1,0)</f>
        <v>#DIV/0!</v>
      </c>
      <c r="N63" s="2" t="e">
        <f>IF(AND(F63&gt;='入围价70%'!F63,F63&lt;='入围价110%'!F63),1,0)</f>
        <v>#DIV/0!</v>
      </c>
      <c r="O63" s="2" t="e">
        <f>IF(AND(G63&gt;='入围价70%'!G63,G63&lt;='入围价110%'!G63),1,0)</f>
        <v>#DIV/0!</v>
      </c>
      <c r="P63" s="2" t="e">
        <f>IF(AND(H63&gt;='入围价70%'!H63,H63&lt;='入围价110%'!H63),1,0)</f>
        <v>#DIV/0!</v>
      </c>
      <c r="Q63" s="2" t="e">
        <f>IF(AND(I63&gt;='入围价70%'!I63,I63&lt;='入围价110%'!I63),1,0)</f>
        <v>#DIV/0!</v>
      </c>
      <c r="R63" s="2" t="e">
        <f>IF(AND(J63&gt;='入围价70%'!J63,J63&lt;='入围价110%'!J63),1,0)</f>
        <v>#DIV/0!</v>
      </c>
      <c r="S63" s="2" t="e">
        <f>IF(AND(K63&gt;='入围价70%'!K63,K63&lt;='入围价110%'!K63),1,0)</f>
        <v>#DIV/0!</v>
      </c>
      <c r="U63" s="23" t="e">
        <f>IF(E63=入围最低价!E63,1,0)</f>
        <v>#DIV/0!</v>
      </c>
      <c r="V63" s="23" t="e">
        <f>IF(F63=入围最低价!F63,1,0)</f>
        <v>#DIV/0!</v>
      </c>
      <c r="W63" s="23" t="e">
        <f>IF(G63=入围最低价!G63,1,0)</f>
        <v>#DIV/0!</v>
      </c>
      <c r="X63" s="23" t="e">
        <f>IF(H63=入围最低价!H63,1,0)</f>
        <v>#DIV/0!</v>
      </c>
      <c r="Y63" s="23" t="e">
        <f>IF(I63=入围最低价!I63,1,0)</f>
        <v>#DIV/0!</v>
      </c>
      <c r="Z63" s="23" t="e">
        <f>IF(J63=入围最低价!J63,1,0)</f>
        <v>#DIV/0!</v>
      </c>
      <c r="AA63" s="23" t="e">
        <f>IF(K63=入围最低价!K63,1,0)</f>
        <v>#DIV/0!</v>
      </c>
    </row>
    <row r="64" s="2" customFormat="1" ht="20.1" customHeight="1" spans="1:27">
      <c r="A64" s="19">
        <f t="shared" si="0"/>
        <v>60</v>
      </c>
      <c r="B64" s="19" t="s">
        <v>85</v>
      </c>
      <c r="C64" s="20" t="s">
        <v>88</v>
      </c>
      <c r="D64" s="21">
        <v>1417.8</v>
      </c>
      <c r="E64" s="22" t="s">
        <v>176</v>
      </c>
      <c r="F64" s="22" t="s">
        <v>176</v>
      </c>
      <c r="G64" s="22" t="s">
        <v>176</v>
      </c>
      <c r="H64" s="22" t="s">
        <v>176</v>
      </c>
      <c r="I64" s="22" t="s">
        <v>176</v>
      </c>
      <c r="J64" s="22" t="s">
        <v>176</v>
      </c>
      <c r="K64" s="22" t="s">
        <v>176</v>
      </c>
      <c r="M64" s="2" t="e">
        <f>IF(AND(E64&gt;='入围价70%'!E64,E64&lt;='入围价110%'!E64),1,0)</f>
        <v>#DIV/0!</v>
      </c>
      <c r="N64" s="2" t="e">
        <f>IF(AND(F64&gt;='入围价70%'!F64,F64&lt;='入围价110%'!F64),1,0)</f>
        <v>#DIV/0!</v>
      </c>
      <c r="O64" s="2" t="e">
        <f>IF(AND(G64&gt;='入围价70%'!G64,G64&lt;='入围价110%'!G64),1,0)</f>
        <v>#DIV/0!</v>
      </c>
      <c r="P64" s="2" t="e">
        <f>IF(AND(H64&gt;='入围价70%'!H64,H64&lt;='入围价110%'!H64),1,0)</f>
        <v>#DIV/0!</v>
      </c>
      <c r="Q64" s="2" t="e">
        <f>IF(AND(I64&gt;='入围价70%'!I64,I64&lt;='入围价110%'!I64),1,0)</f>
        <v>#DIV/0!</v>
      </c>
      <c r="R64" s="2" t="e">
        <f>IF(AND(J64&gt;='入围价70%'!J64,J64&lt;='入围价110%'!J64),1,0)</f>
        <v>#DIV/0!</v>
      </c>
      <c r="S64" s="2" t="e">
        <f>IF(AND(K64&gt;='入围价70%'!K64,K64&lt;='入围价110%'!K64),1,0)</f>
        <v>#DIV/0!</v>
      </c>
      <c r="U64" s="23" t="e">
        <f>IF(E64=入围最低价!E64,1,0)</f>
        <v>#DIV/0!</v>
      </c>
      <c r="V64" s="23" t="e">
        <f>IF(F64=入围最低价!F64,1,0)</f>
        <v>#DIV/0!</v>
      </c>
      <c r="W64" s="23" t="e">
        <f>IF(G64=入围最低价!G64,1,0)</f>
        <v>#DIV/0!</v>
      </c>
      <c r="X64" s="23" t="e">
        <f>IF(H64=入围最低价!H64,1,0)</f>
        <v>#DIV/0!</v>
      </c>
      <c r="Y64" s="23" t="e">
        <f>IF(I64=入围最低价!I64,1,0)</f>
        <v>#DIV/0!</v>
      </c>
      <c r="Z64" s="23" t="e">
        <f>IF(J64=入围最低价!J64,1,0)</f>
        <v>#DIV/0!</v>
      </c>
      <c r="AA64" s="23" t="e">
        <f>IF(K64=入围最低价!K64,1,0)</f>
        <v>#DIV/0!</v>
      </c>
    </row>
    <row r="65" s="2" customFormat="1" ht="20.1" customHeight="1" spans="1:27">
      <c r="A65" s="19">
        <f t="shared" si="0"/>
        <v>61</v>
      </c>
      <c r="B65" s="19" t="s">
        <v>85</v>
      </c>
      <c r="C65" s="20" t="s">
        <v>89</v>
      </c>
      <c r="D65" s="21">
        <v>1354.6</v>
      </c>
      <c r="E65" s="22" t="s">
        <v>176</v>
      </c>
      <c r="F65" s="22" t="s">
        <v>176</v>
      </c>
      <c r="G65" s="22" t="s">
        <v>176</v>
      </c>
      <c r="H65" s="22" t="s">
        <v>176</v>
      </c>
      <c r="I65" s="22" t="s">
        <v>176</v>
      </c>
      <c r="J65" s="22" t="s">
        <v>176</v>
      </c>
      <c r="K65" s="22" t="s">
        <v>176</v>
      </c>
      <c r="M65" s="2" t="e">
        <f>IF(AND(E65&gt;='入围价70%'!E65,E65&lt;='入围价110%'!E65),1,0)</f>
        <v>#DIV/0!</v>
      </c>
      <c r="N65" s="2" t="e">
        <f>IF(AND(F65&gt;='入围价70%'!F65,F65&lt;='入围价110%'!F65),1,0)</f>
        <v>#DIV/0!</v>
      </c>
      <c r="O65" s="2" t="e">
        <f>IF(AND(G65&gt;='入围价70%'!G65,G65&lt;='入围价110%'!G65),1,0)</f>
        <v>#DIV/0!</v>
      </c>
      <c r="P65" s="2" t="e">
        <f>IF(AND(H65&gt;='入围价70%'!H65,H65&lt;='入围价110%'!H65),1,0)</f>
        <v>#DIV/0!</v>
      </c>
      <c r="Q65" s="2" t="e">
        <f>IF(AND(I65&gt;='入围价70%'!I65,I65&lt;='入围价110%'!I65),1,0)</f>
        <v>#DIV/0!</v>
      </c>
      <c r="R65" s="2" t="e">
        <f>IF(AND(J65&gt;='入围价70%'!J65,J65&lt;='入围价110%'!J65),1,0)</f>
        <v>#DIV/0!</v>
      </c>
      <c r="S65" s="2" t="e">
        <f>IF(AND(K65&gt;='入围价70%'!K65,K65&lt;='入围价110%'!K65),1,0)</f>
        <v>#DIV/0!</v>
      </c>
      <c r="U65" s="23" t="e">
        <f>IF(E65=入围最低价!E65,1,0)</f>
        <v>#DIV/0!</v>
      </c>
      <c r="V65" s="23" t="e">
        <f>IF(F65=入围最低价!F65,1,0)</f>
        <v>#DIV/0!</v>
      </c>
      <c r="W65" s="23" t="e">
        <f>IF(G65=入围最低价!G65,1,0)</f>
        <v>#DIV/0!</v>
      </c>
      <c r="X65" s="23" t="e">
        <f>IF(H65=入围最低价!H65,1,0)</f>
        <v>#DIV/0!</v>
      </c>
      <c r="Y65" s="23" t="e">
        <f>IF(I65=入围最低价!I65,1,0)</f>
        <v>#DIV/0!</v>
      </c>
      <c r="Z65" s="23" t="e">
        <f>IF(J65=入围最低价!J65,1,0)</f>
        <v>#DIV/0!</v>
      </c>
      <c r="AA65" s="23" t="e">
        <f>IF(K65=入围最低价!K65,1,0)</f>
        <v>#DIV/0!</v>
      </c>
    </row>
    <row r="66" s="2" customFormat="1" ht="20.1" customHeight="1" spans="1:27">
      <c r="A66" s="19">
        <f t="shared" si="0"/>
        <v>62</v>
      </c>
      <c r="B66" s="19" t="s">
        <v>85</v>
      </c>
      <c r="C66" s="20" t="s">
        <v>90</v>
      </c>
      <c r="D66" s="21">
        <v>1187</v>
      </c>
      <c r="E66" s="22" t="s">
        <v>176</v>
      </c>
      <c r="F66" s="22" t="s">
        <v>176</v>
      </c>
      <c r="G66" s="22" t="s">
        <v>176</v>
      </c>
      <c r="H66" s="22" t="s">
        <v>176</v>
      </c>
      <c r="I66" s="22" t="s">
        <v>176</v>
      </c>
      <c r="J66" s="22" t="s">
        <v>176</v>
      </c>
      <c r="K66" s="22" t="s">
        <v>176</v>
      </c>
      <c r="M66" s="2" t="e">
        <f>IF(AND(E66&gt;='入围价70%'!E66,E66&lt;='入围价110%'!E66),1,0)</f>
        <v>#DIV/0!</v>
      </c>
      <c r="N66" s="2" t="e">
        <f>IF(AND(F66&gt;='入围价70%'!F66,F66&lt;='入围价110%'!F66),1,0)</f>
        <v>#DIV/0!</v>
      </c>
      <c r="O66" s="2" t="e">
        <f>IF(AND(G66&gt;='入围价70%'!G66,G66&lt;='入围价110%'!G66),1,0)</f>
        <v>#DIV/0!</v>
      </c>
      <c r="P66" s="2" t="e">
        <f>IF(AND(H66&gt;='入围价70%'!H66,H66&lt;='入围价110%'!H66),1,0)</f>
        <v>#DIV/0!</v>
      </c>
      <c r="Q66" s="2" t="e">
        <f>IF(AND(I66&gt;='入围价70%'!I66,I66&lt;='入围价110%'!I66),1,0)</f>
        <v>#DIV/0!</v>
      </c>
      <c r="R66" s="2" t="e">
        <f>IF(AND(J66&gt;='入围价70%'!J66,J66&lt;='入围价110%'!J66),1,0)</f>
        <v>#DIV/0!</v>
      </c>
      <c r="S66" s="2" t="e">
        <f>IF(AND(K66&gt;='入围价70%'!K66,K66&lt;='入围价110%'!K66),1,0)</f>
        <v>#DIV/0!</v>
      </c>
      <c r="U66" s="23" t="e">
        <f>IF(E66=入围最低价!E66,1,0)</f>
        <v>#DIV/0!</v>
      </c>
      <c r="V66" s="23" t="e">
        <f>IF(F66=入围最低价!F66,1,0)</f>
        <v>#DIV/0!</v>
      </c>
      <c r="W66" s="23" t="e">
        <f>IF(G66=入围最低价!G66,1,0)</f>
        <v>#DIV/0!</v>
      </c>
      <c r="X66" s="23" t="e">
        <f>IF(H66=入围最低价!H66,1,0)</f>
        <v>#DIV/0!</v>
      </c>
      <c r="Y66" s="23" t="e">
        <f>IF(I66=入围最低价!I66,1,0)</f>
        <v>#DIV/0!</v>
      </c>
      <c r="Z66" s="23" t="e">
        <f>IF(J66=入围最低价!J66,1,0)</f>
        <v>#DIV/0!</v>
      </c>
      <c r="AA66" s="23" t="e">
        <f>IF(K66=入围最低价!K66,1,0)</f>
        <v>#DIV/0!</v>
      </c>
    </row>
    <row r="67" s="2" customFormat="1" ht="20.1" customHeight="1" spans="1:27">
      <c r="A67" s="19">
        <f t="shared" si="0"/>
        <v>63</v>
      </c>
      <c r="B67" s="19" t="s">
        <v>91</v>
      </c>
      <c r="C67" s="20" t="s">
        <v>92</v>
      </c>
      <c r="D67" s="21">
        <v>1633</v>
      </c>
      <c r="E67" s="22" t="s">
        <v>176</v>
      </c>
      <c r="F67" s="22" t="s">
        <v>176</v>
      </c>
      <c r="G67" s="22" t="s">
        <v>176</v>
      </c>
      <c r="H67" s="22" t="s">
        <v>176</v>
      </c>
      <c r="I67" s="22" t="s">
        <v>176</v>
      </c>
      <c r="J67" s="22" t="s">
        <v>176</v>
      </c>
      <c r="K67" s="22" t="s">
        <v>176</v>
      </c>
      <c r="M67" s="2" t="e">
        <f>IF(AND(E67&gt;='入围价70%'!E67,E67&lt;='入围价110%'!E67),1,0)</f>
        <v>#DIV/0!</v>
      </c>
      <c r="N67" s="2" t="e">
        <f>IF(AND(F67&gt;='入围价70%'!F67,F67&lt;='入围价110%'!F67),1,0)</f>
        <v>#DIV/0!</v>
      </c>
      <c r="O67" s="2" t="e">
        <f>IF(AND(G67&gt;='入围价70%'!G67,G67&lt;='入围价110%'!G67),1,0)</f>
        <v>#DIV/0!</v>
      </c>
      <c r="P67" s="2" t="e">
        <f>IF(AND(H67&gt;='入围价70%'!H67,H67&lt;='入围价110%'!H67),1,0)</f>
        <v>#DIV/0!</v>
      </c>
      <c r="Q67" s="2" t="e">
        <f>IF(AND(I67&gt;='入围价70%'!I67,I67&lt;='入围价110%'!I67),1,0)</f>
        <v>#DIV/0!</v>
      </c>
      <c r="R67" s="2" t="e">
        <f>IF(AND(J67&gt;='入围价70%'!J67,J67&lt;='入围价110%'!J67),1,0)</f>
        <v>#DIV/0!</v>
      </c>
      <c r="S67" s="2" t="e">
        <f>IF(AND(K67&gt;='入围价70%'!K67,K67&lt;='入围价110%'!K67),1,0)</f>
        <v>#DIV/0!</v>
      </c>
      <c r="U67" s="23" t="e">
        <f>IF(E67=入围最低价!E67,1,0)</f>
        <v>#DIV/0!</v>
      </c>
      <c r="V67" s="23" t="e">
        <f>IF(F67=入围最低价!F67,1,0)</f>
        <v>#DIV/0!</v>
      </c>
      <c r="W67" s="23" t="e">
        <f>IF(G67=入围最低价!G67,1,0)</f>
        <v>#DIV/0!</v>
      </c>
      <c r="X67" s="23" t="e">
        <f>IF(H67=入围最低价!H67,1,0)</f>
        <v>#DIV/0!</v>
      </c>
      <c r="Y67" s="23" t="e">
        <f>IF(I67=入围最低价!I67,1,0)</f>
        <v>#DIV/0!</v>
      </c>
      <c r="Z67" s="23" t="e">
        <f>IF(J67=入围最低价!J67,1,0)</f>
        <v>#DIV/0!</v>
      </c>
      <c r="AA67" s="23" t="e">
        <f>IF(K67=入围最低价!K67,1,0)</f>
        <v>#DIV/0!</v>
      </c>
    </row>
    <row r="68" s="2" customFormat="1" ht="20.1" customHeight="1" spans="1:27">
      <c r="A68" s="19">
        <f t="shared" si="0"/>
        <v>64</v>
      </c>
      <c r="B68" s="19" t="s">
        <v>91</v>
      </c>
      <c r="C68" s="20" t="s">
        <v>93</v>
      </c>
      <c r="D68" s="21">
        <v>1468</v>
      </c>
      <c r="E68" s="22" t="s">
        <v>176</v>
      </c>
      <c r="F68" s="22" t="s">
        <v>176</v>
      </c>
      <c r="G68" s="22" t="s">
        <v>176</v>
      </c>
      <c r="H68" s="22" t="s">
        <v>176</v>
      </c>
      <c r="I68" s="22" t="s">
        <v>176</v>
      </c>
      <c r="J68" s="22" t="s">
        <v>176</v>
      </c>
      <c r="K68" s="22" t="s">
        <v>176</v>
      </c>
      <c r="M68" s="2" t="e">
        <f>IF(AND(E68&gt;='入围价70%'!E68,E68&lt;='入围价110%'!E68),1,0)</f>
        <v>#DIV/0!</v>
      </c>
      <c r="N68" s="2" t="e">
        <f>IF(AND(F68&gt;='入围价70%'!F68,F68&lt;='入围价110%'!F68),1,0)</f>
        <v>#DIV/0!</v>
      </c>
      <c r="O68" s="2" t="e">
        <f>IF(AND(G68&gt;='入围价70%'!G68,G68&lt;='入围价110%'!G68),1,0)</f>
        <v>#DIV/0!</v>
      </c>
      <c r="P68" s="2" t="e">
        <f>IF(AND(H68&gt;='入围价70%'!H68,H68&lt;='入围价110%'!H68),1,0)</f>
        <v>#DIV/0!</v>
      </c>
      <c r="Q68" s="2" t="e">
        <f>IF(AND(I68&gt;='入围价70%'!I68,I68&lt;='入围价110%'!I68),1,0)</f>
        <v>#DIV/0!</v>
      </c>
      <c r="R68" s="2" t="e">
        <f>IF(AND(J68&gt;='入围价70%'!J68,J68&lt;='入围价110%'!J68),1,0)</f>
        <v>#DIV/0!</v>
      </c>
      <c r="S68" s="2" t="e">
        <f>IF(AND(K68&gt;='入围价70%'!K68,K68&lt;='入围价110%'!K68),1,0)</f>
        <v>#DIV/0!</v>
      </c>
      <c r="U68" s="23" t="e">
        <f>IF(E68=入围最低价!E68,1,0)</f>
        <v>#DIV/0!</v>
      </c>
      <c r="V68" s="23" t="e">
        <f>IF(F68=入围最低价!F68,1,0)</f>
        <v>#DIV/0!</v>
      </c>
      <c r="W68" s="23" t="e">
        <f>IF(G68=入围最低价!G68,1,0)</f>
        <v>#DIV/0!</v>
      </c>
      <c r="X68" s="23" t="e">
        <f>IF(H68=入围最低价!H68,1,0)</f>
        <v>#DIV/0!</v>
      </c>
      <c r="Y68" s="23" t="e">
        <f>IF(I68=入围最低价!I68,1,0)</f>
        <v>#DIV/0!</v>
      </c>
      <c r="Z68" s="23" t="e">
        <f>IF(J68=入围最低价!J68,1,0)</f>
        <v>#DIV/0!</v>
      </c>
      <c r="AA68" s="23" t="e">
        <f>IF(K68=入围最低价!K68,1,0)</f>
        <v>#DIV/0!</v>
      </c>
    </row>
    <row r="69" s="2" customFormat="1" ht="20.1" customHeight="1" spans="1:27">
      <c r="A69" s="19">
        <f t="shared" ref="A69:A127" si="1">ROW()-4</f>
        <v>65</v>
      </c>
      <c r="B69" s="19" t="s">
        <v>91</v>
      </c>
      <c r="C69" s="20" t="s">
        <v>94</v>
      </c>
      <c r="D69" s="21">
        <v>1395.5</v>
      </c>
      <c r="E69" s="22" t="s">
        <v>176</v>
      </c>
      <c r="F69" s="22" t="s">
        <v>176</v>
      </c>
      <c r="G69" s="22" t="s">
        <v>176</v>
      </c>
      <c r="H69" s="22" t="s">
        <v>176</v>
      </c>
      <c r="I69" s="22" t="s">
        <v>176</v>
      </c>
      <c r="J69" s="22" t="s">
        <v>176</v>
      </c>
      <c r="K69" s="22" t="s">
        <v>176</v>
      </c>
      <c r="M69" s="2" t="e">
        <f>IF(AND(E69&gt;='入围价70%'!E69,E69&lt;='入围价110%'!E69),1,0)</f>
        <v>#DIV/0!</v>
      </c>
      <c r="N69" s="2" t="e">
        <f>IF(AND(F69&gt;='入围价70%'!F69,F69&lt;='入围价110%'!F69),1,0)</f>
        <v>#DIV/0!</v>
      </c>
      <c r="O69" s="2" t="e">
        <f>IF(AND(G69&gt;='入围价70%'!G69,G69&lt;='入围价110%'!G69),1,0)</f>
        <v>#DIV/0!</v>
      </c>
      <c r="P69" s="2" t="e">
        <f>IF(AND(H69&gt;='入围价70%'!H69,H69&lt;='入围价110%'!H69),1,0)</f>
        <v>#DIV/0!</v>
      </c>
      <c r="Q69" s="2" t="e">
        <f>IF(AND(I69&gt;='入围价70%'!I69,I69&lt;='入围价110%'!I69),1,0)</f>
        <v>#DIV/0!</v>
      </c>
      <c r="R69" s="2" t="e">
        <f>IF(AND(J69&gt;='入围价70%'!J69,J69&lt;='入围价110%'!J69),1,0)</f>
        <v>#DIV/0!</v>
      </c>
      <c r="S69" s="2" t="e">
        <f>IF(AND(K69&gt;='入围价70%'!K69,K69&lt;='入围价110%'!K69),1,0)</f>
        <v>#DIV/0!</v>
      </c>
      <c r="U69" s="23" t="e">
        <f>IF(E69=入围最低价!E69,1,0)</f>
        <v>#DIV/0!</v>
      </c>
      <c r="V69" s="23" t="e">
        <f>IF(F69=入围最低价!F69,1,0)</f>
        <v>#DIV/0!</v>
      </c>
      <c r="W69" s="23" t="e">
        <f>IF(G69=入围最低价!G69,1,0)</f>
        <v>#DIV/0!</v>
      </c>
      <c r="X69" s="23" t="e">
        <f>IF(H69=入围最低价!H69,1,0)</f>
        <v>#DIV/0!</v>
      </c>
      <c r="Y69" s="23" t="e">
        <f>IF(I69=入围最低价!I69,1,0)</f>
        <v>#DIV/0!</v>
      </c>
      <c r="Z69" s="23" t="e">
        <f>IF(J69=入围最低价!J69,1,0)</f>
        <v>#DIV/0!</v>
      </c>
      <c r="AA69" s="23" t="e">
        <f>IF(K69=入围最低价!K69,1,0)</f>
        <v>#DIV/0!</v>
      </c>
    </row>
    <row r="70" s="2" customFormat="1" ht="20.1" customHeight="1" spans="1:27">
      <c r="A70" s="19">
        <f t="shared" si="1"/>
        <v>66</v>
      </c>
      <c r="B70" s="19" t="s">
        <v>95</v>
      </c>
      <c r="C70" s="20" t="s">
        <v>96</v>
      </c>
      <c r="D70" s="21">
        <v>1263</v>
      </c>
      <c r="E70" s="22" t="s">
        <v>176</v>
      </c>
      <c r="F70" s="22" t="s">
        <v>176</v>
      </c>
      <c r="G70" s="22" t="s">
        <v>176</v>
      </c>
      <c r="H70" s="22" t="s">
        <v>176</v>
      </c>
      <c r="I70" s="22" t="s">
        <v>176</v>
      </c>
      <c r="J70" s="22" t="s">
        <v>176</v>
      </c>
      <c r="K70" s="22" t="s">
        <v>176</v>
      </c>
      <c r="M70" s="2" t="e">
        <f>IF(AND(E70&gt;='入围价70%'!E70,E70&lt;='入围价110%'!E70),1,0)</f>
        <v>#DIV/0!</v>
      </c>
      <c r="N70" s="2" t="e">
        <f>IF(AND(F70&gt;='入围价70%'!F70,F70&lt;='入围价110%'!F70),1,0)</f>
        <v>#DIV/0!</v>
      </c>
      <c r="O70" s="2" t="e">
        <f>IF(AND(G70&gt;='入围价70%'!G70,G70&lt;='入围价110%'!G70),1,0)</f>
        <v>#DIV/0!</v>
      </c>
      <c r="P70" s="2" t="e">
        <f>IF(AND(H70&gt;='入围价70%'!H70,H70&lt;='入围价110%'!H70),1,0)</f>
        <v>#DIV/0!</v>
      </c>
      <c r="Q70" s="2" t="e">
        <f>IF(AND(I70&gt;='入围价70%'!I70,I70&lt;='入围价110%'!I70),1,0)</f>
        <v>#DIV/0!</v>
      </c>
      <c r="R70" s="2" t="e">
        <f>IF(AND(J70&gt;='入围价70%'!J70,J70&lt;='入围价110%'!J70),1,0)</f>
        <v>#DIV/0!</v>
      </c>
      <c r="S70" s="2" t="e">
        <f>IF(AND(K70&gt;='入围价70%'!K70,K70&lt;='入围价110%'!K70),1,0)</f>
        <v>#DIV/0!</v>
      </c>
      <c r="U70" s="23" t="e">
        <f>IF(E70=入围最低价!E70,1,0)</f>
        <v>#DIV/0!</v>
      </c>
      <c r="V70" s="23" t="e">
        <f>IF(F70=入围最低价!F70,1,0)</f>
        <v>#DIV/0!</v>
      </c>
      <c r="W70" s="23" t="e">
        <f>IF(G70=入围最低价!G70,1,0)</f>
        <v>#DIV/0!</v>
      </c>
      <c r="X70" s="23" t="e">
        <f>IF(H70=入围最低价!H70,1,0)</f>
        <v>#DIV/0!</v>
      </c>
      <c r="Y70" s="23" t="e">
        <f>IF(I70=入围最低价!I70,1,0)</f>
        <v>#DIV/0!</v>
      </c>
      <c r="Z70" s="23" t="e">
        <f>IF(J70=入围最低价!J70,1,0)</f>
        <v>#DIV/0!</v>
      </c>
      <c r="AA70" s="23" t="e">
        <f>IF(K70=入围最低价!K70,1,0)</f>
        <v>#DIV/0!</v>
      </c>
    </row>
    <row r="71" s="2" customFormat="1" ht="20.1" customHeight="1" spans="1:27">
      <c r="A71" s="19">
        <f t="shared" si="1"/>
        <v>67</v>
      </c>
      <c r="B71" s="19" t="s">
        <v>95</v>
      </c>
      <c r="C71" s="20" t="s">
        <v>97</v>
      </c>
      <c r="D71" s="21">
        <v>1155</v>
      </c>
      <c r="E71" s="22" t="s">
        <v>176</v>
      </c>
      <c r="F71" s="22" t="s">
        <v>176</v>
      </c>
      <c r="G71" s="22" t="s">
        <v>176</v>
      </c>
      <c r="H71" s="22" t="s">
        <v>176</v>
      </c>
      <c r="I71" s="22" t="s">
        <v>176</v>
      </c>
      <c r="J71" s="22" t="s">
        <v>176</v>
      </c>
      <c r="K71" s="22" t="s">
        <v>176</v>
      </c>
      <c r="M71" s="2" t="e">
        <f>IF(AND(E71&gt;='入围价70%'!E71,E71&lt;='入围价110%'!E71),1,0)</f>
        <v>#DIV/0!</v>
      </c>
      <c r="N71" s="2" t="e">
        <f>IF(AND(F71&gt;='入围价70%'!F71,F71&lt;='入围价110%'!F71),1,0)</f>
        <v>#DIV/0!</v>
      </c>
      <c r="O71" s="2" t="e">
        <f>IF(AND(G71&gt;='入围价70%'!G71,G71&lt;='入围价110%'!G71),1,0)</f>
        <v>#DIV/0!</v>
      </c>
      <c r="P71" s="2" t="e">
        <f>IF(AND(H71&gt;='入围价70%'!H71,H71&lt;='入围价110%'!H71),1,0)</f>
        <v>#DIV/0!</v>
      </c>
      <c r="Q71" s="2" t="e">
        <f>IF(AND(I71&gt;='入围价70%'!I71,I71&lt;='入围价110%'!I71),1,0)</f>
        <v>#DIV/0!</v>
      </c>
      <c r="R71" s="2" t="e">
        <f>IF(AND(J71&gt;='入围价70%'!J71,J71&lt;='入围价110%'!J71),1,0)</f>
        <v>#DIV/0!</v>
      </c>
      <c r="S71" s="2" t="e">
        <f>IF(AND(K71&gt;='入围价70%'!K71,K71&lt;='入围价110%'!K71),1,0)</f>
        <v>#DIV/0!</v>
      </c>
      <c r="U71" s="23" t="e">
        <f>IF(E71=入围最低价!E71,1,0)</f>
        <v>#DIV/0!</v>
      </c>
      <c r="V71" s="23" t="e">
        <f>IF(F71=入围最低价!F71,1,0)</f>
        <v>#DIV/0!</v>
      </c>
      <c r="W71" s="23" t="e">
        <f>IF(G71=入围最低价!G71,1,0)</f>
        <v>#DIV/0!</v>
      </c>
      <c r="X71" s="23" t="e">
        <f>IF(H71=入围最低价!H71,1,0)</f>
        <v>#DIV/0!</v>
      </c>
      <c r="Y71" s="23" t="e">
        <f>IF(I71=入围最低价!I71,1,0)</f>
        <v>#DIV/0!</v>
      </c>
      <c r="Z71" s="23" t="e">
        <f>IF(J71=入围最低价!J71,1,0)</f>
        <v>#DIV/0!</v>
      </c>
      <c r="AA71" s="23" t="e">
        <f>IF(K71=入围最低价!K71,1,0)</f>
        <v>#DIV/0!</v>
      </c>
    </row>
    <row r="72" s="2" customFormat="1" ht="20.1" customHeight="1" spans="1:27">
      <c r="A72" s="19">
        <f t="shared" si="1"/>
        <v>68</v>
      </c>
      <c r="B72" s="19" t="s">
        <v>95</v>
      </c>
      <c r="C72" s="20" t="s">
        <v>98</v>
      </c>
      <c r="D72" s="21">
        <v>1192.5</v>
      </c>
      <c r="E72" s="22" t="s">
        <v>176</v>
      </c>
      <c r="F72" s="22" t="s">
        <v>176</v>
      </c>
      <c r="G72" s="22" t="s">
        <v>176</v>
      </c>
      <c r="H72" s="22" t="s">
        <v>176</v>
      </c>
      <c r="I72" s="22" t="s">
        <v>176</v>
      </c>
      <c r="J72" s="22" t="s">
        <v>176</v>
      </c>
      <c r="K72" s="22" t="s">
        <v>176</v>
      </c>
      <c r="M72" s="2" t="e">
        <f>IF(AND(E72&gt;='入围价70%'!E72,E72&lt;='入围价110%'!E72),1,0)</f>
        <v>#DIV/0!</v>
      </c>
      <c r="N72" s="2" t="e">
        <f>IF(AND(F72&gt;='入围价70%'!F72,F72&lt;='入围价110%'!F72),1,0)</f>
        <v>#DIV/0!</v>
      </c>
      <c r="O72" s="2" t="e">
        <f>IF(AND(G72&gt;='入围价70%'!G72,G72&lt;='入围价110%'!G72),1,0)</f>
        <v>#DIV/0!</v>
      </c>
      <c r="P72" s="2" t="e">
        <f>IF(AND(H72&gt;='入围价70%'!H72,H72&lt;='入围价110%'!H72),1,0)</f>
        <v>#DIV/0!</v>
      </c>
      <c r="Q72" s="2" t="e">
        <f>IF(AND(I72&gt;='入围价70%'!I72,I72&lt;='入围价110%'!I72),1,0)</f>
        <v>#DIV/0!</v>
      </c>
      <c r="R72" s="2" t="e">
        <f>IF(AND(J72&gt;='入围价70%'!J72,J72&lt;='入围价110%'!J72),1,0)</f>
        <v>#DIV/0!</v>
      </c>
      <c r="S72" s="2" t="e">
        <f>IF(AND(K72&gt;='入围价70%'!K72,K72&lt;='入围价110%'!K72),1,0)</f>
        <v>#DIV/0!</v>
      </c>
      <c r="U72" s="23" t="e">
        <f>IF(E72=入围最低价!E72,1,0)</f>
        <v>#DIV/0!</v>
      </c>
      <c r="V72" s="23" t="e">
        <f>IF(F72=入围最低价!F72,1,0)</f>
        <v>#DIV/0!</v>
      </c>
      <c r="W72" s="23" t="e">
        <f>IF(G72=入围最低价!G72,1,0)</f>
        <v>#DIV/0!</v>
      </c>
      <c r="X72" s="23" t="e">
        <f>IF(H72=入围最低价!H72,1,0)</f>
        <v>#DIV/0!</v>
      </c>
      <c r="Y72" s="23" t="e">
        <f>IF(I72=入围最低价!I72,1,0)</f>
        <v>#DIV/0!</v>
      </c>
      <c r="Z72" s="23" t="e">
        <f>IF(J72=入围最低价!J72,1,0)</f>
        <v>#DIV/0!</v>
      </c>
      <c r="AA72" s="23" t="e">
        <f>IF(K72=入围最低价!K72,1,0)</f>
        <v>#DIV/0!</v>
      </c>
    </row>
    <row r="73" s="2" customFormat="1" ht="20.1" customHeight="1" spans="1:27">
      <c r="A73" s="19">
        <f t="shared" si="1"/>
        <v>69</v>
      </c>
      <c r="B73" s="19" t="s">
        <v>95</v>
      </c>
      <c r="C73" s="20" t="s">
        <v>99</v>
      </c>
      <c r="D73" s="21">
        <v>1300</v>
      </c>
      <c r="E73" s="22" t="s">
        <v>176</v>
      </c>
      <c r="F73" s="22" t="s">
        <v>176</v>
      </c>
      <c r="G73" s="22" t="s">
        <v>176</v>
      </c>
      <c r="H73" s="22" t="s">
        <v>176</v>
      </c>
      <c r="I73" s="22" t="s">
        <v>176</v>
      </c>
      <c r="J73" s="22" t="s">
        <v>176</v>
      </c>
      <c r="K73" s="22" t="s">
        <v>176</v>
      </c>
      <c r="M73" s="2" t="e">
        <f>IF(AND(E73&gt;='入围价70%'!E73,E73&lt;='入围价110%'!E73),1,0)</f>
        <v>#DIV/0!</v>
      </c>
      <c r="N73" s="2" t="e">
        <f>IF(AND(F73&gt;='入围价70%'!F73,F73&lt;='入围价110%'!F73),1,0)</f>
        <v>#DIV/0!</v>
      </c>
      <c r="O73" s="2" t="e">
        <f>IF(AND(G73&gt;='入围价70%'!G73,G73&lt;='入围价110%'!G73),1,0)</f>
        <v>#DIV/0!</v>
      </c>
      <c r="P73" s="2" t="e">
        <f>IF(AND(H73&gt;='入围价70%'!H73,H73&lt;='入围价110%'!H73),1,0)</f>
        <v>#DIV/0!</v>
      </c>
      <c r="Q73" s="2" t="e">
        <f>IF(AND(I73&gt;='入围价70%'!I73,I73&lt;='入围价110%'!I73),1,0)</f>
        <v>#DIV/0!</v>
      </c>
      <c r="R73" s="2" t="e">
        <f>IF(AND(J73&gt;='入围价70%'!J73,J73&lt;='入围价110%'!J73),1,0)</f>
        <v>#DIV/0!</v>
      </c>
      <c r="S73" s="2" t="e">
        <f>IF(AND(K73&gt;='入围价70%'!K73,K73&lt;='入围价110%'!K73),1,0)</f>
        <v>#DIV/0!</v>
      </c>
      <c r="U73" s="23" t="e">
        <f>IF(E73=入围最低价!E73,1,0)</f>
        <v>#DIV/0!</v>
      </c>
      <c r="V73" s="23" t="e">
        <f>IF(F73=入围最低价!F73,1,0)</f>
        <v>#DIV/0!</v>
      </c>
      <c r="W73" s="23" t="e">
        <f>IF(G73=入围最低价!G73,1,0)</f>
        <v>#DIV/0!</v>
      </c>
      <c r="X73" s="23" t="e">
        <f>IF(H73=入围最低价!H73,1,0)</f>
        <v>#DIV/0!</v>
      </c>
      <c r="Y73" s="23" t="e">
        <f>IF(I73=入围最低价!I73,1,0)</f>
        <v>#DIV/0!</v>
      </c>
      <c r="Z73" s="23" t="e">
        <f>IF(J73=入围最低价!J73,1,0)</f>
        <v>#DIV/0!</v>
      </c>
      <c r="AA73" s="23" t="e">
        <f>IF(K73=入围最低价!K73,1,0)</f>
        <v>#DIV/0!</v>
      </c>
    </row>
    <row r="74" s="2" customFormat="1" ht="20.1" customHeight="1" spans="1:27">
      <c r="A74" s="19">
        <f t="shared" si="1"/>
        <v>70</v>
      </c>
      <c r="B74" s="19" t="s">
        <v>100</v>
      </c>
      <c r="C74" s="20" t="s">
        <v>101</v>
      </c>
      <c r="D74" s="21">
        <v>1306</v>
      </c>
      <c r="E74" s="22" t="s">
        <v>176</v>
      </c>
      <c r="F74" s="22" t="s">
        <v>176</v>
      </c>
      <c r="G74" s="22" t="s">
        <v>176</v>
      </c>
      <c r="H74" s="22" t="s">
        <v>176</v>
      </c>
      <c r="I74" s="22" t="s">
        <v>176</v>
      </c>
      <c r="J74" s="22" t="s">
        <v>176</v>
      </c>
      <c r="K74" s="22" t="s">
        <v>176</v>
      </c>
      <c r="M74" s="2" t="e">
        <f>IF(AND(E74&gt;='入围价70%'!E74,E74&lt;='入围价110%'!E74),1,0)</f>
        <v>#DIV/0!</v>
      </c>
      <c r="N74" s="2" t="e">
        <f>IF(AND(F74&gt;='入围价70%'!F74,F74&lt;='入围价110%'!F74),1,0)</f>
        <v>#DIV/0!</v>
      </c>
      <c r="O74" s="2" t="e">
        <f>IF(AND(G74&gt;='入围价70%'!G74,G74&lt;='入围价110%'!G74),1,0)</f>
        <v>#DIV/0!</v>
      </c>
      <c r="P74" s="2" t="e">
        <f>IF(AND(H74&gt;='入围价70%'!H74,H74&lt;='入围价110%'!H74),1,0)</f>
        <v>#DIV/0!</v>
      </c>
      <c r="Q74" s="2" t="e">
        <f>IF(AND(I74&gt;='入围价70%'!I74,I74&lt;='入围价110%'!I74),1,0)</f>
        <v>#DIV/0!</v>
      </c>
      <c r="R74" s="2" t="e">
        <f>IF(AND(J74&gt;='入围价70%'!J74,J74&lt;='入围价110%'!J74),1,0)</f>
        <v>#DIV/0!</v>
      </c>
      <c r="S74" s="2" t="e">
        <f>IF(AND(K74&gt;='入围价70%'!K74,K74&lt;='入围价110%'!K74),1,0)</f>
        <v>#DIV/0!</v>
      </c>
      <c r="U74" s="23" t="e">
        <f>IF(E74=入围最低价!E74,1,0)</f>
        <v>#DIV/0!</v>
      </c>
      <c r="V74" s="23" t="e">
        <f>IF(F74=入围最低价!F74,1,0)</f>
        <v>#DIV/0!</v>
      </c>
      <c r="W74" s="23" t="e">
        <f>IF(G74=入围最低价!G74,1,0)</f>
        <v>#DIV/0!</v>
      </c>
      <c r="X74" s="23" t="e">
        <f>IF(H74=入围最低价!H74,1,0)</f>
        <v>#DIV/0!</v>
      </c>
      <c r="Y74" s="23" t="e">
        <f>IF(I74=入围最低价!I74,1,0)</f>
        <v>#DIV/0!</v>
      </c>
      <c r="Z74" s="23" t="e">
        <f>IF(J74=入围最低价!J74,1,0)</f>
        <v>#DIV/0!</v>
      </c>
      <c r="AA74" s="23" t="e">
        <f>IF(K74=入围最低价!K74,1,0)</f>
        <v>#DIV/0!</v>
      </c>
    </row>
    <row r="75" s="2" customFormat="1" ht="20.1" customHeight="1" spans="1:27">
      <c r="A75" s="19">
        <f t="shared" si="1"/>
        <v>71</v>
      </c>
      <c r="B75" s="19" t="s">
        <v>100</v>
      </c>
      <c r="C75" s="20" t="s">
        <v>102</v>
      </c>
      <c r="D75" s="21">
        <v>1503</v>
      </c>
      <c r="E75" s="22" t="s">
        <v>176</v>
      </c>
      <c r="F75" s="22" t="s">
        <v>176</v>
      </c>
      <c r="G75" s="22" t="s">
        <v>176</v>
      </c>
      <c r="H75" s="22" t="s">
        <v>176</v>
      </c>
      <c r="I75" s="22" t="s">
        <v>176</v>
      </c>
      <c r="J75" s="22" t="s">
        <v>176</v>
      </c>
      <c r="K75" s="22" t="s">
        <v>176</v>
      </c>
      <c r="M75" s="2" t="e">
        <f>IF(AND(E75&gt;='入围价70%'!E75,E75&lt;='入围价110%'!E75),1,0)</f>
        <v>#DIV/0!</v>
      </c>
      <c r="N75" s="2" t="e">
        <f>IF(AND(F75&gt;='入围价70%'!F75,F75&lt;='入围价110%'!F75),1,0)</f>
        <v>#DIV/0!</v>
      </c>
      <c r="O75" s="2" t="e">
        <f>IF(AND(G75&gt;='入围价70%'!G75,G75&lt;='入围价110%'!G75),1,0)</f>
        <v>#DIV/0!</v>
      </c>
      <c r="P75" s="2" t="e">
        <f>IF(AND(H75&gt;='入围价70%'!H75,H75&lt;='入围价110%'!H75),1,0)</f>
        <v>#DIV/0!</v>
      </c>
      <c r="Q75" s="2" t="e">
        <f>IF(AND(I75&gt;='入围价70%'!I75,I75&lt;='入围价110%'!I75),1,0)</f>
        <v>#DIV/0!</v>
      </c>
      <c r="R75" s="2" t="e">
        <f>IF(AND(J75&gt;='入围价70%'!J75,J75&lt;='入围价110%'!J75),1,0)</f>
        <v>#DIV/0!</v>
      </c>
      <c r="S75" s="2" t="e">
        <f>IF(AND(K75&gt;='入围价70%'!K75,K75&lt;='入围价110%'!K75),1,0)</f>
        <v>#DIV/0!</v>
      </c>
      <c r="U75" s="23" t="e">
        <f>IF(E75=入围最低价!E75,1,0)</f>
        <v>#DIV/0!</v>
      </c>
      <c r="V75" s="23" t="e">
        <f>IF(F75=入围最低价!F75,1,0)</f>
        <v>#DIV/0!</v>
      </c>
      <c r="W75" s="23" t="e">
        <f>IF(G75=入围最低价!G75,1,0)</f>
        <v>#DIV/0!</v>
      </c>
      <c r="X75" s="23" t="e">
        <f>IF(H75=入围最低价!H75,1,0)</f>
        <v>#DIV/0!</v>
      </c>
      <c r="Y75" s="23" t="e">
        <f>IF(I75=入围最低价!I75,1,0)</f>
        <v>#DIV/0!</v>
      </c>
      <c r="Z75" s="23" t="e">
        <f>IF(J75=入围最低价!J75,1,0)</f>
        <v>#DIV/0!</v>
      </c>
      <c r="AA75" s="23" t="e">
        <f>IF(K75=入围最低价!K75,1,0)</f>
        <v>#DIV/0!</v>
      </c>
    </row>
    <row r="76" s="2" customFormat="1" ht="20.1" customHeight="1" spans="1:27">
      <c r="A76" s="19">
        <f t="shared" si="1"/>
        <v>72</v>
      </c>
      <c r="B76" s="19" t="s">
        <v>100</v>
      </c>
      <c r="C76" s="20" t="s">
        <v>103</v>
      </c>
      <c r="D76" s="21">
        <v>1385</v>
      </c>
      <c r="E76" s="22" t="s">
        <v>176</v>
      </c>
      <c r="F76" s="22" t="s">
        <v>176</v>
      </c>
      <c r="G76" s="22" t="s">
        <v>176</v>
      </c>
      <c r="H76" s="22" t="s">
        <v>176</v>
      </c>
      <c r="I76" s="22" t="s">
        <v>176</v>
      </c>
      <c r="J76" s="22" t="s">
        <v>176</v>
      </c>
      <c r="K76" s="22" t="s">
        <v>176</v>
      </c>
      <c r="M76" s="2" t="e">
        <f>IF(AND(E76&gt;='入围价70%'!E76,E76&lt;='入围价110%'!E76),1,0)</f>
        <v>#DIV/0!</v>
      </c>
      <c r="N76" s="2" t="e">
        <f>IF(AND(F76&gt;='入围价70%'!F76,F76&lt;='入围价110%'!F76),1,0)</f>
        <v>#DIV/0!</v>
      </c>
      <c r="O76" s="2" t="e">
        <f>IF(AND(G76&gt;='入围价70%'!G76,G76&lt;='入围价110%'!G76),1,0)</f>
        <v>#DIV/0!</v>
      </c>
      <c r="P76" s="2" t="e">
        <f>IF(AND(H76&gt;='入围价70%'!H76,H76&lt;='入围价110%'!H76),1,0)</f>
        <v>#DIV/0!</v>
      </c>
      <c r="Q76" s="2" t="e">
        <f>IF(AND(I76&gt;='入围价70%'!I76,I76&lt;='入围价110%'!I76),1,0)</f>
        <v>#DIV/0!</v>
      </c>
      <c r="R76" s="2" t="e">
        <f>IF(AND(J76&gt;='入围价70%'!J76,J76&lt;='入围价110%'!J76),1,0)</f>
        <v>#DIV/0!</v>
      </c>
      <c r="S76" s="2" t="e">
        <f>IF(AND(K76&gt;='入围价70%'!K76,K76&lt;='入围价110%'!K76),1,0)</f>
        <v>#DIV/0!</v>
      </c>
      <c r="U76" s="23" t="e">
        <f>IF(E76=入围最低价!E76,1,0)</f>
        <v>#DIV/0!</v>
      </c>
      <c r="V76" s="23" t="e">
        <f>IF(F76=入围最低价!F76,1,0)</f>
        <v>#DIV/0!</v>
      </c>
      <c r="W76" s="23" t="e">
        <f>IF(G76=入围最低价!G76,1,0)</f>
        <v>#DIV/0!</v>
      </c>
      <c r="X76" s="23" t="e">
        <f>IF(H76=入围最低价!H76,1,0)</f>
        <v>#DIV/0!</v>
      </c>
      <c r="Y76" s="23" t="e">
        <f>IF(I76=入围最低价!I76,1,0)</f>
        <v>#DIV/0!</v>
      </c>
      <c r="Z76" s="23" t="e">
        <f>IF(J76=入围最低价!J76,1,0)</f>
        <v>#DIV/0!</v>
      </c>
      <c r="AA76" s="23" t="e">
        <f>IF(K76=入围最低价!K76,1,0)</f>
        <v>#DIV/0!</v>
      </c>
    </row>
    <row r="77" s="2" customFormat="1" ht="20.1" customHeight="1" spans="1:27">
      <c r="A77" s="19">
        <f t="shared" si="1"/>
        <v>73</v>
      </c>
      <c r="B77" s="19" t="s">
        <v>104</v>
      </c>
      <c r="C77" s="20" t="s">
        <v>105</v>
      </c>
      <c r="D77" s="21">
        <v>1494</v>
      </c>
      <c r="E77" s="22" t="s">
        <v>176</v>
      </c>
      <c r="F77" s="22" t="s">
        <v>176</v>
      </c>
      <c r="G77" s="22" t="s">
        <v>176</v>
      </c>
      <c r="H77" s="22" t="s">
        <v>176</v>
      </c>
      <c r="I77" s="22" t="s">
        <v>176</v>
      </c>
      <c r="J77" s="22" t="s">
        <v>176</v>
      </c>
      <c r="K77" s="22" t="s">
        <v>176</v>
      </c>
      <c r="M77" s="2" t="e">
        <f>IF(AND(E77&gt;='入围价70%'!E77,E77&lt;='入围价110%'!E77),1,0)</f>
        <v>#DIV/0!</v>
      </c>
      <c r="N77" s="2" t="e">
        <f>IF(AND(F77&gt;='入围价70%'!F77,F77&lt;='入围价110%'!F77),1,0)</f>
        <v>#DIV/0!</v>
      </c>
      <c r="O77" s="2" t="e">
        <f>IF(AND(G77&gt;='入围价70%'!G77,G77&lt;='入围价110%'!G77),1,0)</f>
        <v>#DIV/0!</v>
      </c>
      <c r="P77" s="2" t="e">
        <f>IF(AND(H77&gt;='入围价70%'!H77,H77&lt;='入围价110%'!H77),1,0)</f>
        <v>#DIV/0!</v>
      </c>
      <c r="Q77" s="2" t="e">
        <f>IF(AND(I77&gt;='入围价70%'!I77,I77&lt;='入围价110%'!I77),1,0)</f>
        <v>#DIV/0!</v>
      </c>
      <c r="R77" s="2" t="e">
        <f>IF(AND(J77&gt;='入围价70%'!J77,J77&lt;='入围价110%'!J77),1,0)</f>
        <v>#DIV/0!</v>
      </c>
      <c r="S77" s="2" t="e">
        <f>IF(AND(K77&gt;='入围价70%'!K77,K77&lt;='入围价110%'!K77),1,0)</f>
        <v>#DIV/0!</v>
      </c>
      <c r="U77" s="23" t="e">
        <f>IF(E77=入围最低价!E77,1,0)</f>
        <v>#DIV/0!</v>
      </c>
      <c r="V77" s="23" t="e">
        <f>IF(F77=入围最低价!F77,1,0)</f>
        <v>#DIV/0!</v>
      </c>
      <c r="W77" s="23" t="e">
        <f>IF(G77=入围最低价!G77,1,0)</f>
        <v>#DIV/0!</v>
      </c>
      <c r="X77" s="23" t="e">
        <f>IF(H77=入围最低价!H77,1,0)</f>
        <v>#DIV/0!</v>
      </c>
      <c r="Y77" s="23" t="e">
        <f>IF(I77=入围最低价!I77,1,0)</f>
        <v>#DIV/0!</v>
      </c>
      <c r="Z77" s="23" t="e">
        <f>IF(J77=入围最低价!J77,1,0)</f>
        <v>#DIV/0!</v>
      </c>
      <c r="AA77" s="23" t="e">
        <f>IF(K77=入围最低价!K77,1,0)</f>
        <v>#DIV/0!</v>
      </c>
    </row>
    <row r="78" s="2" customFormat="1" ht="20.1" customHeight="1" spans="1:27">
      <c r="A78" s="19">
        <f t="shared" si="1"/>
        <v>74</v>
      </c>
      <c r="B78" s="19" t="s">
        <v>104</v>
      </c>
      <c r="C78" s="20" t="s">
        <v>106</v>
      </c>
      <c r="D78" s="21">
        <v>1654</v>
      </c>
      <c r="E78" s="22" t="s">
        <v>176</v>
      </c>
      <c r="F78" s="22" t="s">
        <v>176</v>
      </c>
      <c r="G78" s="22" t="s">
        <v>176</v>
      </c>
      <c r="H78" s="22" t="s">
        <v>176</v>
      </c>
      <c r="I78" s="22" t="s">
        <v>176</v>
      </c>
      <c r="J78" s="22" t="s">
        <v>176</v>
      </c>
      <c r="K78" s="22" t="s">
        <v>176</v>
      </c>
      <c r="M78" s="2" t="e">
        <f>IF(AND(E78&gt;='入围价70%'!E78,E78&lt;='入围价110%'!E78),1,0)</f>
        <v>#DIV/0!</v>
      </c>
      <c r="N78" s="2" t="e">
        <f>IF(AND(F78&gt;='入围价70%'!F78,F78&lt;='入围价110%'!F78),1,0)</f>
        <v>#DIV/0!</v>
      </c>
      <c r="O78" s="2" t="e">
        <f>IF(AND(G78&gt;='入围价70%'!G78,G78&lt;='入围价110%'!G78),1,0)</f>
        <v>#DIV/0!</v>
      </c>
      <c r="P78" s="2" t="e">
        <f>IF(AND(H78&gt;='入围价70%'!H78,H78&lt;='入围价110%'!H78),1,0)</f>
        <v>#DIV/0!</v>
      </c>
      <c r="Q78" s="2" t="e">
        <f>IF(AND(I78&gt;='入围价70%'!I78,I78&lt;='入围价110%'!I78),1,0)</f>
        <v>#DIV/0!</v>
      </c>
      <c r="R78" s="2" t="e">
        <f>IF(AND(J78&gt;='入围价70%'!J78,J78&lt;='入围价110%'!J78),1,0)</f>
        <v>#DIV/0!</v>
      </c>
      <c r="S78" s="2" t="e">
        <f>IF(AND(K78&gt;='入围价70%'!K78,K78&lt;='入围价110%'!K78),1,0)</f>
        <v>#DIV/0!</v>
      </c>
      <c r="U78" s="23" t="e">
        <f>IF(E78=入围最低价!E78,1,0)</f>
        <v>#DIV/0!</v>
      </c>
      <c r="V78" s="23" t="e">
        <f>IF(F78=入围最低价!F78,1,0)</f>
        <v>#DIV/0!</v>
      </c>
      <c r="W78" s="23" t="e">
        <f>IF(G78=入围最低价!G78,1,0)</f>
        <v>#DIV/0!</v>
      </c>
      <c r="X78" s="23" t="e">
        <f>IF(H78=入围最低价!H78,1,0)</f>
        <v>#DIV/0!</v>
      </c>
      <c r="Y78" s="23" t="e">
        <f>IF(I78=入围最低价!I78,1,0)</f>
        <v>#DIV/0!</v>
      </c>
      <c r="Z78" s="23" t="e">
        <f>IF(J78=入围最低价!J78,1,0)</f>
        <v>#DIV/0!</v>
      </c>
      <c r="AA78" s="23" t="e">
        <f>IF(K78=入围最低价!K78,1,0)</f>
        <v>#DIV/0!</v>
      </c>
    </row>
    <row r="79" s="2" customFormat="1" ht="20.1" customHeight="1" spans="1:27">
      <c r="A79" s="19">
        <f t="shared" si="1"/>
        <v>75</v>
      </c>
      <c r="B79" s="19" t="s">
        <v>104</v>
      </c>
      <c r="C79" s="20" t="s">
        <v>107</v>
      </c>
      <c r="D79" s="21">
        <v>1456</v>
      </c>
      <c r="E79" s="22" t="s">
        <v>176</v>
      </c>
      <c r="F79" s="22" t="s">
        <v>176</v>
      </c>
      <c r="G79" s="22" t="s">
        <v>176</v>
      </c>
      <c r="H79" s="22" t="s">
        <v>176</v>
      </c>
      <c r="I79" s="22" t="s">
        <v>176</v>
      </c>
      <c r="J79" s="22" t="s">
        <v>176</v>
      </c>
      <c r="K79" s="22" t="s">
        <v>176</v>
      </c>
      <c r="M79" s="2" t="e">
        <f>IF(AND(E79&gt;='入围价70%'!E79,E79&lt;='入围价110%'!E79),1,0)</f>
        <v>#DIV/0!</v>
      </c>
      <c r="N79" s="2" t="e">
        <f>IF(AND(F79&gt;='入围价70%'!F79,F79&lt;='入围价110%'!F79),1,0)</f>
        <v>#DIV/0!</v>
      </c>
      <c r="O79" s="2" t="e">
        <f>IF(AND(G79&gt;='入围价70%'!G79,G79&lt;='入围价110%'!G79),1,0)</f>
        <v>#DIV/0!</v>
      </c>
      <c r="P79" s="2" t="e">
        <f>IF(AND(H79&gt;='入围价70%'!H79,H79&lt;='入围价110%'!H79),1,0)</f>
        <v>#DIV/0!</v>
      </c>
      <c r="Q79" s="2" t="e">
        <f>IF(AND(I79&gt;='入围价70%'!I79,I79&lt;='入围价110%'!I79),1,0)</f>
        <v>#DIV/0!</v>
      </c>
      <c r="R79" s="2" t="e">
        <f>IF(AND(J79&gt;='入围价70%'!J79,J79&lt;='入围价110%'!J79),1,0)</f>
        <v>#DIV/0!</v>
      </c>
      <c r="S79" s="2" t="e">
        <f>IF(AND(K79&gt;='入围价70%'!K79,K79&lt;='入围价110%'!K79),1,0)</f>
        <v>#DIV/0!</v>
      </c>
      <c r="U79" s="23" t="e">
        <f>IF(E79=入围最低价!E79,1,0)</f>
        <v>#DIV/0!</v>
      </c>
      <c r="V79" s="23" t="e">
        <f>IF(F79=入围最低价!F79,1,0)</f>
        <v>#DIV/0!</v>
      </c>
      <c r="W79" s="23" t="e">
        <f>IF(G79=入围最低价!G79,1,0)</f>
        <v>#DIV/0!</v>
      </c>
      <c r="X79" s="23" t="e">
        <f>IF(H79=入围最低价!H79,1,0)</f>
        <v>#DIV/0!</v>
      </c>
      <c r="Y79" s="23" t="e">
        <f>IF(I79=入围最低价!I79,1,0)</f>
        <v>#DIV/0!</v>
      </c>
      <c r="Z79" s="23" t="e">
        <f>IF(J79=入围最低价!J79,1,0)</f>
        <v>#DIV/0!</v>
      </c>
      <c r="AA79" s="23" t="e">
        <f>IF(K79=入围最低价!K79,1,0)</f>
        <v>#DIV/0!</v>
      </c>
    </row>
    <row r="80" s="2" customFormat="1" ht="20.1" customHeight="1" spans="1:27">
      <c r="A80" s="19">
        <f t="shared" si="1"/>
        <v>76</v>
      </c>
      <c r="B80" s="19" t="s">
        <v>104</v>
      </c>
      <c r="C80" s="20" t="s">
        <v>108</v>
      </c>
      <c r="D80" s="21">
        <v>1523.5</v>
      </c>
      <c r="E80" s="22" t="s">
        <v>176</v>
      </c>
      <c r="F80" s="22" t="s">
        <v>176</v>
      </c>
      <c r="G80" s="22" t="s">
        <v>176</v>
      </c>
      <c r="H80" s="22" t="s">
        <v>176</v>
      </c>
      <c r="I80" s="22" t="s">
        <v>176</v>
      </c>
      <c r="J80" s="22" t="s">
        <v>176</v>
      </c>
      <c r="K80" s="22" t="s">
        <v>176</v>
      </c>
      <c r="M80" s="2" t="e">
        <f>IF(AND(E80&gt;='入围价70%'!E80,E80&lt;='入围价110%'!E80),1,0)</f>
        <v>#DIV/0!</v>
      </c>
      <c r="N80" s="2" t="e">
        <f>IF(AND(F80&gt;='入围价70%'!F80,F80&lt;='入围价110%'!F80),1,0)</f>
        <v>#DIV/0!</v>
      </c>
      <c r="O80" s="2" t="e">
        <f>IF(AND(G80&gt;='入围价70%'!G80,G80&lt;='入围价110%'!G80),1,0)</f>
        <v>#DIV/0!</v>
      </c>
      <c r="P80" s="2" t="e">
        <f>IF(AND(H80&gt;='入围价70%'!H80,H80&lt;='入围价110%'!H80),1,0)</f>
        <v>#DIV/0!</v>
      </c>
      <c r="Q80" s="2" t="e">
        <f>IF(AND(I80&gt;='入围价70%'!I80,I80&lt;='入围价110%'!I80),1,0)</f>
        <v>#DIV/0!</v>
      </c>
      <c r="R80" s="2" t="e">
        <f>IF(AND(J80&gt;='入围价70%'!J80,J80&lt;='入围价110%'!J80),1,0)</f>
        <v>#DIV/0!</v>
      </c>
      <c r="S80" s="2" t="e">
        <f>IF(AND(K80&gt;='入围价70%'!K80,K80&lt;='入围价110%'!K80),1,0)</f>
        <v>#DIV/0!</v>
      </c>
      <c r="U80" s="23" t="e">
        <f>IF(E80=入围最低价!E80,1,0)</f>
        <v>#DIV/0!</v>
      </c>
      <c r="V80" s="23" t="e">
        <f>IF(F80=入围最低价!F80,1,0)</f>
        <v>#DIV/0!</v>
      </c>
      <c r="W80" s="23" t="e">
        <f>IF(G80=入围最低价!G80,1,0)</f>
        <v>#DIV/0!</v>
      </c>
      <c r="X80" s="23" t="e">
        <f>IF(H80=入围最低价!H80,1,0)</f>
        <v>#DIV/0!</v>
      </c>
      <c r="Y80" s="23" t="e">
        <f>IF(I80=入围最低价!I80,1,0)</f>
        <v>#DIV/0!</v>
      </c>
      <c r="Z80" s="23" t="e">
        <f>IF(J80=入围最低价!J80,1,0)</f>
        <v>#DIV/0!</v>
      </c>
      <c r="AA80" s="23" t="e">
        <f>IF(K80=入围最低价!K80,1,0)</f>
        <v>#DIV/0!</v>
      </c>
    </row>
    <row r="81" s="2" customFormat="1" ht="20.1" customHeight="1" spans="1:27">
      <c r="A81" s="19">
        <f t="shared" si="1"/>
        <v>77</v>
      </c>
      <c r="B81" s="19" t="s">
        <v>109</v>
      </c>
      <c r="C81" s="20" t="s">
        <v>110</v>
      </c>
      <c r="D81" s="21">
        <v>1576</v>
      </c>
      <c r="E81" s="22" t="s">
        <v>176</v>
      </c>
      <c r="F81" s="22" t="s">
        <v>176</v>
      </c>
      <c r="G81" s="22" t="s">
        <v>176</v>
      </c>
      <c r="H81" s="22" t="s">
        <v>176</v>
      </c>
      <c r="I81" s="22" t="s">
        <v>176</v>
      </c>
      <c r="J81" s="22" t="s">
        <v>176</v>
      </c>
      <c r="K81" s="22" t="s">
        <v>176</v>
      </c>
      <c r="M81" s="2" t="e">
        <f>IF(AND(E81&gt;='入围价70%'!E81,E81&lt;='入围价110%'!E81),1,0)</f>
        <v>#DIV/0!</v>
      </c>
      <c r="N81" s="2" t="e">
        <f>IF(AND(F81&gt;='入围价70%'!F81,F81&lt;='入围价110%'!F81),1,0)</f>
        <v>#DIV/0!</v>
      </c>
      <c r="O81" s="2" t="e">
        <f>IF(AND(G81&gt;='入围价70%'!G81,G81&lt;='入围价110%'!G81),1,0)</f>
        <v>#DIV/0!</v>
      </c>
      <c r="P81" s="2" t="e">
        <f>IF(AND(H81&gt;='入围价70%'!H81,H81&lt;='入围价110%'!H81),1,0)</f>
        <v>#DIV/0!</v>
      </c>
      <c r="Q81" s="2" t="e">
        <f>IF(AND(I81&gt;='入围价70%'!I81,I81&lt;='入围价110%'!I81),1,0)</f>
        <v>#DIV/0!</v>
      </c>
      <c r="R81" s="2" t="e">
        <f>IF(AND(J81&gt;='入围价70%'!J81,J81&lt;='入围价110%'!J81),1,0)</f>
        <v>#DIV/0!</v>
      </c>
      <c r="S81" s="2" t="e">
        <f>IF(AND(K81&gt;='入围价70%'!K81,K81&lt;='入围价110%'!K81),1,0)</f>
        <v>#DIV/0!</v>
      </c>
      <c r="U81" s="23" t="e">
        <f>IF(E81=入围最低价!E81,1,0)</f>
        <v>#DIV/0!</v>
      </c>
      <c r="V81" s="23" t="e">
        <f>IF(F81=入围最低价!F81,1,0)</f>
        <v>#DIV/0!</v>
      </c>
      <c r="W81" s="23" t="e">
        <f>IF(G81=入围最低价!G81,1,0)</f>
        <v>#DIV/0!</v>
      </c>
      <c r="X81" s="23" t="e">
        <f>IF(H81=入围最低价!H81,1,0)</f>
        <v>#DIV/0!</v>
      </c>
      <c r="Y81" s="23" t="e">
        <f>IF(I81=入围最低价!I81,1,0)</f>
        <v>#DIV/0!</v>
      </c>
      <c r="Z81" s="23" t="e">
        <f>IF(J81=入围最低价!J81,1,0)</f>
        <v>#DIV/0!</v>
      </c>
      <c r="AA81" s="23" t="e">
        <f>IF(K81=入围最低价!K81,1,0)</f>
        <v>#DIV/0!</v>
      </c>
    </row>
    <row r="82" s="2" customFormat="1" ht="20.1" customHeight="1" spans="1:27">
      <c r="A82" s="19">
        <f t="shared" si="1"/>
        <v>78</v>
      </c>
      <c r="B82" s="19" t="s">
        <v>111</v>
      </c>
      <c r="C82" s="20" t="s">
        <v>112</v>
      </c>
      <c r="D82" s="21">
        <v>1466</v>
      </c>
      <c r="E82" s="22" t="s">
        <v>176</v>
      </c>
      <c r="F82" s="22" t="s">
        <v>176</v>
      </c>
      <c r="G82" s="22" t="s">
        <v>176</v>
      </c>
      <c r="H82" s="22" t="s">
        <v>176</v>
      </c>
      <c r="I82" s="22" t="s">
        <v>176</v>
      </c>
      <c r="J82" s="22" t="s">
        <v>176</v>
      </c>
      <c r="K82" s="22" t="s">
        <v>176</v>
      </c>
      <c r="M82" s="2" t="e">
        <f>IF(AND(E82&gt;='入围价70%'!E82,E82&lt;='入围价110%'!E82),1,0)</f>
        <v>#DIV/0!</v>
      </c>
      <c r="N82" s="2" t="e">
        <f>IF(AND(F82&gt;='入围价70%'!F82,F82&lt;='入围价110%'!F82),1,0)</f>
        <v>#DIV/0!</v>
      </c>
      <c r="O82" s="2" t="e">
        <f>IF(AND(G82&gt;='入围价70%'!G82,G82&lt;='入围价110%'!G82),1,0)</f>
        <v>#DIV/0!</v>
      </c>
      <c r="P82" s="2" t="e">
        <f>IF(AND(H82&gt;='入围价70%'!H82,H82&lt;='入围价110%'!H82),1,0)</f>
        <v>#DIV/0!</v>
      </c>
      <c r="Q82" s="2" t="e">
        <f>IF(AND(I82&gt;='入围价70%'!I82,I82&lt;='入围价110%'!I82),1,0)</f>
        <v>#DIV/0!</v>
      </c>
      <c r="R82" s="2" t="e">
        <f>IF(AND(J82&gt;='入围价70%'!J82,J82&lt;='入围价110%'!J82),1,0)</f>
        <v>#DIV/0!</v>
      </c>
      <c r="S82" s="2" t="e">
        <f>IF(AND(K82&gt;='入围价70%'!K82,K82&lt;='入围价110%'!K82),1,0)</f>
        <v>#DIV/0!</v>
      </c>
      <c r="U82" s="23" t="e">
        <f>IF(E82=入围最低价!E82,1,0)</f>
        <v>#DIV/0!</v>
      </c>
      <c r="V82" s="23" t="e">
        <f>IF(F82=入围最低价!F82,1,0)</f>
        <v>#DIV/0!</v>
      </c>
      <c r="W82" s="23" t="e">
        <f>IF(G82=入围最低价!G82,1,0)</f>
        <v>#DIV/0!</v>
      </c>
      <c r="X82" s="23" t="e">
        <f>IF(H82=入围最低价!H82,1,0)</f>
        <v>#DIV/0!</v>
      </c>
      <c r="Y82" s="23" t="e">
        <f>IF(I82=入围最低价!I82,1,0)</f>
        <v>#DIV/0!</v>
      </c>
      <c r="Z82" s="23" t="e">
        <f>IF(J82=入围最低价!J82,1,0)</f>
        <v>#DIV/0!</v>
      </c>
      <c r="AA82" s="23" t="e">
        <f>IF(K82=入围最低价!K82,1,0)</f>
        <v>#DIV/0!</v>
      </c>
    </row>
    <row r="83" s="2" customFormat="1" ht="20.1" customHeight="1" spans="1:27">
      <c r="A83" s="19">
        <f t="shared" si="1"/>
        <v>79</v>
      </c>
      <c r="B83" s="19" t="s">
        <v>111</v>
      </c>
      <c r="C83" s="20" t="s">
        <v>113</v>
      </c>
      <c r="D83" s="21">
        <v>1784</v>
      </c>
      <c r="E83" s="22" t="s">
        <v>176</v>
      </c>
      <c r="F83" s="22" t="s">
        <v>176</v>
      </c>
      <c r="G83" s="22" t="s">
        <v>176</v>
      </c>
      <c r="H83" s="22" t="s">
        <v>176</v>
      </c>
      <c r="I83" s="22" t="s">
        <v>176</v>
      </c>
      <c r="J83" s="22" t="s">
        <v>176</v>
      </c>
      <c r="K83" s="22" t="s">
        <v>176</v>
      </c>
      <c r="M83" s="2" t="e">
        <f>IF(AND(E83&gt;='入围价70%'!E83,E83&lt;='入围价110%'!E83),1,0)</f>
        <v>#DIV/0!</v>
      </c>
      <c r="N83" s="2" t="e">
        <f>IF(AND(F83&gt;='入围价70%'!F83,F83&lt;='入围价110%'!F83),1,0)</f>
        <v>#DIV/0!</v>
      </c>
      <c r="O83" s="2" t="e">
        <f>IF(AND(G83&gt;='入围价70%'!G83,G83&lt;='入围价110%'!G83),1,0)</f>
        <v>#DIV/0!</v>
      </c>
      <c r="P83" s="2" t="e">
        <f>IF(AND(H83&gt;='入围价70%'!H83,H83&lt;='入围价110%'!H83),1,0)</f>
        <v>#DIV/0!</v>
      </c>
      <c r="Q83" s="2" t="e">
        <f>IF(AND(I83&gt;='入围价70%'!I83,I83&lt;='入围价110%'!I83),1,0)</f>
        <v>#DIV/0!</v>
      </c>
      <c r="R83" s="2" t="e">
        <f>IF(AND(J83&gt;='入围价70%'!J83,J83&lt;='入围价110%'!J83),1,0)</f>
        <v>#DIV/0!</v>
      </c>
      <c r="S83" s="2" t="e">
        <f>IF(AND(K83&gt;='入围价70%'!K83,K83&lt;='入围价110%'!K83),1,0)</f>
        <v>#DIV/0!</v>
      </c>
      <c r="U83" s="23" t="e">
        <f>IF(E83=入围最低价!E83,1,0)</f>
        <v>#DIV/0!</v>
      </c>
      <c r="V83" s="23" t="e">
        <f>IF(F83=入围最低价!F83,1,0)</f>
        <v>#DIV/0!</v>
      </c>
      <c r="W83" s="23" t="e">
        <f>IF(G83=入围最低价!G83,1,0)</f>
        <v>#DIV/0!</v>
      </c>
      <c r="X83" s="23" t="e">
        <f>IF(H83=入围最低价!H83,1,0)</f>
        <v>#DIV/0!</v>
      </c>
      <c r="Y83" s="23" t="e">
        <f>IF(I83=入围最低价!I83,1,0)</f>
        <v>#DIV/0!</v>
      </c>
      <c r="Z83" s="23" t="e">
        <f>IF(J83=入围最低价!J83,1,0)</f>
        <v>#DIV/0!</v>
      </c>
      <c r="AA83" s="23" t="e">
        <f>IF(K83=入围最低价!K83,1,0)</f>
        <v>#DIV/0!</v>
      </c>
    </row>
    <row r="84" s="2" customFormat="1" ht="20.1" customHeight="1" spans="1:27">
      <c r="A84" s="19">
        <f t="shared" si="1"/>
        <v>80</v>
      </c>
      <c r="B84" s="19" t="s">
        <v>111</v>
      </c>
      <c r="C84" s="20" t="s">
        <v>114</v>
      </c>
      <c r="D84" s="21">
        <v>1337.6</v>
      </c>
      <c r="E84" s="22" t="s">
        <v>176</v>
      </c>
      <c r="F84" s="22" t="s">
        <v>176</v>
      </c>
      <c r="G84" s="22" t="s">
        <v>176</v>
      </c>
      <c r="H84" s="22" t="s">
        <v>176</v>
      </c>
      <c r="I84" s="22" t="s">
        <v>176</v>
      </c>
      <c r="J84" s="22" t="s">
        <v>176</v>
      </c>
      <c r="K84" s="22" t="s">
        <v>176</v>
      </c>
      <c r="M84" s="2" t="e">
        <f>IF(AND(E84&gt;='入围价70%'!E84,E84&lt;='入围价110%'!E84),1,0)</f>
        <v>#DIV/0!</v>
      </c>
      <c r="N84" s="2" t="e">
        <f>IF(AND(F84&gt;='入围价70%'!F84,F84&lt;='入围价110%'!F84),1,0)</f>
        <v>#DIV/0!</v>
      </c>
      <c r="O84" s="2" t="e">
        <f>IF(AND(G84&gt;='入围价70%'!G84,G84&lt;='入围价110%'!G84),1,0)</f>
        <v>#DIV/0!</v>
      </c>
      <c r="P84" s="2" t="e">
        <f>IF(AND(H84&gt;='入围价70%'!H84,H84&lt;='入围价110%'!H84),1,0)</f>
        <v>#DIV/0!</v>
      </c>
      <c r="Q84" s="2" t="e">
        <f>IF(AND(I84&gt;='入围价70%'!I84,I84&lt;='入围价110%'!I84),1,0)</f>
        <v>#DIV/0!</v>
      </c>
      <c r="R84" s="2" t="e">
        <f>IF(AND(J84&gt;='入围价70%'!J84,J84&lt;='入围价110%'!J84),1,0)</f>
        <v>#DIV/0!</v>
      </c>
      <c r="S84" s="2" t="e">
        <f>IF(AND(K84&gt;='入围价70%'!K84,K84&lt;='入围价110%'!K84),1,0)</f>
        <v>#DIV/0!</v>
      </c>
      <c r="U84" s="23" t="e">
        <f>IF(E84=入围最低价!E84,1,0)</f>
        <v>#DIV/0!</v>
      </c>
      <c r="V84" s="23" t="e">
        <f>IF(F84=入围最低价!F84,1,0)</f>
        <v>#DIV/0!</v>
      </c>
      <c r="W84" s="23" t="e">
        <f>IF(G84=入围最低价!G84,1,0)</f>
        <v>#DIV/0!</v>
      </c>
      <c r="X84" s="23" t="e">
        <f>IF(H84=入围最低价!H84,1,0)</f>
        <v>#DIV/0!</v>
      </c>
      <c r="Y84" s="23" t="e">
        <f>IF(I84=入围最低价!I84,1,0)</f>
        <v>#DIV/0!</v>
      </c>
      <c r="Z84" s="23" t="e">
        <f>IF(J84=入围最低价!J84,1,0)</f>
        <v>#DIV/0!</v>
      </c>
      <c r="AA84" s="23" t="e">
        <f>IF(K84=入围最低价!K84,1,0)</f>
        <v>#DIV/0!</v>
      </c>
    </row>
    <row r="85" s="2" customFormat="1" ht="20.1" customHeight="1" spans="1:27">
      <c r="A85" s="19">
        <f t="shared" si="1"/>
        <v>81</v>
      </c>
      <c r="B85" s="19" t="s">
        <v>111</v>
      </c>
      <c r="C85" s="20" t="s">
        <v>115</v>
      </c>
      <c r="D85" s="21">
        <v>1530</v>
      </c>
      <c r="E85" s="22" t="s">
        <v>176</v>
      </c>
      <c r="F85" s="22" t="s">
        <v>176</v>
      </c>
      <c r="G85" s="22" t="s">
        <v>176</v>
      </c>
      <c r="H85" s="22" t="s">
        <v>176</v>
      </c>
      <c r="I85" s="22" t="s">
        <v>176</v>
      </c>
      <c r="J85" s="22" t="s">
        <v>176</v>
      </c>
      <c r="K85" s="22" t="s">
        <v>176</v>
      </c>
      <c r="M85" s="2" t="e">
        <f>IF(AND(E85&gt;='入围价70%'!E85,E85&lt;='入围价110%'!E85),1,0)</f>
        <v>#DIV/0!</v>
      </c>
      <c r="N85" s="2" t="e">
        <f>IF(AND(F85&gt;='入围价70%'!F85,F85&lt;='入围价110%'!F85),1,0)</f>
        <v>#DIV/0!</v>
      </c>
      <c r="O85" s="2" t="e">
        <f>IF(AND(G85&gt;='入围价70%'!G85,G85&lt;='入围价110%'!G85),1,0)</f>
        <v>#DIV/0!</v>
      </c>
      <c r="P85" s="2" t="e">
        <f>IF(AND(H85&gt;='入围价70%'!H85,H85&lt;='入围价110%'!H85),1,0)</f>
        <v>#DIV/0!</v>
      </c>
      <c r="Q85" s="2" t="e">
        <f>IF(AND(I85&gt;='入围价70%'!I85,I85&lt;='入围价110%'!I85),1,0)</f>
        <v>#DIV/0!</v>
      </c>
      <c r="R85" s="2" t="e">
        <f>IF(AND(J85&gt;='入围价70%'!J85,J85&lt;='入围价110%'!J85),1,0)</f>
        <v>#DIV/0!</v>
      </c>
      <c r="S85" s="2" t="e">
        <f>IF(AND(K85&gt;='入围价70%'!K85,K85&lt;='入围价110%'!K85),1,0)</f>
        <v>#DIV/0!</v>
      </c>
      <c r="U85" s="23" t="e">
        <f>IF(E85=入围最低价!E85,1,0)</f>
        <v>#DIV/0!</v>
      </c>
      <c r="V85" s="23" t="e">
        <f>IF(F85=入围最低价!F85,1,0)</f>
        <v>#DIV/0!</v>
      </c>
      <c r="W85" s="23" t="e">
        <f>IF(G85=入围最低价!G85,1,0)</f>
        <v>#DIV/0!</v>
      </c>
      <c r="X85" s="23" t="e">
        <f>IF(H85=入围最低价!H85,1,0)</f>
        <v>#DIV/0!</v>
      </c>
      <c r="Y85" s="23" t="e">
        <f>IF(I85=入围最低价!I85,1,0)</f>
        <v>#DIV/0!</v>
      </c>
      <c r="Z85" s="23" t="e">
        <f>IF(J85=入围最低价!J85,1,0)</f>
        <v>#DIV/0!</v>
      </c>
      <c r="AA85" s="23" t="e">
        <f>IF(K85=入围最低价!K85,1,0)</f>
        <v>#DIV/0!</v>
      </c>
    </row>
    <row r="86" s="2" customFormat="1" ht="20.1" customHeight="1" spans="1:27">
      <c r="A86" s="19">
        <f t="shared" si="1"/>
        <v>82</v>
      </c>
      <c r="B86" s="19" t="s">
        <v>116</v>
      </c>
      <c r="C86" s="20" t="s">
        <v>117</v>
      </c>
      <c r="D86" s="21">
        <v>1749</v>
      </c>
      <c r="E86" s="22" t="s">
        <v>176</v>
      </c>
      <c r="F86" s="22" t="s">
        <v>176</v>
      </c>
      <c r="G86" s="22" t="s">
        <v>176</v>
      </c>
      <c r="H86" s="22" t="s">
        <v>176</v>
      </c>
      <c r="I86" s="22" t="s">
        <v>176</v>
      </c>
      <c r="J86" s="22" t="s">
        <v>176</v>
      </c>
      <c r="K86" s="22" t="s">
        <v>176</v>
      </c>
      <c r="M86" s="2" t="e">
        <f>IF(AND(E86&gt;='入围价70%'!E86,E86&lt;='入围价110%'!E86),1,0)</f>
        <v>#DIV/0!</v>
      </c>
      <c r="N86" s="2" t="e">
        <f>IF(AND(F86&gt;='入围价70%'!F86,F86&lt;='入围价110%'!F86),1,0)</f>
        <v>#DIV/0!</v>
      </c>
      <c r="O86" s="2" t="e">
        <f>IF(AND(G86&gt;='入围价70%'!G86,G86&lt;='入围价110%'!G86),1,0)</f>
        <v>#DIV/0!</v>
      </c>
      <c r="P86" s="2" t="e">
        <f>IF(AND(H86&gt;='入围价70%'!H86,H86&lt;='入围价110%'!H86),1,0)</f>
        <v>#DIV/0!</v>
      </c>
      <c r="Q86" s="2" t="e">
        <f>IF(AND(I86&gt;='入围价70%'!I86,I86&lt;='入围价110%'!I86),1,0)</f>
        <v>#DIV/0!</v>
      </c>
      <c r="R86" s="2" t="e">
        <f>IF(AND(J86&gt;='入围价70%'!J86,J86&lt;='入围价110%'!J86),1,0)</f>
        <v>#DIV/0!</v>
      </c>
      <c r="S86" s="2" t="e">
        <f>IF(AND(K86&gt;='入围价70%'!K86,K86&lt;='入围价110%'!K86),1,0)</f>
        <v>#DIV/0!</v>
      </c>
      <c r="U86" s="23" t="e">
        <f>IF(E86=入围最低价!E86,1,0)</f>
        <v>#DIV/0!</v>
      </c>
      <c r="V86" s="23" t="e">
        <f>IF(F86=入围最低价!F86,1,0)</f>
        <v>#DIV/0!</v>
      </c>
      <c r="W86" s="23" t="e">
        <f>IF(G86=入围最低价!G86,1,0)</f>
        <v>#DIV/0!</v>
      </c>
      <c r="X86" s="23" t="e">
        <f>IF(H86=入围最低价!H86,1,0)</f>
        <v>#DIV/0!</v>
      </c>
      <c r="Y86" s="23" t="e">
        <f>IF(I86=入围最低价!I86,1,0)</f>
        <v>#DIV/0!</v>
      </c>
      <c r="Z86" s="23" t="e">
        <f>IF(J86=入围最低价!J86,1,0)</f>
        <v>#DIV/0!</v>
      </c>
      <c r="AA86" s="23" t="e">
        <f>IF(K86=入围最低价!K86,1,0)</f>
        <v>#DIV/0!</v>
      </c>
    </row>
    <row r="87" s="2" customFormat="1" ht="20.1" customHeight="1" spans="1:27">
      <c r="A87" s="19">
        <f t="shared" si="1"/>
        <v>83</v>
      </c>
      <c r="B87" s="19" t="s">
        <v>116</v>
      </c>
      <c r="C87" s="20" t="s">
        <v>118</v>
      </c>
      <c r="D87" s="21">
        <v>1429</v>
      </c>
      <c r="E87" s="22" t="s">
        <v>176</v>
      </c>
      <c r="F87" s="22" t="s">
        <v>176</v>
      </c>
      <c r="G87" s="22" t="s">
        <v>176</v>
      </c>
      <c r="H87" s="22" t="s">
        <v>176</v>
      </c>
      <c r="I87" s="22" t="s">
        <v>176</v>
      </c>
      <c r="J87" s="22" t="s">
        <v>176</v>
      </c>
      <c r="K87" s="22" t="s">
        <v>176</v>
      </c>
      <c r="M87" s="2" t="e">
        <f>IF(AND(E87&gt;='入围价70%'!E87,E87&lt;='入围价110%'!E87),1,0)</f>
        <v>#DIV/0!</v>
      </c>
      <c r="N87" s="2" t="e">
        <f>IF(AND(F87&gt;='入围价70%'!F87,F87&lt;='入围价110%'!F87),1,0)</f>
        <v>#DIV/0!</v>
      </c>
      <c r="O87" s="2" t="e">
        <f>IF(AND(G87&gt;='入围价70%'!G87,G87&lt;='入围价110%'!G87),1,0)</f>
        <v>#DIV/0!</v>
      </c>
      <c r="P87" s="2" t="e">
        <f>IF(AND(H87&gt;='入围价70%'!H87,H87&lt;='入围价110%'!H87),1,0)</f>
        <v>#DIV/0!</v>
      </c>
      <c r="Q87" s="2" t="e">
        <f>IF(AND(I87&gt;='入围价70%'!I87,I87&lt;='入围价110%'!I87),1,0)</f>
        <v>#DIV/0!</v>
      </c>
      <c r="R87" s="2" t="e">
        <f>IF(AND(J87&gt;='入围价70%'!J87,J87&lt;='入围价110%'!J87),1,0)</f>
        <v>#DIV/0!</v>
      </c>
      <c r="S87" s="2" t="e">
        <f>IF(AND(K87&gt;='入围价70%'!K87,K87&lt;='入围价110%'!K87),1,0)</f>
        <v>#DIV/0!</v>
      </c>
      <c r="U87" s="23" t="e">
        <f>IF(E87=入围最低价!E87,1,0)</f>
        <v>#DIV/0!</v>
      </c>
      <c r="V87" s="23" t="e">
        <f>IF(F87=入围最低价!F87,1,0)</f>
        <v>#DIV/0!</v>
      </c>
      <c r="W87" s="23" t="e">
        <f>IF(G87=入围最低价!G87,1,0)</f>
        <v>#DIV/0!</v>
      </c>
      <c r="X87" s="23" t="e">
        <f>IF(H87=入围最低价!H87,1,0)</f>
        <v>#DIV/0!</v>
      </c>
      <c r="Y87" s="23" t="e">
        <f>IF(I87=入围最低价!I87,1,0)</f>
        <v>#DIV/0!</v>
      </c>
      <c r="Z87" s="23" t="e">
        <f>IF(J87=入围最低价!J87,1,0)</f>
        <v>#DIV/0!</v>
      </c>
      <c r="AA87" s="23" t="e">
        <f>IF(K87=入围最低价!K87,1,0)</f>
        <v>#DIV/0!</v>
      </c>
    </row>
    <row r="88" s="2" customFormat="1" ht="20.1" customHeight="1" spans="1:27">
      <c r="A88" s="19">
        <f t="shared" si="1"/>
        <v>84</v>
      </c>
      <c r="B88" s="19" t="s">
        <v>116</v>
      </c>
      <c r="C88" s="20" t="s">
        <v>119</v>
      </c>
      <c r="D88" s="21">
        <v>1637.8</v>
      </c>
      <c r="E88" s="22" t="s">
        <v>176</v>
      </c>
      <c r="F88" s="22" t="s">
        <v>176</v>
      </c>
      <c r="G88" s="22" t="s">
        <v>176</v>
      </c>
      <c r="H88" s="22" t="s">
        <v>176</v>
      </c>
      <c r="I88" s="22" t="s">
        <v>176</v>
      </c>
      <c r="J88" s="22" t="s">
        <v>176</v>
      </c>
      <c r="K88" s="22" t="s">
        <v>176</v>
      </c>
      <c r="M88" s="2" t="e">
        <f>IF(AND(E88&gt;='入围价70%'!E88,E88&lt;='入围价110%'!E88),1,0)</f>
        <v>#DIV/0!</v>
      </c>
      <c r="N88" s="2" t="e">
        <f>IF(AND(F88&gt;='入围价70%'!F88,F88&lt;='入围价110%'!F88),1,0)</f>
        <v>#DIV/0!</v>
      </c>
      <c r="O88" s="2" t="e">
        <f>IF(AND(G88&gt;='入围价70%'!G88,G88&lt;='入围价110%'!G88),1,0)</f>
        <v>#DIV/0!</v>
      </c>
      <c r="P88" s="2" t="e">
        <f>IF(AND(H88&gt;='入围价70%'!H88,H88&lt;='入围价110%'!H88),1,0)</f>
        <v>#DIV/0!</v>
      </c>
      <c r="Q88" s="2" t="e">
        <f>IF(AND(I88&gt;='入围价70%'!I88,I88&lt;='入围价110%'!I88),1,0)</f>
        <v>#DIV/0!</v>
      </c>
      <c r="R88" s="2" t="e">
        <f>IF(AND(J88&gt;='入围价70%'!J88,J88&lt;='入围价110%'!J88),1,0)</f>
        <v>#DIV/0!</v>
      </c>
      <c r="S88" s="2" t="e">
        <f>IF(AND(K88&gt;='入围价70%'!K88,K88&lt;='入围价110%'!K88),1,0)</f>
        <v>#DIV/0!</v>
      </c>
      <c r="U88" s="23" t="e">
        <f>IF(E88=入围最低价!E88,1,0)</f>
        <v>#DIV/0!</v>
      </c>
      <c r="V88" s="23" t="e">
        <f>IF(F88=入围最低价!F88,1,0)</f>
        <v>#DIV/0!</v>
      </c>
      <c r="W88" s="23" t="e">
        <f>IF(G88=入围最低价!G88,1,0)</f>
        <v>#DIV/0!</v>
      </c>
      <c r="X88" s="23" t="e">
        <f>IF(H88=入围最低价!H88,1,0)</f>
        <v>#DIV/0!</v>
      </c>
      <c r="Y88" s="23" t="e">
        <f>IF(I88=入围最低价!I88,1,0)</f>
        <v>#DIV/0!</v>
      </c>
      <c r="Z88" s="23" t="e">
        <f>IF(J88=入围最低价!J88,1,0)</f>
        <v>#DIV/0!</v>
      </c>
      <c r="AA88" s="23" t="e">
        <f>IF(K88=入围最低价!K88,1,0)</f>
        <v>#DIV/0!</v>
      </c>
    </row>
    <row r="89" s="2" customFormat="1" ht="20.1" customHeight="1" spans="1:27">
      <c r="A89" s="19">
        <f t="shared" si="1"/>
        <v>85</v>
      </c>
      <c r="B89" s="19" t="s">
        <v>116</v>
      </c>
      <c r="C89" s="20" t="s">
        <v>120</v>
      </c>
      <c r="D89" s="21">
        <v>1346</v>
      </c>
      <c r="E89" s="22" t="s">
        <v>176</v>
      </c>
      <c r="F89" s="22" t="s">
        <v>176</v>
      </c>
      <c r="G89" s="22" t="s">
        <v>176</v>
      </c>
      <c r="H89" s="22" t="s">
        <v>176</v>
      </c>
      <c r="I89" s="22" t="s">
        <v>176</v>
      </c>
      <c r="J89" s="22" t="s">
        <v>176</v>
      </c>
      <c r="K89" s="22" t="s">
        <v>176</v>
      </c>
      <c r="M89" s="2" t="e">
        <f>IF(AND(E89&gt;='入围价70%'!E89,E89&lt;='入围价110%'!E89),1,0)</f>
        <v>#DIV/0!</v>
      </c>
      <c r="N89" s="2" t="e">
        <f>IF(AND(F89&gt;='入围价70%'!F89,F89&lt;='入围价110%'!F89),1,0)</f>
        <v>#DIV/0!</v>
      </c>
      <c r="O89" s="2" t="e">
        <f>IF(AND(G89&gt;='入围价70%'!G89,G89&lt;='入围价110%'!G89),1,0)</f>
        <v>#DIV/0!</v>
      </c>
      <c r="P89" s="2" t="e">
        <f>IF(AND(H89&gt;='入围价70%'!H89,H89&lt;='入围价110%'!H89),1,0)</f>
        <v>#DIV/0!</v>
      </c>
      <c r="Q89" s="2" t="e">
        <f>IF(AND(I89&gt;='入围价70%'!I89,I89&lt;='入围价110%'!I89),1,0)</f>
        <v>#DIV/0!</v>
      </c>
      <c r="R89" s="2" t="e">
        <f>IF(AND(J89&gt;='入围价70%'!J89,J89&lt;='入围价110%'!J89),1,0)</f>
        <v>#DIV/0!</v>
      </c>
      <c r="S89" s="2" t="e">
        <f>IF(AND(K89&gt;='入围价70%'!K89,K89&lt;='入围价110%'!K89),1,0)</f>
        <v>#DIV/0!</v>
      </c>
      <c r="U89" s="23" t="e">
        <f>IF(E89=入围最低价!E89,1,0)</f>
        <v>#DIV/0!</v>
      </c>
      <c r="V89" s="23" t="e">
        <f>IF(F89=入围最低价!F89,1,0)</f>
        <v>#DIV/0!</v>
      </c>
      <c r="W89" s="23" t="e">
        <f>IF(G89=入围最低价!G89,1,0)</f>
        <v>#DIV/0!</v>
      </c>
      <c r="X89" s="23" t="e">
        <f>IF(H89=入围最低价!H89,1,0)</f>
        <v>#DIV/0!</v>
      </c>
      <c r="Y89" s="23" t="e">
        <f>IF(I89=入围最低价!I89,1,0)</f>
        <v>#DIV/0!</v>
      </c>
      <c r="Z89" s="23" t="e">
        <f>IF(J89=入围最低价!J89,1,0)</f>
        <v>#DIV/0!</v>
      </c>
      <c r="AA89" s="23" t="e">
        <f>IF(K89=入围最低价!K89,1,0)</f>
        <v>#DIV/0!</v>
      </c>
    </row>
    <row r="90" s="2" customFormat="1" ht="20.1" customHeight="1" spans="1:27">
      <c r="A90" s="19">
        <f t="shared" si="1"/>
        <v>86</v>
      </c>
      <c r="B90" s="19" t="s">
        <v>116</v>
      </c>
      <c r="C90" s="20" t="s">
        <v>121</v>
      </c>
      <c r="D90" s="21">
        <v>1654</v>
      </c>
      <c r="E90" s="22" t="s">
        <v>176</v>
      </c>
      <c r="F90" s="22" t="s">
        <v>176</v>
      </c>
      <c r="G90" s="22" t="s">
        <v>176</v>
      </c>
      <c r="H90" s="22" t="s">
        <v>176</v>
      </c>
      <c r="I90" s="22" t="s">
        <v>176</v>
      </c>
      <c r="J90" s="22" t="s">
        <v>176</v>
      </c>
      <c r="K90" s="22" t="s">
        <v>176</v>
      </c>
      <c r="M90" s="2" t="e">
        <f>IF(AND(E90&gt;='入围价70%'!E90,E90&lt;='入围价110%'!E90),1,0)</f>
        <v>#DIV/0!</v>
      </c>
      <c r="N90" s="2" t="e">
        <f>IF(AND(F90&gt;='入围价70%'!F90,F90&lt;='入围价110%'!F90),1,0)</f>
        <v>#DIV/0!</v>
      </c>
      <c r="O90" s="2" t="e">
        <f>IF(AND(G90&gt;='入围价70%'!G90,G90&lt;='入围价110%'!G90),1,0)</f>
        <v>#DIV/0!</v>
      </c>
      <c r="P90" s="2" t="e">
        <f>IF(AND(H90&gt;='入围价70%'!H90,H90&lt;='入围价110%'!H90),1,0)</f>
        <v>#DIV/0!</v>
      </c>
      <c r="Q90" s="2" t="e">
        <f>IF(AND(I90&gt;='入围价70%'!I90,I90&lt;='入围价110%'!I90),1,0)</f>
        <v>#DIV/0!</v>
      </c>
      <c r="R90" s="2" t="e">
        <f>IF(AND(J90&gt;='入围价70%'!J90,J90&lt;='入围价110%'!J90),1,0)</f>
        <v>#DIV/0!</v>
      </c>
      <c r="S90" s="2" t="e">
        <f>IF(AND(K90&gt;='入围价70%'!K90,K90&lt;='入围价110%'!K90),1,0)</f>
        <v>#DIV/0!</v>
      </c>
      <c r="U90" s="23" t="e">
        <f>IF(E90=入围最低价!E90,1,0)</f>
        <v>#DIV/0!</v>
      </c>
      <c r="V90" s="23" t="e">
        <f>IF(F90=入围最低价!F90,1,0)</f>
        <v>#DIV/0!</v>
      </c>
      <c r="W90" s="23" t="e">
        <f>IF(G90=入围最低价!G90,1,0)</f>
        <v>#DIV/0!</v>
      </c>
      <c r="X90" s="23" t="e">
        <f>IF(H90=入围最低价!H90,1,0)</f>
        <v>#DIV/0!</v>
      </c>
      <c r="Y90" s="23" t="e">
        <f>IF(I90=入围最低价!I90,1,0)</f>
        <v>#DIV/0!</v>
      </c>
      <c r="Z90" s="23" t="e">
        <f>IF(J90=入围最低价!J90,1,0)</f>
        <v>#DIV/0!</v>
      </c>
      <c r="AA90" s="23" t="e">
        <f>IF(K90=入围最低价!K90,1,0)</f>
        <v>#DIV/0!</v>
      </c>
    </row>
    <row r="91" s="2" customFormat="1" ht="20.1" customHeight="1" spans="1:27">
      <c r="A91" s="19">
        <f t="shared" si="1"/>
        <v>87</v>
      </c>
      <c r="B91" s="19" t="s">
        <v>122</v>
      </c>
      <c r="C91" s="20" t="s">
        <v>123</v>
      </c>
      <c r="D91" s="21">
        <v>1098</v>
      </c>
      <c r="E91" s="22" t="s">
        <v>176</v>
      </c>
      <c r="F91" s="22" t="s">
        <v>176</v>
      </c>
      <c r="G91" s="22" t="s">
        <v>176</v>
      </c>
      <c r="H91" s="22" t="s">
        <v>176</v>
      </c>
      <c r="I91" s="22" t="s">
        <v>176</v>
      </c>
      <c r="J91" s="22" t="s">
        <v>176</v>
      </c>
      <c r="K91" s="22" t="s">
        <v>176</v>
      </c>
      <c r="M91" s="2" t="e">
        <f>IF(AND(E91&gt;='入围价70%'!E91,E91&lt;='入围价110%'!E91),1,0)</f>
        <v>#DIV/0!</v>
      </c>
      <c r="N91" s="2" t="e">
        <f>IF(AND(F91&gt;='入围价70%'!F91,F91&lt;='入围价110%'!F91),1,0)</f>
        <v>#DIV/0!</v>
      </c>
      <c r="O91" s="2" t="e">
        <f>IF(AND(G91&gt;='入围价70%'!G91,G91&lt;='入围价110%'!G91),1,0)</f>
        <v>#DIV/0!</v>
      </c>
      <c r="P91" s="2" t="e">
        <f>IF(AND(H91&gt;='入围价70%'!H91,H91&lt;='入围价110%'!H91),1,0)</f>
        <v>#DIV/0!</v>
      </c>
      <c r="Q91" s="2" t="e">
        <f>IF(AND(I91&gt;='入围价70%'!I91,I91&lt;='入围价110%'!I91),1,0)</f>
        <v>#DIV/0!</v>
      </c>
      <c r="R91" s="2" t="e">
        <f>IF(AND(J91&gt;='入围价70%'!J91,J91&lt;='入围价110%'!J91),1,0)</f>
        <v>#DIV/0!</v>
      </c>
      <c r="S91" s="2" t="e">
        <f>IF(AND(K91&gt;='入围价70%'!K91,K91&lt;='入围价110%'!K91),1,0)</f>
        <v>#DIV/0!</v>
      </c>
      <c r="U91" s="23" t="e">
        <f>IF(E91=入围最低价!E91,1,0)</f>
        <v>#DIV/0!</v>
      </c>
      <c r="V91" s="23" t="e">
        <f>IF(F91=入围最低价!F91,1,0)</f>
        <v>#DIV/0!</v>
      </c>
      <c r="W91" s="23" t="e">
        <f>IF(G91=入围最低价!G91,1,0)</f>
        <v>#DIV/0!</v>
      </c>
      <c r="X91" s="23" t="e">
        <f>IF(H91=入围最低价!H91,1,0)</f>
        <v>#DIV/0!</v>
      </c>
      <c r="Y91" s="23" t="e">
        <f>IF(I91=入围最低价!I91,1,0)</f>
        <v>#DIV/0!</v>
      </c>
      <c r="Z91" s="23" t="e">
        <f>IF(J91=入围最低价!J91,1,0)</f>
        <v>#DIV/0!</v>
      </c>
      <c r="AA91" s="23" t="e">
        <f>IF(K91=入围最低价!K91,1,0)</f>
        <v>#DIV/0!</v>
      </c>
    </row>
    <row r="92" s="2" customFormat="1" ht="20.1" customHeight="1" spans="1:27">
      <c r="A92" s="19">
        <f t="shared" si="1"/>
        <v>88</v>
      </c>
      <c r="B92" s="19" t="s">
        <v>122</v>
      </c>
      <c r="C92" s="20" t="s">
        <v>124</v>
      </c>
      <c r="D92" s="21">
        <v>1008</v>
      </c>
      <c r="E92" s="22" t="s">
        <v>176</v>
      </c>
      <c r="F92" s="22" t="s">
        <v>176</v>
      </c>
      <c r="G92" s="22" t="s">
        <v>176</v>
      </c>
      <c r="H92" s="22" t="s">
        <v>176</v>
      </c>
      <c r="I92" s="22" t="s">
        <v>176</v>
      </c>
      <c r="J92" s="22" t="s">
        <v>176</v>
      </c>
      <c r="K92" s="22" t="s">
        <v>176</v>
      </c>
      <c r="M92" s="2" t="e">
        <f>IF(AND(E92&gt;='入围价70%'!E92,E92&lt;='入围价110%'!E92),1,0)</f>
        <v>#DIV/0!</v>
      </c>
      <c r="N92" s="2" t="e">
        <f>IF(AND(F92&gt;='入围价70%'!F92,F92&lt;='入围价110%'!F92),1,0)</f>
        <v>#DIV/0!</v>
      </c>
      <c r="O92" s="2" t="e">
        <f>IF(AND(G92&gt;='入围价70%'!G92,G92&lt;='入围价110%'!G92),1,0)</f>
        <v>#DIV/0!</v>
      </c>
      <c r="P92" s="2" t="e">
        <f>IF(AND(H92&gt;='入围价70%'!H92,H92&lt;='入围价110%'!H92),1,0)</f>
        <v>#DIV/0!</v>
      </c>
      <c r="Q92" s="2" t="e">
        <f>IF(AND(I92&gt;='入围价70%'!I92,I92&lt;='入围价110%'!I92),1,0)</f>
        <v>#DIV/0!</v>
      </c>
      <c r="R92" s="2" t="e">
        <f>IF(AND(J92&gt;='入围价70%'!J92,J92&lt;='入围价110%'!J92),1,0)</f>
        <v>#DIV/0!</v>
      </c>
      <c r="S92" s="2" t="e">
        <f>IF(AND(K92&gt;='入围价70%'!K92,K92&lt;='入围价110%'!K92),1,0)</f>
        <v>#DIV/0!</v>
      </c>
      <c r="U92" s="23" t="e">
        <f>IF(E92=入围最低价!E92,1,0)</f>
        <v>#DIV/0!</v>
      </c>
      <c r="V92" s="23" t="e">
        <f>IF(F92=入围最低价!F92,1,0)</f>
        <v>#DIV/0!</v>
      </c>
      <c r="W92" s="23" t="e">
        <f>IF(G92=入围最低价!G92,1,0)</f>
        <v>#DIV/0!</v>
      </c>
      <c r="X92" s="23" t="e">
        <f>IF(H92=入围最低价!H92,1,0)</f>
        <v>#DIV/0!</v>
      </c>
      <c r="Y92" s="23" t="e">
        <f>IF(I92=入围最低价!I92,1,0)</f>
        <v>#DIV/0!</v>
      </c>
      <c r="Z92" s="23" t="e">
        <f>IF(J92=入围最低价!J92,1,0)</f>
        <v>#DIV/0!</v>
      </c>
      <c r="AA92" s="23" t="e">
        <f>IF(K92=入围最低价!K92,1,0)</f>
        <v>#DIV/0!</v>
      </c>
    </row>
    <row r="93" s="2" customFormat="1" ht="20.1" customHeight="1" spans="1:27">
      <c r="A93" s="19">
        <f t="shared" si="1"/>
        <v>89</v>
      </c>
      <c r="B93" s="19" t="s">
        <v>122</v>
      </c>
      <c r="C93" s="20" t="s">
        <v>125</v>
      </c>
      <c r="D93" s="21">
        <v>994</v>
      </c>
      <c r="E93" s="22" t="s">
        <v>176</v>
      </c>
      <c r="F93" s="22" t="s">
        <v>176</v>
      </c>
      <c r="G93" s="22" t="s">
        <v>176</v>
      </c>
      <c r="H93" s="22" t="s">
        <v>176</v>
      </c>
      <c r="I93" s="22" t="s">
        <v>176</v>
      </c>
      <c r="J93" s="22" t="s">
        <v>176</v>
      </c>
      <c r="K93" s="22" t="s">
        <v>176</v>
      </c>
      <c r="M93" s="2" t="e">
        <f>IF(AND(E93&gt;='入围价70%'!E93,E93&lt;='入围价110%'!E93),1,0)</f>
        <v>#DIV/0!</v>
      </c>
      <c r="N93" s="2" t="e">
        <f>IF(AND(F93&gt;='入围价70%'!F93,F93&lt;='入围价110%'!F93),1,0)</f>
        <v>#DIV/0!</v>
      </c>
      <c r="O93" s="2" t="e">
        <f>IF(AND(G93&gt;='入围价70%'!G93,G93&lt;='入围价110%'!G93),1,0)</f>
        <v>#DIV/0!</v>
      </c>
      <c r="P93" s="2" t="e">
        <f>IF(AND(H93&gt;='入围价70%'!H93,H93&lt;='入围价110%'!H93),1,0)</f>
        <v>#DIV/0!</v>
      </c>
      <c r="Q93" s="2" t="e">
        <f>IF(AND(I93&gt;='入围价70%'!I93,I93&lt;='入围价110%'!I93),1,0)</f>
        <v>#DIV/0!</v>
      </c>
      <c r="R93" s="2" t="e">
        <f>IF(AND(J93&gt;='入围价70%'!J93,J93&lt;='入围价110%'!J93),1,0)</f>
        <v>#DIV/0!</v>
      </c>
      <c r="S93" s="2" t="e">
        <f>IF(AND(K93&gt;='入围价70%'!K93,K93&lt;='入围价110%'!K93),1,0)</f>
        <v>#DIV/0!</v>
      </c>
      <c r="U93" s="23" t="e">
        <f>IF(E93=入围最低价!E93,1,0)</f>
        <v>#DIV/0!</v>
      </c>
      <c r="V93" s="23" t="e">
        <f>IF(F93=入围最低价!F93,1,0)</f>
        <v>#DIV/0!</v>
      </c>
      <c r="W93" s="23" t="e">
        <f>IF(G93=入围最低价!G93,1,0)</f>
        <v>#DIV/0!</v>
      </c>
      <c r="X93" s="23" t="e">
        <f>IF(H93=入围最低价!H93,1,0)</f>
        <v>#DIV/0!</v>
      </c>
      <c r="Y93" s="23" t="e">
        <f>IF(I93=入围最低价!I93,1,0)</f>
        <v>#DIV/0!</v>
      </c>
      <c r="Z93" s="23" t="e">
        <f>IF(J93=入围最低价!J93,1,0)</f>
        <v>#DIV/0!</v>
      </c>
      <c r="AA93" s="23" t="e">
        <f>IF(K93=入围最低价!K93,1,0)</f>
        <v>#DIV/0!</v>
      </c>
    </row>
    <row r="94" s="2" customFormat="1" ht="20.1" customHeight="1" spans="1:27">
      <c r="A94" s="19">
        <f t="shared" si="1"/>
        <v>90</v>
      </c>
      <c r="B94" s="19" t="s">
        <v>122</v>
      </c>
      <c r="C94" s="20" t="s">
        <v>126</v>
      </c>
      <c r="D94" s="21">
        <v>1091.7</v>
      </c>
      <c r="E94" s="22" t="s">
        <v>176</v>
      </c>
      <c r="F94" s="22" t="s">
        <v>176</v>
      </c>
      <c r="G94" s="22" t="s">
        <v>176</v>
      </c>
      <c r="H94" s="22" t="s">
        <v>176</v>
      </c>
      <c r="I94" s="22" t="s">
        <v>176</v>
      </c>
      <c r="J94" s="22" t="s">
        <v>176</v>
      </c>
      <c r="K94" s="22" t="s">
        <v>176</v>
      </c>
      <c r="M94" s="2" t="e">
        <f>IF(AND(E94&gt;='入围价70%'!E94,E94&lt;='入围价110%'!E94),1,0)</f>
        <v>#DIV/0!</v>
      </c>
      <c r="N94" s="2" t="e">
        <f>IF(AND(F94&gt;='入围价70%'!F94,F94&lt;='入围价110%'!F94),1,0)</f>
        <v>#DIV/0!</v>
      </c>
      <c r="O94" s="2" t="e">
        <f>IF(AND(G94&gt;='入围价70%'!G94,G94&lt;='入围价110%'!G94),1,0)</f>
        <v>#DIV/0!</v>
      </c>
      <c r="P94" s="2" t="e">
        <f>IF(AND(H94&gt;='入围价70%'!H94,H94&lt;='入围价110%'!H94),1,0)</f>
        <v>#DIV/0!</v>
      </c>
      <c r="Q94" s="2" t="e">
        <f>IF(AND(I94&gt;='入围价70%'!I94,I94&lt;='入围价110%'!I94),1,0)</f>
        <v>#DIV/0!</v>
      </c>
      <c r="R94" s="2" t="e">
        <f>IF(AND(J94&gt;='入围价70%'!J94,J94&lt;='入围价110%'!J94),1,0)</f>
        <v>#DIV/0!</v>
      </c>
      <c r="S94" s="2" t="e">
        <f>IF(AND(K94&gt;='入围价70%'!K94,K94&lt;='入围价110%'!K94),1,0)</f>
        <v>#DIV/0!</v>
      </c>
      <c r="U94" s="23" t="e">
        <f>IF(E94=入围最低价!E94,1,0)</f>
        <v>#DIV/0!</v>
      </c>
      <c r="V94" s="23" t="e">
        <f>IF(F94=入围最低价!F94,1,0)</f>
        <v>#DIV/0!</v>
      </c>
      <c r="W94" s="23" t="e">
        <f>IF(G94=入围最低价!G94,1,0)</f>
        <v>#DIV/0!</v>
      </c>
      <c r="X94" s="23" t="e">
        <f>IF(H94=入围最低价!H94,1,0)</f>
        <v>#DIV/0!</v>
      </c>
      <c r="Y94" s="23" t="e">
        <f>IF(I94=入围最低价!I94,1,0)</f>
        <v>#DIV/0!</v>
      </c>
      <c r="Z94" s="23" t="e">
        <f>IF(J94=入围最低价!J94,1,0)</f>
        <v>#DIV/0!</v>
      </c>
      <c r="AA94" s="23" t="e">
        <f>IF(K94=入围最低价!K94,1,0)</f>
        <v>#DIV/0!</v>
      </c>
    </row>
    <row r="95" s="2" customFormat="1" ht="20.1" customHeight="1" spans="1:27">
      <c r="A95" s="19">
        <f t="shared" si="1"/>
        <v>91</v>
      </c>
      <c r="B95" s="19" t="s">
        <v>122</v>
      </c>
      <c r="C95" s="20" t="s">
        <v>127</v>
      </c>
      <c r="D95" s="21">
        <v>1133.6</v>
      </c>
      <c r="E95" s="22" t="s">
        <v>176</v>
      </c>
      <c r="F95" s="22" t="s">
        <v>176</v>
      </c>
      <c r="G95" s="22" t="s">
        <v>176</v>
      </c>
      <c r="H95" s="22" t="s">
        <v>176</v>
      </c>
      <c r="I95" s="22" t="s">
        <v>176</v>
      </c>
      <c r="J95" s="22" t="s">
        <v>176</v>
      </c>
      <c r="K95" s="22" t="s">
        <v>176</v>
      </c>
      <c r="M95" s="2" t="e">
        <f>IF(AND(E95&gt;='入围价70%'!E95,E95&lt;='入围价110%'!E95),1,0)</f>
        <v>#DIV/0!</v>
      </c>
      <c r="N95" s="2" t="e">
        <f>IF(AND(F95&gt;='入围价70%'!F95,F95&lt;='入围价110%'!F95),1,0)</f>
        <v>#DIV/0!</v>
      </c>
      <c r="O95" s="2" t="e">
        <f>IF(AND(G95&gt;='入围价70%'!G95,G95&lt;='入围价110%'!G95),1,0)</f>
        <v>#DIV/0!</v>
      </c>
      <c r="P95" s="2" t="e">
        <f>IF(AND(H95&gt;='入围价70%'!H95,H95&lt;='入围价110%'!H95),1,0)</f>
        <v>#DIV/0!</v>
      </c>
      <c r="Q95" s="2" t="e">
        <f>IF(AND(I95&gt;='入围价70%'!I95,I95&lt;='入围价110%'!I95),1,0)</f>
        <v>#DIV/0!</v>
      </c>
      <c r="R95" s="2" t="e">
        <f>IF(AND(J95&gt;='入围价70%'!J95,J95&lt;='入围价110%'!J95),1,0)</f>
        <v>#DIV/0!</v>
      </c>
      <c r="S95" s="2" t="e">
        <f>IF(AND(K95&gt;='入围价70%'!K95,K95&lt;='入围价110%'!K95),1,0)</f>
        <v>#DIV/0!</v>
      </c>
      <c r="U95" s="23" t="e">
        <f>IF(E95=入围最低价!E95,1,0)</f>
        <v>#DIV/0!</v>
      </c>
      <c r="V95" s="23" t="e">
        <f>IF(F95=入围最低价!F95,1,0)</f>
        <v>#DIV/0!</v>
      </c>
      <c r="W95" s="23" t="e">
        <f>IF(G95=入围最低价!G95,1,0)</f>
        <v>#DIV/0!</v>
      </c>
      <c r="X95" s="23" t="e">
        <f>IF(H95=入围最低价!H95,1,0)</f>
        <v>#DIV/0!</v>
      </c>
      <c r="Y95" s="23" t="e">
        <f>IF(I95=入围最低价!I95,1,0)</f>
        <v>#DIV/0!</v>
      </c>
      <c r="Z95" s="23" t="e">
        <f>IF(J95=入围最低价!J95,1,0)</f>
        <v>#DIV/0!</v>
      </c>
      <c r="AA95" s="23" t="e">
        <f>IF(K95=入围最低价!K95,1,0)</f>
        <v>#DIV/0!</v>
      </c>
    </row>
    <row r="96" s="2" customFormat="1" ht="20.1" customHeight="1" spans="1:27">
      <c r="A96" s="19">
        <f t="shared" si="1"/>
        <v>92</v>
      </c>
      <c r="B96" s="19" t="s">
        <v>122</v>
      </c>
      <c r="C96" s="20" t="s">
        <v>128</v>
      </c>
      <c r="D96" s="21">
        <v>1250</v>
      </c>
      <c r="E96" s="22" t="s">
        <v>176</v>
      </c>
      <c r="F96" s="22" t="s">
        <v>176</v>
      </c>
      <c r="G96" s="22" t="s">
        <v>176</v>
      </c>
      <c r="H96" s="22" t="s">
        <v>176</v>
      </c>
      <c r="I96" s="22" t="s">
        <v>176</v>
      </c>
      <c r="J96" s="22" t="s">
        <v>176</v>
      </c>
      <c r="K96" s="22" t="s">
        <v>176</v>
      </c>
      <c r="M96" s="2" t="e">
        <f>IF(AND(E96&gt;='入围价70%'!E96,E96&lt;='入围价110%'!E96),1,0)</f>
        <v>#DIV/0!</v>
      </c>
      <c r="N96" s="2" t="e">
        <f>IF(AND(F96&gt;='入围价70%'!F96,F96&lt;='入围价110%'!F96),1,0)</f>
        <v>#DIV/0!</v>
      </c>
      <c r="O96" s="2" t="e">
        <f>IF(AND(G96&gt;='入围价70%'!G96,G96&lt;='入围价110%'!G96),1,0)</f>
        <v>#DIV/0!</v>
      </c>
      <c r="P96" s="2" t="e">
        <f>IF(AND(H96&gt;='入围价70%'!H96,H96&lt;='入围价110%'!H96),1,0)</f>
        <v>#DIV/0!</v>
      </c>
      <c r="Q96" s="2" t="e">
        <f>IF(AND(I96&gt;='入围价70%'!I96,I96&lt;='入围价110%'!I96),1,0)</f>
        <v>#DIV/0!</v>
      </c>
      <c r="R96" s="2" t="e">
        <f>IF(AND(J96&gt;='入围价70%'!J96,J96&lt;='入围价110%'!J96),1,0)</f>
        <v>#DIV/0!</v>
      </c>
      <c r="S96" s="2" t="e">
        <f>IF(AND(K96&gt;='入围价70%'!K96,K96&lt;='入围价110%'!K96),1,0)</f>
        <v>#DIV/0!</v>
      </c>
      <c r="U96" s="23" t="e">
        <f>IF(E96=入围最低价!E96,1,0)</f>
        <v>#DIV/0!</v>
      </c>
      <c r="V96" s="23" t="e">
        <f>IF(F96=入围最低价!F96,1,0)</f>
        <v>#DIV/0!</v>
      </c>
      <c r="W96" s="23" t="e">
        <f>IF(G96=入围最低价!G96,1,0)</f>
        <v>#DIV/0!</v>
      </c>
      <c r="X96" s="23" t="e">
        <f>IF(H96=入围最低价!H96,1,0)</f>
        <v>#DIV/0!</v>
      </c>
      <c r="Y96" s="23" t="e">
        <f>IF(I96=入围最低价!I96,1,0)</f>
        <v>#DIV/0!</v>
      </c>
      <c r="Z96" s="23" t="e">
        <f>IF(J96=入围最低价!J96,1,0)</f>
        <v>#DIV/0!</v>
      </c>
      <c r="AA96" s="23" t="e">
        <f>IF(K96=入围最低价!K96,1,0)</f>
        <v>#DIV/0!</v>
      </c>
    </row>
    <row r="97" s="2" customFormat="1" ht="20.1" customHeight="1" spans="1:27">
      <c r="A97" s="19">
        <f t="shared" si="1"/>
        <v>93</v>
      </c>
      <c r="B97" s="19" t="s">
        <v>129</v>
      </c>
      <c r="C97" s="20" t="s">
        <v>130</v>
      </c>
      <c r="D97" s="21">
        <v>1243</v>
      </c>
      <c r="E97" s="22" t="s">
        <v>176</v>
      </c>
      <c r="F97" s="22" t="s">
        <v>176</v>
      </c>
      <c r="G97" s="22" t="s">
        <v>176</v>
      </c>
      <c r="H97" s="22" t="s">
        <v>176</v>
      </c>
      <c r="I97" s="22" t="s">
        <v>176</v>
      </c>
      <c r="J97" s="22" t="s">
        <v>176</v>
      </c>
      <c r="K97" s="22" t="s">
        <v>176</v>
      </c>
      <c r="M97" s="2" t="e">
        <f>IF(AND(E97&gt;='入围价70%'!E97,E97&lt;='入围价110%'!E97),1,0)</f>
        <v>#DIV/0!</v>
      </c>
      <c r="N97" s="2" t="e">
        <f>IF(AND(F97&gt;='入围价70%'!F97,F97&lt;='入围价110%'!F97),1,0)</f>
        <v>#DIV/0!</v>
      </c>
      <c r="O97" s="2" t="e">
        <f>IF(AND(G97&gt;='入围价70%'!G97,G97&lt;='入围价110%'!G97),1,0)</f>
        <v>#DIV/0!</v>
      </c>
      <c r="P97" s="2" t="e">
        <f>IF(AND(H97&gt;='入围价70%'!H97,H97&lt;='入围价110%'!H97),1,0)</f>
        <v>#DIV/0!</v>
      </c>
      <c r="Q97" s="2" t="e">
        <f>IF(AND(I97&gt;='入围价70%'!I97,I97&lt;='入围价110%'!I97),1,0)</f>
        <v>#DIV/0!</v>
      </c>
      <c r="R97" s="2" t="e">
        <f>IF(AND(J97&gt;='入围价70%'!J97,J97&lt;='入围价110%'!J97),1,0)</f>
        <v>#DIV/0!</v>
      </c>
      <c r="S97" s="2" t="e">
        <f>IF(AND(K97&gt;='入围价70%'!K97,K97&lt;='入围价110%'!K97),1,0)</f>
        <v>#DIV/0!</v>
      </c>
      <c r="U97" s="23" t="e">
        <f>IF(E97=入围最低价!E97,1,0)</f>
        <v>#DIV/0!</v>
      </c>
      <c r="V97" s="23" t="e">
        <f>IF(F97=入围最低价!F97,1,0)</f>
        <v>#DIV/0!</v>
      </c>
      <c r="W97" s="23" t="e">
        <f>IF(G97=入围最低价!G97,1,0)</f>
        <v>#DIV/0!</v>
      </c>
      <c r="X97" s="23" t="e">
        <f>IF(H97=入围最低价!H97,1,0)</f>
        <v>#DIV/0!</v>
      </c>
      <c r="Y97" s="23" t="e">
        <f>IF(I97=入围最低价!I97,1,0)</f>
        <v>#DIV/0!</v>
      </c>
      <c r="Z97" s="23" t="e">
        <f>IF(J97=入围最低价!J97,1,0)</f>
        <v>#DIV/0!</v>
      </c>
      <c r="AA97" s="23" t="e">
        <f>IF(K97=入围最低价!K97,1,0)</f>
        <v>#DIV/0!</v>
      </c>
    </row>
    <row r="98" s="2" customFormat="1" ht="20.1" customHeight="1" spans="1:27">
      <c r="A98" s="19">
        <f t="shared" si="1"/>
        <v>94</v>
      </c>
      <c r="B98" s="19" t="s">
        <v>129</v>
      </c>
      <c r="C98" s="20" t="s">
        <v>131</v>
      </c>
      <c r="D98" s="21">
        <v>866.7</v>
      </c>
      <c r="E98" s="22" t="s">
        <v>176</v>
      </c>
      <c r="F98" s="22" t="s">
        <v>176</v>
      </c>
      <c r="G98" s="22" t="s">
        <v>176</v>
      </c>
      <c r="H98" s="22" t="s">
        <v>176</v>
      </c>
      <c r="I98" s="22" t="s">
        <v>176</v>
      </c>
      <c r="J98" s="22" t="s">
        <v>176</v>
      </c>
      <c r="K98" s="22" t="s">
        <v>176</v>
      </c>
      <c r="M98" s="2" t="e">
        <f>IF(AND(E98&gt;='入围价70%'!E98,E98&lt;='入围价110%'!E98),1,0)</f>
        <v>#DIV/0!</v>
      </c>
      <c r="N98" s="2" t="e">
        <f>IF(AND(F98&gt;='入围价70%'!F98,F98&lt;='入围价110%'!F98),1,0)</f>
        <v>#DIV/0!</v>
      </c>
      <c r="O98" s="2" t="e">
        <f>IF(AND(G98&gt;='入围价70%'!G98,G98&lt;='入围价110%'!G98),1,0)</f>
        <v>#DIV/0!</v>
      </c>
      <c r="P98" s="2" t="e">
        <f>IF(AND(H98&gt;='入围价70%'!H98,H98&lt;='入围价110%'!H98),1,0)</f>
        <v>#DIV/0!</v>
      </c>
      <c r="Q98" s="2" t="e">
        <f>IF(AND(I98&gt;='入围价70%'!I98,I98&lt;='入围价110%'!I98),1,0)</f>
        <v>#DIV/0!</v>
      </c>
      <c r="R98" s="2" t="e">
        <f>IF(AND(J98&gt;='入围价70%'!J98,J98&lt;='入围价110%'!J98),1,0)</f>
        <v>#DIV/0!</v>
      </c>
      <c r="S98" s="2" t="e">
        <f>IF(AND(K98&gt;='入围价70%'!K98,K98&lt;='入围价110%'!K98),1,0)</f>
        <v>#DIV/0!</v>
      </c>
      <c r="U98" s="23" t="e">
        <f>IF(E98=入围最低价!E98,1,0)</f>
        <v>#DIV/0!</v>
      </c>
      <c r="V98" s="23" t="e">
        <f>IF(F98=入围最低价!F98,1,0)</f>
        <v>#DIV/0!</v>
      </c>
      <c r="W98" s="23" t="e">
        <f>IF(G98=入围最低价!G98,1,0)</f>
        <v>#DIV/0!</v>
      </c>
      <c r="X98" s="23" t="e">
        <f>IF(H98=入围最低价!H98,1,0)</f>
        <v>#DIV/0!</v>
      </c>
      <c r="Y98" s="23" t="e">
        <f>IF(I98=入围最低价!I98,1,0)</f>
        <v>#DIV/0!</v>
      </c>
      <c r="Z98" s="23" t="e">
        <f>IF(J98=入围最低价!J98,1,0)</f>
        <v>#DIV/0!</v>
      </c>
      <c r="AA98" s="23" t="e">
        <f>IF(K98=入围最低价!K98,1,0)</f>
        <v>#DIV/0!</v>
      </c>
    </row>
    <row r="99" s="2" customFormat="1" ht="20.1" customHeight="1" spans="1:27">
      <c r="A99" s="19">
        <f t="shared" si="1"/>
        <v>95</v>
      </c>
      <c r="B99" s="19" t="s">
        <v>129</v>
      </c>
      <c r="C99" s="20" t="s">
        <v>132</v>
      </c>
      <c r="D99" s="21">
        <v>1210.5</v>
      </c>
      <c r="E99" s="22" t="s">
        <v>176</v>
      </c>
      <c r="F99" s="22" t="s">
        <v>176</v>
      </c>
      <c r="G99" s="22" t="s">
        <v>176</v>
      </c>
      <c r="H99" s="22" t="s">
        <v>176</v>
      </c>
      <c r="I99" s="22" t="s">
        <v>176</v>
      </c>
      <c r="J99" s="22" t="s">
        <v>176</v>
      </c>
      <c r="K99" s="22" t="s">
        <v>176</v>
      </c>
      <c r="M99" s="2" t="e">
        <f>IF(AND(E99&gt;='入围价70%'!E99,E99&lt;='入围价110%'!E99),1,0)</f>
        <v>#DIV/0!</v>
      </c>
      <c r="N99" s="2" t="e">
        <f>IF(AND(F99&gt;='入围价70%'!F99,F99&lt;='入围价110%'!F99),1,0)</f>
        <v>#DIV/0!</v>
      </c>
      <c r="O99" s="2" t="e">
        <f>IF(AND(G99&gt;='入围价70%'!G99,G99&lt;='入围价110%'!G99),1,0)</f>
        <v>#DIV/0!</v>
      </c>
      <c r="P99" s="2" t="e">
        <f>IF(AND(H99&gt;='入围价70%'!H99,H99&lt;='入围价110%'!H99),1,0)</f>
        <v>#DIV/0!</v>
      </c>
      <c r="Q99" s="2" t="e">
        <f>IF(AND(I99&gt;='入围价70%'!I99,I99&lt;='入围价110%'!I99),1,0)</f>
        <v>#DIV/0!</v>
      </c>
      <c r="R99" s="2" t="e">
        <f>IF(AND(J99&gt;='入围价70%'!J99,J99&lt;='入围价110%'!J99),1,0)</f>
        <v>#DIV/0!</v>
      </c>
      <c r="S99" s="2" t="e">
        <f>IF(AND(K99&gt;='入围价70%'!K99,K99&lt;='入围价110%'!K99),1,0)</f>
        <v>#DIV/0!</v>
      </c>
      <c r="U99" s="23" t="e">
        <f>IF(E99=入围最低价!E99,1,0)</f>
        <v>#DIV/0!</v>
      </c>
      <c r="V99" s="23" t="e">
        <f>IF(F99=入围最低价!F99,1,0)</f>
        <v>#DIV/0!</v>
      </c>
      <c r="W99" s="23" t="e">
        <f>IF(G99=入围最低价!G99,1,0)</f>
        <v>#DIV/0!</v>
      </c>
      <c r="X99" s="23" t="e">
        <f>IF(H99=入围最低价!H99,1,0)</f>
        <v>#DIV/0!</v>
      </c>
      <c r="Y99" s="23" t="e">
        <f>IF(I99=入围最低价!I99,1,0)</f>
        <v>#DIV/0!</v>
      </c>
      <c r="Z99" s="23" t="e">
        <f>IF(J99=入围最低价!J99,1,0)</f>
        <v>#DIV/0!</v>
      </c>
      <c r="AA99" s="23" t="e">
        <f>IF(K99=入围最低价!K99,1,0)</f>
        <v>#DIV/0!</v>
      </c>
    </row>
    <row r="100" s="2" customFormat="1" ht="20.1" customHeight="1" spans="1:27">
      <c r="A100" s="19">
        <f t="shared" si="1"/>
        <v>96</v>
      </c>
      <c r="B100" s="19" t="s">
        <v>133</v>
      </c>
      <c r="C100" s="20" t="s">
        <v>134</v>
      </c>
      <c r="D100" s="21">
        <v>2931.6</v>
      </c>
      <c r="E100" s="22" t="s">
        <v>176</v>
      </c>
      <c r="F100" s="22" t="s">
        <v>176</v>
      </c>
      <c r="G100" s="22" t="s">
        <v>176</v>
      </c>
      <c r="H100" s="22" t="s">
        <v>176</v>
      </c>
      <c r="I100" s="22" t="s">
        <v>176</v>
      </c>
      <c r="J100" s="22" t="s">
        <v>176</v>
      </c>
      <c r="K100" s="22" t="s">
        <v>176</v>
      </c>
      <c r="M100" s="2" t="e">
        <f>IF(AND(E100&gt;='入围价70%'!E100,E100&lt;='入围价110%'!E100),1,0)</f>
        <v>#DIV/0!</v>
      </c>
      <c r="N100" s="2" t="e">
        <f>IF(AND(F100&gt;='入围价70%'!F100,F100&lt;='入围价110%'!F100),1,0)</f>
        <v>#DIV/0!</v>
      </c>
      <c r="O100" s="2" t="e">
        <f>IF(AND(G100&gt;='入围价70%'!G100,G100&lt;='入围价110%'!G100),1,0)</f>
        <v>#DIV/0!</v>
      </c>
      <c r="P100" s="2" t="e">
        <f>IF(AND(H100&gt;='入围价70%'!H100,H100&lt;='入围价110%'!H100),1,0)</f>
        <v>#DIV/0!</v>
      </c>
      <c r="Q100" s="2" t="e">
        <f>IF(AND(I100&gt;='入围价70%'!I100,I100&lt;='入围价110%'!I100),1,0)</f>
        <v>#DIV/0!</v>
      </c>
      <c r="R100" s="2" t="e">
        <f>IF(AND(J100&gt;='入围价70%'!J100,J100&lt;='入围价110%'!J100),1,0)</f>
        <v>#DIV/0!</v>
      </c>
      <c r="S100" s="2" t="e">
        <f>IF(AND(K100&gt;='入围价70%'!K100,K100&lt;='入围价110%'!K100),1,0)</f>
        <v>#DIV/0!</v>
      </c>
      <c r="U100" s="23" t="e">
        <f>IF(E100=入围最低价!E100,1,0)</f>
        <v>#DIV/0!</v>
      </c>
      <c r="V100" s="23" t="e">
        <f>IF(F100=入围最低价!F100,1,0)</f>
        <v>#DIV/0!</v>
      </c>
      <c r="W100" s="23" t="e">
        <f>IF(G100=入围最低价!G100,1,0)</f>
        <v>#DIV/0!</v>
      </c>
      <c r="X100" s="23" t="e">
        <f>IF(H100=入围最低价!H100,1,0)</f>
        <v>#DIV/0!</v>
      </c>
      <c r="Y100" s="23" t="e">
        <f>IF(I100=入围最低价!I100,1,0)</f>
        <v>#DIV/0!</v>
      </c>
      <c r="Z100" s="23" t="e">
        <f>IF(J100=入围最低价!J100,1,0)</f>
        <v>#DIV/0!</v>
      </c>
      <c r="AA100" s="23" t="e">
        <f>IF(K100=入围最低价!K100,1,0)</f>
        <v>#DIV/0!</v>
      </c>
    </row>
    <row r="101" s="2" customFormat="1" ht="20.1" customHeight="1" spans="1:27">
      <c r="A101" s="19">
        <f t="shared" si="1"/>
        <v>97</v>
      </c>
      <c r="B101" s="19" t="s">
        <v>133</v>
      </c>
      <c r="C101" s="20" t="s">
        <v>135</v>
      </c>
      <c r="D101" s="21">
        <v>2968</v>
      </c>
      <c r="E101" s="22" t="s">
        <v>176</v>
      </c>
      <c r="F101" s="22" t="s">
        <v>176</v>
      </c>
      <c r="G101" s="22" t="s">
        <v>176</v>
      </c>
      <c r="H101" s="22" t="s">
        <v>176</v>
      </c>
      <c r="I101" s="22" t="s">
        <v>176</v>
      </c>
      <c r="J101" s="22" t="s">
        <v>176</v>
      </c>
      <c r="K101" s="22" t="s">
        <v>176</v>
      </c>
      <c r="M101" s="2" t="e">
        <f>IF(AND(E101&gt;='入围价70%'!E101,E101&lt;='入围价110%'!E101),1,0)</f>
        <v>#DIV/0!</v>
      </c>
      <c r="N101" s="2" t="e">
        <f>IF(AND(F101&gt;='入围价70%'!F101,F101&lt;='入围价110%'!F101),1,0)</f>
        <v>#DIV/0!</v>
      </c>
      <c r="O101" s="2" t="e">
        <f>IF(AND(G101&gt;='入围价70%'!G101,G101&lt;='入围价110%'!G101),1,0)</f>
        <v>#DIV/0!</v>
      </c>
      <c r="P101" s="2" t="e">
        <f>IF(AND(H101&gt;='入围价70%'!H101,H101&lt;='入围价110%'!H101),1,0)</f>
        <v>#DIV/0!</v>
      </c>
      <c r="Q101" s="2" t="e">
        <f>IF(AND(I101&gt;='入围价70%'!I101,I101&lt;='入围价110%'!I101),1,0)</f>
        <v>#DIV/0!</v>
      </c>
      <c r="R101" s="2" t="e">
        <f>IF(AND(J101&gt;='入围价70%'!J101,J101&lt;='入围价110%'!J101),1,0)</f>
        <v>#DIV/0!</v>
      </c>
      <c r="S101" s="2" t="e">
        <f>IF(AND(K101&gt;='入围价70%'!K101,K101&lt;='入围价110%'!K101),1,0)</f>
        <v>#DIV/0!</v>
      </c>
      <c r="U101" s="23" t="e">
        <f>IF(E101=入围最低价!E101,1,0)</f>
        <v>#DIV/0!</v>
      </c>
      <c r="V101" s="23" t="e">
        <f>IF(F101=入围最低价!F101,1,0)</f>
        <v>#DIV/0!</v>
      </c>
      <c r="W101" s="23" t="e">
        <f>IF(G101=入围最低价!G101,1,0)</f>
        <v>#DIV/0!</v>
      </c>
      <c r="X101" s="23" t="e">
        <f>IF(H101=入围最低价!H101,1,0)</f>
        <v>#DIV/0!</v>
      </c>
      <c r="Y101" s="23" t="e">
        <f>IF(I101=入围最低价!I101,1,0)</f>
        <v>#DIV/0!</v>
      </c>
      <c r="Z101" s="23" t="e">
        <f>IF(J101=入围最低价!J101,1,0)</f>
        <v>#DIV/0!</v>
      </c>
      <c r="AA101" s="23" t="e">
        <f>IF(K101=入围最低价!K101,1,0)</f>
        <v>#DIV/0!</v>
      </c>
    </row>
    <row r="102" s="2" customFormat="1" ht="20.1" customHeight="1" spans="1:27">
      <c r="A102" s="19">
        <f t="shared" si="1"/>
        <v>98</v>
      </c>
      <c r="B102" s="19" t="s">
        <v>133</v>
      </c>
      <c r="C102" s="20" t="s">
        <v>136</v>
      </c>
      <c r="D102" s="21">
        <v>3115.6</v>
      </c>
      <c r="E102" s="22" t="s">
        <v>176</v>
      </c>
      <c r="F102" s="22" t="s">
        <v>176</v>
      </c>
      <c r="G102" s="22" t="s">
        <v>176</v>
      </c>
      <c r="H102" s="22" t="s">
        <v>176</v>
      </c>
      <c r="I102" s="22" t="s">
        <v>176</v>
      </c>
      <c r="J102" s="22" t="s">
        <v>176</v>
      </c>
      <c r="K102" s="22" t="s">
        <v>176</v>
      </c>
      <c r="M102" s="2" t="e">
        <f>IF(AND(E102&gt;='入围价70%'!E102,E102&lt;='入围价110%'!E102),1,0)</f>
        <v>#DIV/0!</v>
      </c>
      <c r="N102" s="2" t="e">
        <f>IF(AND(F102&gt;='入围价70%'!F102,F102&lt;='入围价110%'!F102),1,0)</f>
        <v>#DIV/0!</v>
      </c>
      <c r="O102" s="2" t="e">
        <f>IF(AND(G102&gt;='入围价70%'!G102,G102&lt;='入围价110%'!G102),1,0)</f>
        <v>#DIV/0!</v>
      </c>
      <c r="P102" s="2" t="e">
        <f>IF(AND(H102&gt;='入围价70%'!H102,H102&lt;='入围价110%'!H102),1,0)</f>
        <v>#DIV/0!</v>
      </c>
      <c r="Q102" s="2" t="e">
        <f>IF(AND(I102&gt;='入围价70%'!I102,I102&lt;='入围价110%'!I102),1,0)</f>
        <v>#DIV/0!</v>
      </c>
      <c r="R102" s="2" t="e">
        <f>IF(AND(J102&gt;='入围价70%'!J102,J102&lt;='入围价110%'!J102),1,0)</f>
        <v>#DIV/0!</v>
      </c>
      <c r="S102" s="2" t="e">
        <f>IF(AND(K102&gt;='入围价70%'!K102,K102&lt;='入围价110%'!K102),1,0)</f>
        <v>#DIV/0!</v>
      </c>
      <c r="U102" s="23" t="e">
        <f>IF(E102=入围最低价!E102,1,0)</f>
        <v>#DIV/0!</v>
      </c>
      <c r="V102" s="23" t="e">
        <f>IF(F102=入围最低价!F102,1,0)</f>
        <v>#DIV/0!</v>
      </c>
      <c r="W102" s="23" t="e">
        <f>IF(G102=入围最低价!G102,1,0)</f>
        <v>#DIV/0!</v>
      </c>
      <c r="X102" s="23" t="e">
        <f>IF(H102=入围最低价!H102,1,0)</f>
        <v>#DIV/0!</v>
      </c>
      <c r="Y102" s="23" t="e">
        <f>IF(I102=入围最低价!I102,1,0)</f>
        <v>#DIV/0!</v>
      </c>
      <c r="Z102" s="23" t="e">
        <f>IF(J102=入围最低价!J102,1,0)</f>
        <v>#DIV/0!</v>
      </c>
      <c r="AA102" s="23" t="e">
        <f>IF(K102=入围最低价!K102,1,0)</f>
        <v>#DIV/0!</v>
      </c>
    </row>
    <row r="103" s="2" customFormat="1" ht="20.1" customHeight="1" spans="1:27">
      <c r="A103" s="19">
        <f t="shared" si="1"/>
        <v>99</v>
      </c>
      <c r="B103" s="19" t="s">
        <v>137</v>
      </c>
      <c r="C103" s="20" t="s">
        <v>138</v>
      </c>
      <c r="D103" s="21">
        <v>2787</v>
      </c>
      <c r="E103" s="22" t="s">
        <v>176</v>
      </c>
      <c r="F103" s="22" t="s">
        <v>176</v>
      </c>
      <c r="G103" s="22" t="s">
        <v>176</v>
      </c>
      <c r="H103" s="22" t="s">
        <v>176</v>
      </c>
      <c r="I103" s="22" t="s">
        <v>176</v>
      </c>
      <c r="J103" s="22" t="s">
        <v>176</v>
      </c>
      <c r="K103" s="22" t="s">
        <v>176</v>
      </c>
      <c r="M103" s="2" t="e">
        <f>IF(AND(E103&gt;='入围价70%'!E103,E103&lt;='入围价110%'!E103),1,0)</f>
        <v>#DIV/0!</v>
      </c>
      <c r="N103" s="2" t="e">
        <f>IF(AND(F103&gt;='入围价70%'!F103,F103&lt;='入围价110%'!F103),1,0)</f>
        <v>#DIV/0!</v>
      </c>
      <c r="O103" s="2" t="e">
        <f>IF(AND(G103&gt;='入围价70%'!G103,G103&lt;='入围价110%'!G103),1,0)</f>
        <v>#DIV/0!</v>
      </c>
      <c r="P103" s="2" t="e">
        <f>IF(AND(H103&gt;='入围价70%'!H103,H103&lt;='入围价110%'!H103),1,0)</f>
        <v>#DIV/0!</v>
      </c>
      <c r="Q103" s="2" t="e">
        <f>IF(AND(I103&gt;='入围价70%'!I103,I103&lt;='入围价110%'!I103),1,0)</f>
        <v>#DIV/0!</v>
      </c>
      <c r="R103" s="2" t="e">
        <f>IF(AND(J103&gt;='入围价70%'!J103,J103&lt;='入围价110%'!J103),1,0)</f>
        <v>#DIV/0!</v>
      </c>
      <c r="S103" s="2" t="e">
        <f>IF(AND(K103&gt;='入围价70%'!K103,K103&lt;='入围价110%'!K103),1,0)</f>
        <v>#DIV/0!</v>
      </c>
      <c r="U103" s="23" t="e">
        <f>IF(E103=入围最低价!E103,1,0)</f>
        <v>#DIV/0!</v>
      </c>
      <c r="V103" s="23" t="e">
        <f>IF(F103=入围最低价!F103,1,0)</f>
        <v>#DIV/0!</v>
      </c>
      <c r="W103" s="23" t="e">
        <f>IF(G103=入围最低价!G103,1,0)</f>
        <v>#DIV/0!</v>
      </c>
      <c r="X103" s="23" t="e">
        <f>IF(H103=入围最低价!H103,1,0)</f>
        <v>#DIV/0!</v>
      </c>
      <c r="Y103" s="23" t="e">
        <f>IF(I103=入围最低价!I103,1,0)</f>
        <v>#DIV/0!</v>
      </c>
      <c r="Z103" s="23" t="e">
        <f>IF(J103=入围最低价!J103,1,0)</f>
        <v>#DIV/0!</v>
      </c>
      <c r="AA103" s="23" t="e">
        <f>IF(K103=入围最低价!K103,1,0)</f>
        <v>#DIV/0!</v>
      </c>
    </row>
    <row r="104" s="2" customFormat="1" ht="20.1" customHeight="1" spans="1:27">
      <c r="A104" s="19">
        <f t="shared" si="1"/>
        <v>100</v>
      </c>
      <c r="B104" s="19" t="s">
        <v>137</v>
      </c>
      <c r="C104" s="20" t="s">
        <v>139</v>
      </c>
      <c r="D104" s="21">
        <v>2821.5</v>
      </c>
      <c r="E104" s="22" t="s">
        <v>176</v>
      </c>
      <c r="F104" s="22" t="s">
        <v>176</v>
      </c>
      <c r="G104" s="22" t="s">
        <v>176</v>
      </c>
      <c r="H104" s="22" t="s">
        <v>176</v>
      </c>
      <c r="I104" s="22" t="s">
        <v>176</v>
      </c>
      <c r="J104" s="22" t="s">
        <v>176</v>
      </c>
      <c r="K104" s="22" t="s">
        <v>176</v>
      </c>
      <c r="M104" s="2" t="e">
        <f>IF(AND(E104&gt;='入围价70%'!E104,E104&lt;='入围价110%'!E104),1,0)</f>
        <v>#DIV/0!</v>
      </c>
      <c r="N104" s="2" t="e">
        <f>IF(AND(F104&gt;='入围价70%'!F104,F104&lt;='入围价110%'!F104),1,0)</f>
        <v>#DIV/0!</v>
      </c>
      <c r="O104" s="2" t="e">
        <f>IF(AND(G104&gt;='入围价70%'!G104,G104&lt;='入围价110%'!G104),1,0)</f>
        <v>#DIV/0!</v>
      </c>
      <c r="P104" s="2" t="e">
        <f>IF(AND(H104&gt;='入围价70%'!H104,H104&lt;='入围价110%'!H104),1,0)</f>
        <v>#DIV/0!</v>
      </c>
      <c r="Q104" s="2" t="e">
        <f>IF(AND(I104&gt;='入围价70%'!I104,I104&lt;='入围价110%'!I104),1,0)</f>
        <v>#DIV/0!</v>
      </c>
      <c r="R104" s="2" t="e">
        <f>IF(AND(J104&gt;='入围价70%'!J104,J104&lt;='入围价110%'!J104),1,0)</f>
        <v>#DIV/0!</v>
      </c>
      <c r="S104" s="2" t="e">
        <f>IF(AND(K104&gt;='入围价70%'!K104,K104&lt;='入围价110%'!K104),1,0)</f>
        <v>#DIV/0!</v>
      </c>
      <c r="U104" s="23" t="e">
        <f>IF(E104=入围最低价!E104,1,0)</f>
        <v>#DIV/0!</v>
      </c>
      <c r="V104" s="23" t="e">
        <f>IF(F104=入围最低价!F104,1,0)</f>
        <v>#DIV/0!</v>
      </c>
      <c r="W104" s="23" t="e">
        <f>IF(G104=入围最低价!G104,1,0)</f>
        <v>#DIV/0!</v>
      </c>
      <c r="X104" s="23" t="e">
        <f>IF(H104=入围最低价!H104,1,0)</f>
        <v>#DIV/0!</v>
      </c>
      <c r="Y104" s="23" t="e">
        <f>IF(I104=入围最低价!I104,1,0)</f>
        <v>#DIV/0!</v>
      </c>
      <c r="Z104" s="23" t="e">
        <f>IF(J104=入围最低价!J104,1,0)</f>
        <v>#DIV/0!</v>
      </c>
      <c r="AA104" s="23" t="e">
        <f>IF(K104=入围最低价!K104,1,0)</f>
        <v>#DIV/0!</v>
      </c>
    </row>
    <row r="105" s="2" customFormat="1" ht="20.1" customHeight="1" spans="1:27">
      <c r="A105" s="19">
        <f t="shared" si="1"/>
        <v>101</v>
      </c>
      <c r="B105" s="19" t="s">
        <v>137</v>
      </c>
      <c r="C105" s="20" t="s">
        <v>140</v>
      </c>
      <c r="D105" s="21">
        <v>2742</v>
      </c>
      <c r="E105" s="22" t="s">
        <v>176</v>
      </c>
      <c r="F105" s="22" t="s">
        <v>176</v>
      </c>
      <c r="G105" s="22" t="s">
        <v>176</v>
      </c>
      <c r="H105" s="22" t="s">
        <v>176</v>
      </c>
      <c r="I105" s="22" t="s">
        <v>176</v>
      </c>
      <c r="J105" s="22" t="s">
        <v>176</v>
      </c>
      <c r="K105" s="22" t="s">
        <v>176</v>
      </c>
      <c r="M105" s="2" t="e">
        <f>IF(AND(E105&gt;='入围价70%'!E105,E105&lt;='入围价110%'!E105),1,0)</f>
        <v>#DIV/0!</v>
      </c>
      <c r="N105" s="2" t="e">
        <f>IF(AND(F105&gt;='入围价70%'!F105,F105&lt;='入围价110%'!F105),1,0)</f>
        <v>#DIV/0!</v>
      </c>
      <c r="O105" s="2" t="e">
        <f>IF(AND(G105&gt;='入围价70%'!G105,G105&lt;='入围价110%'!G105),1,0)</f>
        <v>#DIV/0!</v>
      </c>
      <c r="P105" s="2" t="e">
        <f>IF(AND(H105&gt;='入围价70%'!H105,H105&lt;='入围价110%'!H105),1,0)</f>
        <v>#DIV/0!</v>
      </c>
      <c r="Q105" s="2" t="e">
        <f>IF(AND(I105&gt;='入围价70%'!I105,I105&lt;='入围价110%'!I105),1,0)</f>
        <v>#DIV/0!</v>
      </c>
      <c r="R105" s="2" t="e">
        <f>IF(AND(J105&gt;='入围价70%'!J105,J105&lt;='入围价110%'!J105),1,0)</f>
        <v>#DIV/0!</v>
      </c>
      <c r="S105" s="2" t="e">
        <f>IF(AND(K105&gt;='入围价70%'!K105,K105&lt;='入围价110%'!K105),1,0)</f>
        <v>#DIV/0!</v>
      </c>
      <c r="U105" s="23" t="e">
        <f>IF(E105=入围最低价!E105,1,0)</f>
        <v>#DIV/0!</v>
      </c>
      <c r="V105" s="23" t="e">
        <f>IF(F105=入围最低价!F105,1,0)</f>
        <v>#DIV/0!</v>
      </c>
      <c r="W105" s="23" t="e">
        <f>IF(G105=入围最低价!G105,1,0)</f>
        <v>#DIV/0!</v>
      </c>
      <c r="X105" s="23" t="e">
        <f>IF(H105=入围最低价!H105,1,0)</f>
        <v>#DIV/0!</v>
      </c>
      <c r="Y105" s="23" t="e">
        <f>IF(I105=入围最低价!I105,1,0)</f>
        <v>#DIV/0!</v>
      </c>
      <c r="Z105" s="23" t="e">
        <f>IF(J105=入围最低价!J105,1,0)</f>
        <v>#DIV/0!</v>
      </c>
      <c r="AA105" s="23" t="e">
        <f>IF(K105=入围最低价!K105,1,0)</f>
        <v>#DIV/0!</v>
      </c>
    </row>
    <row r="106" s="2" customFormat="1" ht="20.1" customHeight="1" spans="1:27">
      <c r="A106" s="19">
        <f t="shared" si="1"/>
        <v>102</v>
      </c>
      <c r="B106" s="19" t="s">
        <v>141</v>
      </c>
      <c r="C106" s="25" t="s">
        <v>142</v>
      </c>
      <c r="D106" s="21">
        <v>2393.6</v>
      </c>
      <c r="E106" s="22" t="s">
        <v>176</v>
      </c>
      <c r="F106" s="22" t="s">
        <v>176</v>
      </c>
      <c r="G106" s="22" t="s">
        <v>176</v>
      </c>
      <c r="H106" s="22" t="s">
        <v>176</v>
      </c>
      <c r="I106" s="22" t="s">
        <v>176</v>
      </c>
      <c r="J106" s="22" t="s">
        <v>176</v>
      </c>
      <c r="K106" s="22" t="s">
        <v>176</v>
      </c>
      <c r="M106" s="2" t="e">
        <f>IF(AND(E106&gt;='入围价70%'!E106,E106&lt;='入围价110%'!E106),1,0)</f>
        <v>#DIV/0!</v>
      </c>
      <c r="N106" s="2" t="e">
        <f>IF(AND(F106&gt;='入围价70%'!F106,F106&lt;='入围价110%'!F106),1,0)</f>
        <v>#DIV/0!</v>
      </c>
      <c r="O106" s="2" t="e">
        <f>IF(AND(G106&gt;='入围价70%'!G106,G106&lt;='入围价110%'!G106),1,0)</f>
        <v>#DIV/0!</v>
      </c>
      <c r="P106" s="2" t="e">
        <f>IF(AND(H106&gt;='入围价70%'!H106,H106&lt;='入围价110%'!H106),1,0)</f>
        <v>#DIV/0!</v>
      </c>
      <c r="Q106" s="2" t="e">
        <f>IF(AND(I106&gt;='入围价70%'!I106,I106&lt;='入围价110%'!I106),1,0)</f>
        <v>#DIV/0!</v>
      </c>
      <c r="R106" s="2" t="e">
        <f>IF(AND(J106&gt;='入围价70%'!J106,J106&lt;='入围价110%'!J106),1,0)</f>
        <v>#DIV/0!</v>
      </c>
      <c r="S106" s="2" t="e">
        <f>IF(AND(K106&gt;='入围价70%'!K106,K106&lt;='入围价110%'!K106),1,0)</f>
        <v>#DIV/0!</v>
      </c>
      <c r="U106" s="23" t="e">
        <f>IF(E106=入围最低价!E106,1,0)</f>
        <v>#DIV/0!</v>
      </c>
      <c r="V106" s="23" t="e">
        <f>IF(F106=入围最低价!F106,1,0)</f>
        <v>#DIV/0!</v>
      </c>
      <c r="W106" s="23" t="e">
        <f>IF(G106=入围最低价!G106,1,0)</f>
        <v>#DIV/0!</v>
      </c>
      <c r="X106" s="23" t="e">
        <f>IF(H106=入围最低价!H106,1,0)</f>
        <v>#DIV/0!</v>
      </c>
      <c r="Y106" s="23" t="e">
        <f>IF(I106=入围最低价!I106,1,0)</f>
        <v>#DIV/0!</v>
      </c>
      <c r="Z106" s="23" t="e">
        <f>IF(J106=入围最低价!J106,1,0)</f>
        <v>#DIV/0!</v>
      </c>
      <c r="AA106" s="23" t="e">
        <f>IF(K106=入围最低价!K106,1,0)</f>
        <v>#DIV/0!</v>
      </c>
    </row>
    <row r="107" s="2" customFormat="1" ht="20.1" customHeight="1" spans="1:27">
      <c r="A107" s="19">
        <f t="shared" si="1"/>
        <v>103</v>
      </c>
      <c r="B107" s="19" t="s">
        <v>141</v>
      </c>
      <c r="C107" s="25" t="s">
        <v>143</v>
      </c>
      <c r="D107" s="21">
        <v>2548</v>
      </c>
      <c r="E107" s="22" t="s">
        <v>176</v>
      </c>
      <c r="F107" s="22" t="s">
        <v>176</v>
      </c>
      <c r="G107" s="22" t="s">
        <v>176</v>
      </c>
      <c r="H107" s="22" t="s">
        <v>176</v>
      </c>
      <c r="I107" s="22" t="s">
        <v>176</v>
      </c>
      <c r="J107" s="22" t="s">
        <v>176</v>
      </c>
      <c r="K107" s="22" t="s">
        <v>176</v>
      </c>
      <c r="M107" s="2" t="e">
        <f>IF(AND(E107&gt;='入围价70%'!E107,E107&lt;='入围价110%'!E107),1,0)</f>
        <v>#DIV/0!</v>
      </c>
      <c r="N107" s="2" t="e">
        <f>IF(AND(F107&gt;='入围价70%'!F107,F107&lt;='入围价110%'!F107),1,0)</f>
        <v>#DIV/0!</v>
      </c>
      <c r="O107" s="2" t="e">
        <f>IF(AND(G107&gt;='入围价70%'!G107,G107&lt;='入围价110%'!G107),1,0)</f>
        <v>#DIV/0!</v>
      </c>
      <c r="P107" s="2" t="e">
        <f>IF(AND(H107&gt;='入围价70%'!H107,H107&lt;='入围价110%'!H107),1,0)</f>
        <v>#DIV/0!</v>
      </c>
      <c r="Q107" s="2" t="e">
        <f>IF(AND(I107&gt;='入围价70%'!I107,I107&lt;='入围价110%'!I107),1,0)</f>
        <v>#DIV/0!</v>
      </c>
      <c r="R107" s="2" t="e">
        <f>IF(AND(J107&gt;='入围价70%'!J107,J107&lt;='入围价110%'!J107),1,0)</f>
        <v>#DIV/0!</v>
      </c>
      <c r="S107" s="2" t="e">
        <f>IF(AND(K107&gt;='入围价70%'!K107,K107&lt;='入围价110%'!K107),1,0)</f>
        <v>#DIV/0!</v>
      </c>
      <c r="U107" s="23" t="e">
        <f>IF(E107=入围最低价!E107,1,0)</f>
        <v>#DIV/0!</v>
      </c>
      <c r="V107" s="23" t="e">
        <f>IF(F107=入围最低价!F107,1,0)</f>
        <v>#DIV/0!</v>
      </c>
      <c r="W107" s="23" t="e">
        <f>IF(G107=入围最低价!G107,1,0)</f>
        <v>#DIV/0!</v>
      </c>
      <c r="X107" s="23" t="e">
        <f>IF(H107=入围最低价!H107,1,0)</f>
        <v>#DIV/0!</v>
      </c>
      <c r="Y107" s="23" t="e">
        <f>IF(I107=入围最低价!I107,1,0)</f>
        <v>#DIV/0!</v>
      </c>
      <c r="Z107" s="23" t="e">
        <f>IF(J107=入围最低价!J107,1,0)</f>
        <v>#DIV/0!</v>
      </c>
      <c r="AA107" s="23" t="e">
        <f>IF(K107=入围最低价!K107,1,0)</f>
        <v>#DIV/0!</v>
      </c>
    </row>
    <row r="108" s="2" customFormat="1" ht="20.1" customHeight="1" spans="1:27">
      <c r="A108" s="19">
        <f t="shared" si="1"/>
        <v>104</v>
      </c>
      <c r="B108" s="19" t="s">
        <v>141</v>
      </c>
      <c r="C108" s="25" t="s">
        <v>144</v>
      </c>
      <c r="D108" s="21">
        <v>2256.6</v>
      </c>
      <c r="E108" s="22" t="s">
        <v>176</v>
      </c>
      <c r="F108" s="22" t="s">
        <v>176</v>
      </c>
      <c r="G108" s="22" t="s">
        <v>176</v>
      </c>
      <c r="H108" s="22" t="s">
        <v>176</v>
      </c>
      <c r="I108" s="22" t="s">
        <v>176</v>
      </c>
      <c r="J108" s="22" t="s">
        <v>176</v>
      </c>
      <c r="K108" s="22" t="s">
        <v>176</v>
      </c>
      <c r="M108" s="2" t="e">
        <f>IF(AND(E108&gt;='入围价70%'!E108,E108&lt;='入围价110%'!E108),1,0)</f>
        <v>#DIV/0!</v>
      </c>
      <c r="N108" s="2" t="e">
        <f>IF(AND(F108&gt;='入围价70%'!F108,F108&lt;='入围价110%'!F108),1,0)</f>
        <v>#DIV/0!</v>
      </c>
      <c r="O108" s="2" t="e">
        <f>IF(AND(G108&gt;='入围价70%'!G108,G108&lt;='入围价110%'!G108),1,0)</f>
        <v>#DIV/0!</v>
      </c>
      <c r="P108" s="2" t="e">
        <f>IF(AND(H108&gt;='入围价70%'!H108,H108&lt;='入围价110%'!H108),1,0)</f>
        <v>#DIV/0!</v>
      </c>
      <c r="Q108" s="2" t="e">
        <f>IF(AND(I108&gt;='入围价70%'!I108,I108&lt;='入围价110%'!I108),1,0)</f>
        <v>#DIV/0!</v>
      </c>
      <c r="R108" s="2" t="e">
        <f>IF(AND(J108&gt;='入围价70%'!J108,J108&lt;='入围价110%'!J108),1,0)</f>
        <v>#DIV/0!</v>
      </c>
      <c r="S108" s="2" t="e">
        <f>IF(AND(K108&gt;='入围价70%'!K108,K108&lt;='入围价110%'!K108),1,0)</f>
        <v>#DIV/0!</v>
      </c>
      <c r="U108" s="23" t="e">
        <f>IF(E108=入围最低价!E108,1,0)</f>
        <v>#DIV/0!</v>
      </c>
      <c r="V108" s="23" t="e">
        <f>IF(F108=入围最低价!F108,1,0)</f>
        <v>#DIV/0!</v>
      </c>
      <c r="W108" s="23" t="e">
        <f>IF(G108=入围最低价!G108,1,0)</f>
        <v>#DIV/0!</v>
      </c>
      <c r="X108" s="23" t="e">
        <f>IF(H108=入围最低价!H108,1,0)</f>
        <v>#DIV/0!</v>
      </c>
      <c r="Y108" s="23" t="e">
        <f>IF(I108=入围最低价!I108,1,0)</f>
        <v>#DIV/0!</v>
      </c>
      <c r="Z108" s="23" t="e">
        <f>IF(J108=入围最低价!J108,1,0)</f>
        <v>#DIV/0!</v>
      </c>
      <c r="AA108" s="23" t="e">
        <f>IF(K108=入围最低价!K108,1,0)</f>
        <v>#DIV/0!</v>
      </c>
    </row>
    <row r="109" s="2" customFormat="1" ht="20.1" customHeight="1" spans="1:27">
      <c r="A109" s="19">
        <f t="shared" si="1"/>
        <v>105</v>
      </c>
      <c r="B109" s="19" t="s">
        <v>145</v>
      </c>
      <c r="C109" s="25" t="s">
        <v>146</v>
      </c>
      <c r="D109" s="21">
        <v>1745</v>
      </c>
      <c r="E109" s="22" t="s">
        <v>176</v>
      </c>
      <c r="F109" s="22" t="s">
        <v>176</v>
      </c>
      <c r="G109" s="22" t="s">
        <v>176</v>
      </c>
      <c r="H109" s="22" t="s">
        <v>176</v>
      </c>
      <c r="I109" s="22" t="s">
        <v>176</v>
      </c>
      <c r="J109" s="22" t="s">
        <v>176</v>
      </c>
      <c r="K109" s="22" t="s">
        <v>176</v>
      </c>
      <c r="M109" s="2" t="e">
        <f>IF(AND(E109&gt;='入围价70%'!E109,E109&lt;='入围价110%'!E109),1,0)</f>
        <v>#DIV/0!</v>
      </c>
      <c r="N109" s="2" t="e">
        <f>IF(AND(F109&gt;='入围价70%'!F109,F109&lt;='入围价110%'!F109),1,0)</f>
        <v>#DIV/0!</v>
      </c>
      <c r="O109" s="2" t="e">
        <f>IF(AND(G109&gt;='入围价70%'!G109,G109&lt;='入围价110%'!G109),1,0)</f>
        <v>#DIV/0!</v>
      </c>
      <c r="P109" s="2" t="e">
        <f>IF(AND(H109&gt;='入围价70%'!H109,H109&lt;='入围价110%'!H109),1,0)</f>
        <v>#DIV/0!</v>
      </c>
      <c r="Q109" s="2" t="e">
        <f>IF(AND(I109&gt;='入围价70%'!I109,I109&lt;='入围价110%'!I109),1,0)</f>
        <v>#DIV/0!</v>
      </c>
      <c r="R109" s="2" t="e">
        <f>IF(AND(J109&gt;='入围价70%'!J109,J109&lt;='入围价110%'!J109),1,0)</f>
        <v>#DIV/0!</v>
      </c>
      <c r="S109" s="2" t="e">
        <f>IF(AND(K109&gt;='入围价70%'!K109,K109&lt;='入围价110%'!K109),1,0)</f>
        <v>#DIV/0!</v>
      </c>
      <c r="U109" s="23" t="e">
        <f>IF(E109=入围最低价!E109,1,0)</f>
        <v>#DIV/0!</v>
      </c>
      <c r="V109" s="23" t="e">
        <f>IF(F109=入围最低价!F109,1,0)</f>
        <v>#DIV/0!</v>
      </c>
      <c r="W109" s="23" t="e">
        <f>IF(G109=入围最低价!G109,1,0)</f>
        <v>#DIV/0!</v>
      </c>
      <c r="X109" s="23" t="e">
        <f>IF(H109=入围最低价!H109,1,0)</f>
        <v>#DIV/0!</v>
      </c>
      <c r="Y109" s="23" t="e">
        <f>IF(I109=入围最低价!I109,1,0)</f>
        <v>#DIV/0!</v>
      </c>
      <c r="Z109" s="23" t="e">
        <f>IF(J109=入围最低价!J109,1,0)</f>
        <v>#DIV/0!</v>
      </c>
      <c r="AA109" s="23" t="e">
        <f>IF(K109=入围最低价!K109,1,0)</f>
        <v>#DIV/0!</v>
      </c>
    </row>
    <row r="110" s="2" customFormat="1" ht="20.1" customHeight="1" spans="1:27">
      <c r="A110" s="19">
        <f t="shared" si="1"/>
        <v>106</v>
      </c>
      <c r="B110" s="19" t="s">
        <v>147</v>
      </c>
      <c r="C110" s="25" t="s">
        <v>148</v>
      </c>
      <c r="D110" s="21">
        <v>1776.4</v>
      </c>
      <c r="E110" s="22" t="s">
        <v>176</v>
      </c>
      <c r="F110" s="22" t="s">
        <v>176</v>
      </c>
      <c r="G110" s="22" t="s">
        <v>176</v>
      </c>
      <c r="H110" s="22" t="s">
        <v>176</v>
      </c>
      <c r="I110" s="22" t="s">
        <v>176</v>
      </c>
      <c r="J110" s="22" t="s">
        <v>176</v>
      </c>
      <c r="K110" s="22" t="s">
        <v>176</v>
      </c>
      <c r="M110" s="2" t="e">
        <f>IF(AND(E110&gt;='入围价70%'!E110,E110&lt;='入围价110%'!E110),1,0)</f>
        <v>#DIV/0!</v>
      </c>
      <c r="N110" s="2" t="e">
        <f>IF(AND(F110&gt;='入围价70%'!F110,F110&lt;='入围价110%'!F110),1,0)</f>
        <v>#DIV/0!</v>
      </c>
      <c r="O110" s="2" t="e">
        <f>IF(AND(G110&gt;='入围价70%'!G110,G110&lt;='入围价110%'!G110),1,0)</f>
        <v>#DIV/0!</v>
      </c>
      <c r="P110" s="2" t="e">
        <f>IF(AND(H110&gt;='入围价70%'!H110,H110&lt;='入围价110%'!H110),1,0)</f>
        <v>#DIV/0!</v>
      </c>
      <c r="Q110" s="2" t="e">
        <f>IF(AND(I110&gt;='入围价70%'!I110,I110&lt;='入围价110%'!I110),1,0)</f>
        <v>#DIV/0!</v>
      </c>
      <c r="R110" s="2" t="e">
        <f>IF(AND(J110&gt;='入围价70%'!J110,J110&lt;='入围价110%'!J110),1,0)</f>
        <v>#DIV/0!</v>
      </c>
      <c r="S110" s="2" t="e">
        <f>IF(AND(K110&gt;='入围价70%'!K110,K110&lt;='入围价110%'!K110),1,0)</f>
        <v>#DIV/0!</v>
      </c>
      <c r="U110" s="23" t="e">
        <f>IF(E110=入围最低价!E110,1,0)</f>
        <v>#DIV/0!</v>
      </c>
      <c r="V110" s="23" t="e">
        <f>IF(F110=入围最低价!F110,1,0)</f>
        <v>#DIV/0!</v>
      </c>
      <c r="W110" s="23" t="e">
        <f>IF(G110=入围最低价!G110,1,0)</f>
        <v>#DIV/0!</v>
      </c>
      <c r="X110" s="23" t="e">
        <f>IF(H110=入围最低价!H110,1,0)</f>
        <v>#DIV/0!</v>
      </c>
      <c r="Y110" s="23" t="e">
        <f>IF(I110=入围最低价!I110,1,0)</f>
        <v>#DIV/0!</v>
      </c>
      <c r="Z110" s="23" t="e">
        <f>IF(J110=入围最低价!J110,1,0)</f>
        <v>#DIV/0!</v>
      </c>
      <c r="AA110" s="23" t="e">
        <f>IF(K110=入围最低价!K110,1,0)</f>
        <v>#DIV/0!</v>
      </c>
    </row>
    <row r="111" s="2" customFormat="1" ht="20.1" customHeight="1" spans="1:27">
      <c r="A111" s="19">
        <f t="shared" si="1"/>
        <v>107</v>
      </c>
      <c r="B111" s="19" t="s">
        <v>147</v>
      </c>
      <c r="C111" s="25" t="s">
        <v>149</v>
      </c>
      <c r="D111" s="21">
        <v>1736.6</v>
      </c>
      <c r="E111" s="22" t="s">
        <v>176</v>
      </c>
      <c r="F111" s="22" t="s">
        <v>176</v>
      </c>
      <c r="G111" s="22" t="s">
        <v>176</v>
      </c>
      <c r="H111" s="22" t="s">
        <v>176</v>
      </c>
      <c r="I111" s="22" t="s">
        <v>176</v>
      </c>
      <c r="J111" s="22" t="s">
        <v>176</v>
      </c>
      <c r="K111" s="22" t="s">
        <v>176</v>
      </c>
      <c r="M111" s="2" t="e">
        <f>IF(AND(E111&gt;='入围价70%'!E111,E111&lt;='入围价110%'!E111),1,0)</f>
        <v>#DIV/0!</v>
      </c>
      <c r="N111" s="2" t="e">
        <f>IF(AND(F111&gt;='入围价70%'!F111,F111&lt;='入围价110%'!F111),1,0)</f>
        <v>#DIV/0!</v>
      </c>
      <c r="O111" s="2" t="e">
        <f>IF(AND(G111&gt;='入围价70%'!G111,G111&lt;='入围价110%'!G111),1,0)</f>
        <v>#DIV/0!</v>
      </c>
      <c r="P111" s="2" t="e">
        <f>IF(AND(H111&gt;='入围价70%'!H111,H111&lt;='入围价110%'!H111),1,0)</f>
        <v>#DIV/0!</v>
      </c>
      <c r="Q111" s="2" t="e">
        <f>IF(AND(I111&gt;='入围价70%'!I111,I111&lt;='入围价110%'!I111),1,0)</f>
        <v>#DIV/0!</v>
      </c>
      <c r="R111" s="2" t="e">
        <f>IF(AND(J111&gt;='入围价70%'!J111,J111&lt;='入围价110%'!J111),1,0)</f>
        <v>#DIV/0!</v>
      </c>
      <c r="S111" s="2" t="e">
        <f>IF(AND(K111&gt;='入围价70%'!K111,K111&lt;='入围价110%'!K111),1,0)</f>
        <v>#DIV/0!</v>
      </c>
      <c r="U111" s="23" t="e">
        <f>IF(E111=入围最低价!E111,1,0)</f>
        <v>#DIV/0!</v>
      </c>
      <c r="V111" s="23" t="e">
        <f>IF(F111=入围最低价!F111,1,0)</f>
        <v>#DIV/0!</v>
      </c>
      <c r="W111" s="23" t="e">
        <f>IF(G111=入围最低价!G111,1,0)</f>
        <v>#DIV/0!</v>
      </c>
      <c r="X111" s="23" t="e">
        <f>IF(H111=入围最低价!H111,1,0)</f>
        <v>#DIV/0!</v>
      </c>
      <c r="Y111" s="23" t="e">
        <f>IF(I111=入围最低价!I111,1,0)</f>
        <v>#DIV/0!</v>
      </c>
      <c r="Z111" s="23" t="e">
        <f>IF(J111=入围最低价!J111,1,0)</f>
        <v>#DIV/0!</v>
      </c>
      <c r="AA111" s="23" t="e">
        <f>IF(K111=入围最低价!K111,1,0)</f>
        <v>#DIV/0!</v>
      </c>
    </row>
    <row r="112" s="2" customFormat="1" ht="20.1" customHeight="1" spans="1:27">
      <c r="A112" s="19">
        <f t="shared" si="1"/>
        <v>108</v>
      </c>
      <c r="B112" s="19" t="s">
        <v>150</v>
      </c>
      <c r="C112" s="25" t="s">
        <v>151</v>
      </c>
      <c r="D112" s="21">
        <v>1609</v>
      </c>
      <c r="E112" s="22" t="s">
        <v>176</v>
      </c>
      <c r="F112" s="22" t="s">
        <v>176</v>
      </c>
      <c r="G112" s="22" t="s">
        <v>176</v>
      </c>
      <c r="H112" s="22" t="s">
        <v>176</v>
      </c>
      <c r="I112" s="22" t="s">
        <v>176</v>
      </c>
      <c r="J112" s="22" t="s">
        <v>176</v>
      </c>
      <c r="K112" s="22" t="s">
        <v>176</v>
      </c>
      <c r="M112" s="2" t="e">
        <f>IF(AND(E112&gt;='入围价70%'!E112,E112&lt;='入围价110%'!E112),1,0)</f>
        <v>#DIV/0!</v>
      </c>
      <c r="N112" s="2" t="e">
        <f>IF(AND(F112&gt;='入围价70%'!F112,F112&lt;='入围价110%'!F112),1,0)</f>
        <v>#DIV/0!</v>
      </c>
      <c r="O112" s="2" t="e">
        <f>IF(AND(G112&gt;='入围价70%'!G112,G112&lt;='入围价110%'!G112),1,0)</f>
        <v>#DIV/0!</v>
      </c>
      <c r="P112" s="2" t="e">
        <f>IF(AND(H112&gt;='入围价70%'!H112,H112&lt;='入围价110%'!H112),1,0)</f>
        <v>#DIV/0!</v>
      </c>
      <c r="Q112" s="2" t="e">
        <f>IF(AND(I112&gt;='入围价70%'!I112,I112&lt;='入围价110%'!I112),1,0)</f>
        <v>#DIV/0!</v>
      </c>
      <c r="R112" s="2" t="e">
        <f>IF(AND(J112&gt;='入围价70%'!J112,J112&lt;='入围价110%'!J112),1,0)</f>
        <v>#DIV/0!</v>
      </c>
      <c r="S112" s="2" t="e">
        <f>IF(AND(K112&gt;='入围价70%'!K112,K112&lt;='入围价110%'!K112),1,0)</f>
        <v>#DIV/0!</v>
      </c>
      <c r="U112" s="23" t="e">
        <f>IF(E112=入围最低价!E112,1,0)</f>
        <v>#DIV/0!</v>
      </c>
      <c r="V112" s="23" t="e">
        <f>IF(F112=入围最低价!F112,1,0)</f>
        <v>#DIV/0!</v>
      </c>
      <c r="W112" s="23" t="e">
        <f>IF(G112=入围最低价!G112,1,0)</f>
        <v>#DIV/0!</v>
      </c>
      <c r="X112" s="23" t="e">
        <f>IF(H112=入围最低价!H112,1,0)</f>
        <v>#DIV/0!</v>
      </c>
      <c r="Y112" s="23" t="e">
        <f>IF(I112=入围最低价!I112,1,0)</f>
        <v>#DIV/0!</v>
      </c>
      <c r="Z112" s="23" t="e">
        <f>IF(J112=入围最低价!J112,1,0)</f>
        <v>#DIV/0!</v>
      </c>
      <c r="AA112" s="23" t="e">
        <f>IF(K112=入围最低价!K112,1,0)</f>
        <v>#DIV/0!</v>
      </c>
    </row>
    <row r="113" s="2" customFormat="1" ht="20.1" customHeight="1" spans="1:28">
      <c r="A113" s="19">
        <f t="shared" si="1"/>
        <v>109</v>
      </c>
      <c r="B113" s="19" t="s">
        <v>150</v>
      </c>
      <c r="C113" s="25" t="s">
        <v>152</v>
      </c>
      <c r="D113" s="21">
        <v>1486</v>
      </c>
      <c r="E113" s="22" t="s">
        <v>176</v>
      </c>
      <c r="F113" s="22" t="s">
        <v>176</v>
      </c>
      <c r="G113" s="22" t="s">
        <v>176</v>
      </c>
      <c r="H113" s="22" t="s">
        <v>176</v>
      </c>
      <c r="I113" s="22" t="s">
        <v>176</v>
      </c>
      <c r="J113" s="22" t="s">
        <v>176</v>
      </c>
      <c r="K113" s="22" t="s">
        <v>176</v>
      </c>
      <c r="M113" s="2" t="e">
        <f>IF(AND(E113&gt;='入围价70%'!E113,E113&lt;='入围价110%'!E113),1,0)</f>
        <v>#DIV/0!</v>
      </c>
      <c r="N113" s="2" t="e">
        <f>IF(AND(F113&gt;='入围价70%'!F113,F113&lt;='入围价110%'!F113),1,0)</f>
        <v>#DIV/0!</v>
      </c>
      <c r="O113" s="2" t="e">
        <f>IF(AND(G113&gt;='入围价70%'!G113,G113&lt;='入围价110%'!G113),1,0)</f>
        <v>#DIV/0!</v>
      </c>
      <c r="P113" s="2" t="e">
        <f>IF(AND(H113&gt;='入围价70%'!H113,H113&lt;='入围价110%'!H113),1,0)</f>
        <v>#DIV/0!</v>
      </c>
      <c r="Q113" s="2" t="e">
        <f>IF(AND(I113&gt;='入围价70%'!I113,I113&lt;='入围价110%'!I113),1,0)</f>
        <v>#DIV/0!</v>
      </c>
      <c r="R113" s="2" t="e">
        <f>IF(AND(J113&gt;='入围价70%'!J113,J113&lt;='入围价110%'!J113),1,0)</f>
        <v>#DIV/0!</v>
      </c>
      <c r="S113" s="2" t="e">
        <f>IF(AND(K113&gt;='入围价70%'!K113,K113&lt;='入围价110%'!K113),1,0)</f>
        <v>#DIV/0!</v>
      </c>
      <c r="U113" s="23" t="e">
        <f>IF(E113=入围最低价!E113,1,0)</f>
        <v>#DIV/0!</v>
      </c>
      <c r="V113" s="23" t="e">
        <f>IF(F113=入围最低价!F113,1,0)</f>
        <v>#DIV/0!</v>
      </c>
      <c r="W113" s="23" t="e">
        <f>IF(G113=入围最低价!G113,1,0)</f>
        <v>#DIV/0!</v>
      </c>
      <c r="X113" s="23" t="e">
        <f>IF(H113=入围最低价!H113,1,0)</f>
        <v>#DIV/0!</v>
      </c>
      <c r="Y113" s="23" t="e">
        <f>IF(I113=入围最低价!I113,1,0)</f>
        <v>#DIV/0!</v>
      </c>
      <c r="Z113" s="23" t="e">
        <f>IF(J113=入围最低价!J113,1,0)</f>
        <v>#DIV/0!</v>
      </c>
      <c r="AA113" s="23" t="e">
        <f>IF(K113=入围最低价!K113,1,0)</f>
        <v>#DIV/0!</v>
      </c>
    </row>
    <row r="114" s="2" customFormat="1" ht="20.1" customHeight="1" spans="1:28">
      <c r="A114" s="19">
        <f t="shared" si="1"/>
        <v>110</v>
      </c>
      <c r="B114" s="19" t="s">
        <v>150</v>
      </c>
      <c r="C114" s="25" t="s">
        <v>153</v>
      </c>
      <c r="D114" s="21">
        <v>1642</v>
      </c>
      <c r="E114" s="22" t="s">
        <v>176</v>
      </c>
      <c r="F114" s="22" t="s">
        <v>176</v>
      </c>
      <c r="G114" s="22" t="s">
        <v>176</v>
      </c>
      <c r="H114" s="22" t="s">
        <v>176</v>
      </c>
      <c r="I114" s="22" t="s">
        <v>176</v>
      </c>
      <c r="J114" s="22" t="s">
        <v>176</v>
      </c>
      <c r="K114" s="22" t="s">
        <v>176</v>
      </c>
      <c r="M114" s="2" t="e">
        <f>IF(AND(E114&gt;='入围价70%'!E114,E114&lt;='入围价110%'!E114),1,0)</f>
        <v>#DIV/0!</v>
      </c>
      <c r="N114" s="2" t="e">
        <f>IF(AND(F114&gt;='入围价70%'!F114,F114&lt;='入围价110%'!F114),1,0)</f>
        <v>#DIV/0!</v>
      </c>
      <c r="O114" s="2" t="e">
        <f>IF(AND(G114&gt;='入围价70%'!G114,G114&lt;='入围价110%'!G114),1,0)</f>
        <v>#DIV/0!</v>
      </c>
      <c r="P114" s="2" t="e">
        <f>IF(AND(H114&gt;='入围价70%'!H114,H114&lt;='入围价110%'!H114),1,0)</f>
        <v>#DIV/0!</v>
      </c>
      <c r="Q114" s="2" t="e">
        <f>IF(AND(I114&gt;='入围价70%'!I114,I114&lt;='入围价110%'!I114),1,0)</f>
        <v>#DIV/0!</v>
      </c>
      <c r="R114" s="2" t="e">
        <f>IF(AND(J114&gt;='入围价70%'!J114,J114&lt;='入围价110%'!J114),1,0)</f>
        <v>#DIV/0!</v>
      </c>
      <c r="S114" s="2" t="e">
        <f>IF(AND(K114&gt;='入围价70%'!K114,K114&lt;='入围价110%'!K114),1,0)</f>
        <v>#DIV/0!</v>
      </c>
      <c r="U114" s="23" t="e">
        <f>IF(E114=入围最低价!E114,1,0)</f>
        <v>#DIV/0!</v>
      </c>
      <c r="V114" s="23" t="e">
        <f>IF(F114=入围最低价!F114,1,0)</f>
        <v>#DIV/0!</v>
      </c>
      <c r="W114" s="23" t="e">
        <f>IF(G114=入围最低价!G114,1,0)</f>
        <v>#DIV/0!</v>
      </c>
      <c r="X114" s="23" t="e">
        <f>IF(H114=入围最低价!H114,1,0)</f>
        <v>#DIV/0!</v>
      </c>
      <c r="Y114" s="23" t="e">
        <f>IF(I114=入围最低价!I114,1,0)</f>
        <v>#DIV/0!</v>
      </c>
      <c r="Z114" s="23" t="e">
        <f>IF(J114=入围最低价!J114,1,0)</f>
        <v>#DIV/0!</v>
      </c>
      <c r="AA114" s="23" t="e">
        <f>IF(K114=入围最低价!K114,1,0)</f>
        <v>#DIV/0!</v>
      </c>
    </row>
    <row r="115" s="2" customFormat="1" ht="20.1" customHeight="1" spans="1:28">
      <c r="A115" s="19">
        <f t="shared" si="1"/>
        <v>111</v>
      </c>
      <c r="B115" s="19" t="s">
        <v>154</v>
      </c>
      <c r="C115" s="20" t="s">
        <v>155</v>
      </c>
      <c r="D115" s="21">
        <v>639.5</v>
      </c>
      <c r="E115" s="22" t="s">
        <v>176</v>
      </c>
      <c r="F115" s="22" t="s">
        <v>176</v>
      </c>
      <c r="G115" s="22" t="s">
        <v>176</v>
      </c>
      <c r="H115" s="22" t="s">
        <v>176</v>
      </c>
      <c r="I115" s="22" t="s">
        <v>176</v>
      </c>
      <c r="J115" s="22" t="s">
        <v>176</v>
      </c>
      <c r="K115" s="22" t="s">
        <v>176</v>
      </c>
      <c r="M115" s="2" t="e">
        <f>IF(AND(E115&gt;='入围价70%'!E115,E115&lt;='入围价110%'!E115),1,0)</f>
        <v>#DIV/0!</v>
      </c>
      <c r="N115" s="2" t="e">
        <f>IF(AND(F115&gt;='入围价70%'!F115,F115&lt;='入围价110%'!F115),1,0)</f>
        <v>#DIV/0!</v>
      </c>
      <c r="O115" s="2" t="e">
        <f>IF(AND(G115&gt;='入围价70%'!G115,G115&lt;='入围价110%'!G115),1,0)</f>
        <v>#DIV/0!</v>
      </c>
      <c r="P115" s="2" t="e">
        <f>IF(AND(H115&gt;='入围价70%'!H115,H115&lt;='入围价110%'!H115),1,0)</f>
        <v>#DIV/0!</v>
      </c>
      <c r="Q115" s="2" t="e">
        <f>IF(AND(I115&gt;='入围价70%'!I115,I115&lt;='入围价110%'!I115),1,0)</f>
        <v>#DIV/0!</v>
      </c>
      <c r="R115" s="2" t="e">
        <f>IF(AND(J115&gt;='入围价70%'!J115,J115&lt;='入围价110%'!J115),1,0)</f>
        <v>#DIV/0!</v>
      </c>
      <c r="S115" s="2" t="e">
        <f>IF(AND(K115&gt;='入围价70%'!K115,K115&lt;='入围价110%'!K115),1,0)</f>
        <v>#DIV/0!</v>
      </c>
      <c r="U115" s="23" t="e">
        <f>IF(E115=入围最低价!E115,1,0)</f>
        <v>#DIV/0!</v>
      </c>
      <c r="V115" s="23" t="e">
        <f>IF(F115=入围最低价!F115,1,0)</f>
        <v>#DIV/0!</v>
      </c>
      <c r="W115" s="23" t="e">
        <f>IF(G115=入围最低价!G115,1,0)</f>
        <v>#DIV/0!</v>
      </c>
      <c r="X115" s="23" t="e">
        <f>IF(H115=入围最低价!H115,1,0)</f>
        <v>#DIV/0!</v>
      </c>
      <c r="Y115" s="23" t="e">
        <f>IF(I115=入围最低价!I115,1,0)</f>
        <v>#DIV/0!</v>
      </c>
      <c r="Z115" s="23" t="e">
        <f>IF(J115=入围最低价!J115,1,0)</f>
        <v>#DIV/0!</v>
      </c>
      <c r="AA115" s="23" t="e">
        <f>IF(K115=入围最低价!K115,1,0)</f>
        <v>#DIV/0!</v>
      </c>
    </row>
    <row r="116" s="2" customFormat="1" ht="20.1" customHeight="1" spans="1:28">
      <c r="A116" s="19">
        <f t="shared" si="1"/>
        <v>112</v>
      </c>
      <c r="B116" s="19" t="s">
        <v>154</v>
      </c>
      <c r="C116" s="20" t="s">
        <v>156</v>
      </c>
      <c r="D116" s="21">
        <v>641</v>
      </c>
      <c r="E116" s="22" t="s">
        <v>176</v>
      </c>
      <c r="F116" s="22" t="s">
        <v>176</v>
      </c>
      <c r="G116" s="22" t="s">
        <v>176</v>
      </c>
      <c r="H116" s="22" t="s">
        <v>176</v>
      </c>
      <c r="I116" s="22" t="s">
        <v>176</v>
      </c>
      <c r="J116" s="22" t="s">
        <v>176</v>
      </c>
      <c r="K116" s="22" t="s">
        <v>176</v>
      </c>
      <c r="M116" s="2" t="e">
        <f>IF(AND(E116&gt;='入围价70%'!E116,E116&lt;='入围价110%'!E116),1,0)</f>
        <v>#DIV/0!</v>
      </c>
      <c r="N116" s="2" t="e">
        <f>IF(AND(F116&gt;='入围价70%'!F116,F116&lt;='入围价110%'!F116),1,0)</f>
        <v>#DIV/0!</v>
      </c>
      <c r="O116" s="2" t="e">
        <f>IF(AND(G116&gt;='入围价70%'!G116,G116&lt;='入围价110%'!G116),1,0)</f>
        <v>#DIV/0!</v>
      </c>
      <c r="P116" s="2" t="e">
        <f>IF(AND(H116&gt;='入围价70%'!H116,H116&lt;='入围价110%'!H116),1,0)</f>
        <v>#DIV/0!</v>
      </c>
      <c r="Q116" s="2" t="e">
        <f>IF(AND(I116&gt;='入围价70%'!I116,I116&lt;='入围价110%'!I116),1,0)</f>
        <v>#DIV/0!</v>
      </c>
      <c r="R116" s="2" t="e">
        <f>IF(AND(J116&gt;='入围价70%'!J116,J116&lt;='入围价110%'!J116),1,0)</f>
        <v>#DIV/0!</v>
      </c>
      <c r="S116" s="2" t="e">
        <f>IF(AND(K116&gt;='入围价70%'!K116,K116&lt;='入围价110%'!K116),1,0)</f>
        <v>#DIV/0!</v>
      </c>
      <c r="U116" s="23" t="e">
        <f>IF(E116=入围最低价!E116,1,0)</f>
        <v>#DIV/0!</v>
      </c>
      <c r="V116" s="23" t="e">
        <f>IF(F116=入围最低价!F116,1,0)</f>
        <v>#DIV/0!</v>
      </c>
      <c r="W116" s="23" t="e">
        <f>IF(G116=入围最低价!G116,1,0)</f>
        <v>#DIV/0!</v>
      </c>
      <c r="X116" s="23" t="e">
        <f>IF(H116=入围最低价!H116,1,0)</f>
        <v>#DIV/0!</v>
      </c>
      <c r="Y116" s="23" t="e">
        <f>IF(I116=入围最低价!I116,1,0)</f>
        <v>#DIV/0!</v>
      </c>
      <c r="Z116" s="23" t="e">
        <f>IF(J116=入围最低价!J116,1,0)</f>
        <v>#DIV/0!</v>
      </c>
      <c r="AA116" s="23" t="e">
        <f>IF(K116=入围最低价!K116,1,0)</f>
        <v>#DIV/0!</v>
      </c>
    </row>
    <row r="117" s="2" customFormat="1" ht="20.1" customHeight="1" spans="1:28">
      <c r="A117" s="19">
        <f t="shared" si="1"/>
        <v>113</v>
      </c>
      <c r="B117" s="19" t="s">
        <v>154</v>
      </c>
      <c r="C117" s="20" t="s">
        <v>157</v>
      </c>
      <c r="D117" s="21">
        <v>477.4</v>
      </c>
      <c r="E117" s="22" t="s">
        <v>176</v>
      </c>
      <c r="F117" s="22" t="s">
        <v>176</v>
      </c>
      <c r="G117" s="22" t="s">
        <v>176</v>
      </c>
      <c r="H117" s="22" t="s">
        <v>176</v>
      </c>
      <c r="I117" s="22" t="s">
        <v>176</v>
      </c>
      <c r="J117" s="22" t="s">
        <v>176</v>
      </c>
      <c r="K117" s="22" t="s">
        <v>176</v>
      </c>
      <c r="M117" s="2" t="e">
        <f>IF(AND(E117&gt;='入围价70%'!E117,E117&lt;='入围价110%'!E117),1,0)</f>
        <v>#DIV/0!</v>
      </c>
      <c r="N117" s="2" t="e">
        <f>IF(AND(F117&gt;='入围价70%'!F117,F117&lt;='入围价110%'!F117),1,0)</f>
        <v>#DIV/0!</v>
      </c>
      <c r="O117" s="2" t="e">
        <f>IF(AND(G117&gt;='入围价70%'!G117,G117&lt;='入围价110%'!G117),1,0)</f>
        <v>#DIV/0!</v>
      </c>
      <c r="P117" s="2" t="e">
        <f>IF(AND(H117&gt;='入围价70%'!H117,H117&lt;='入围价110%'!H117),1,0)</f>
        <v>#DIV/0!</v>
      </c>
      <c r="Q117" s="2" t="e">
        <f>IF(AND(I117&gt;='入围价70%'!I117,I117&lt;='入围价110%'!I117),1,0)</f>
        <v>#DIV/0!</v>
      </c>
      <c r="R117" s="2" t="e">
        <f>IF(AND(J117&gt;='入围价70%'!J117,J117&lt;='入围价110%'!J117),1,0)</f>
        <v>#DIV/0!</v>
      </c>
      <c r="S117" s="2" t="e">
        <f>IF(AND(K117&gt;='入围价70%'!K117,K117&lt;='入围价110%'!K117),1,0)</f>
        <v>#DIV/0!</v>
      </c>
      <c r="U117" s="23" t="e">
        <f>IF(E117=入围最低价!E117,1,0)</f>
        <v>#DIV/0!</v>
      </c>
      <c r="V117" s="23" t="e">
        <f>IF(F117=入围最低价!F117,1,0)</f>
        <v>#DIV/0!</v>
      </c>
      <c r="W117" s="23" t="e">
        <f>IF(G117=入围最低价!G117,1,0)</f>
        <v>#DIV/0!</v>
      </c>
      <c r="X117" s="23" t="e">
        <f>IF(H117=入围最低价!H117,1,0)</f>
        <v>#DIV/0!</v>
      </c>
      <c r="Y117" s="23" t="e">
        <f>IF(I117=入围最低价!I117,1,0)</f>
        <v>#DIV/0!</v>
      </c>
      <c r="Z117" s="23" t="e">
        <f>IF(J117=入围最低价!J117,1,0)</f>
        <v>#DIV/0!</v>
      </c>
      <c r="AA117" s="23" t="e">
        <f>IF(K117=入围最低价!K117,1,0)</f>
        <v>#DIV/0!</v>
      </c>
    </row>
    <row r="118" s="2" customFormat="1" ht="20.1" customHeight="1" spans="1:28">
      <c r="A118" s="19">
        <f t="shared" si="1"/>
        <v>114</v>
      </c>
      <c r="B118" s="19" t="s">
        <v>158</v>
      </c>
      <c r="C118" s="20" t="s">
        <v>159</v>
      </c>
      <c r="D118" s="21">
        <v>1002</v>
      </c>
      <c r="E118" s="22" t="s">
        <v>176</v>
      </c>
      <c r="F118" s="22" t="s">
        <v>176</v>
      </c>
      <c r="G118" s="22" t="s">
        <v>176</v>
      </c>
      <c r="H118" s="22" t="s">
        <v>176</v>
      </c>
      <c r="I118" s="22" t="s">
        <v>176</v>
      </c>
      <c r="J118" s="22" t="s">
        <v>176</v>
      </c>
      <c r="K118" s="22" t="s">
        <v>176</v>
      </c>
      <c r="M118" s="2" t="e">
        <f>IF(AND(E118&gt;='入围价70%'!E118,E118&lt;='入围价110%'!E118),1,0)</f>
        <v>#DIV/0!</v>
      </c>
      <c r="N118" s="2" t="e">
        <f>IF(AND(F118&gt;='入围价70%'!F118,F118&lt;='入围价110%'!F118),1,0)</f>
        <v>#DIV/0!</v>
      </c>
      <c r="O118" s="2" t="e">
        <f>IF(AND(G118&gt;='入围价70%'!G118,G118&lt;='入围价110%'!G118),1,0)</f>
        <v>#DIV/0!</v>
      </c>
      <c r="P118" s="2" t="e">
        <f>IF(AND(H118&gt;='入围价70%'!H118,H118&lt;='入围价110%'!H118),1,0)</f>
        <v>#DIV/0!</v>
      </c>
      <c r="Q118" s="2" t="e">
        <f>IF(AND(I118&gt;='入围价70%'!I118,I118&lt;='入围价110%'!I118),1,0)</f>
        <v>#DIV/0!</v>
      </c>
      <c r="R118" s="2" t="e">
        <f>IF(AND(J118&gt;='入围价70%'!J118,J118&lt;='入围价110%'!J118),1,0)</f>
        <v>#DIV/0!</v>
      </c>
      <c r="S118" s="2" t="e">
        <f>IF(AND(K118&gt;='入围价70%'!K118,K118&lt;='入围价110%'!K118),1,0)</f>
        <v>#DIV/0!</v>
      </c>
      <c r="U118" s="23" t="e">
        <f>IF(E118=入围最低价!E118,1,0)</f>
        <v>#DIV/0!</v>
      </c>
      <c r="V118" s="23" t="e">
        <f>IF(F118=入围最低价!F118,1,0)</f>
        <v>#DIV/0!</v>
      </c>
      <c r="W118" s="23" t="e">
        <f>IF(G118=入围最低价!G118,1,0)</f>
        <v>#DIV/0!</v>
      </c>
      <c r="X118" s="23" t="e">
        <f>IF(H118=入围最低价!H118,1,0)</f>
        <v>#DIV/0!</v>
      </c>
      <c r="Y118" s="23" t="e">
        <f>IF(I118=入围最低价!I118,1,0)</f>
        <v>#DIV/0!</v>
      </c>
      <c r="Z118" s="23" t="e">
        <f>IF(J118=入围最低价!J118,1,0)</f>
        <v>#DIV/0!</v>
      </c>
      <c r="AA118" s="23" t="e">
        <f>IF(K118=入围最低价!K118,1,0)</f>
        <v>#DIV/0!</v>
      </c>
    </row>
    <row r="119" s="2" customFormat="1" ht="20.1" customHeight="1" spans="1:28">
      <c r="A119" s="19">
        <f t="shared" si="1"/>
        <v>115</v>
      </c>
      <c r="B119" s="19" t="s">
        <v>158</v>
      </c>
      <c r="C119" s="20" t="s">
        <v>160</v>
      </c>
      <c r="D119" s="21">
        <v>1357.8</v>
      </c>
      <c r="E119" s="22" t="s">
        <v>176</v>
      </c>
      <c r="F119" s="22" t="s">
        <v>176</v>
      </c>
      <c r="G119" s="22" t="s">
        <v>176</v>
      </c>
      <c r="H119" s="22" t="s">
        <v>176</v>
      </c>
      <c r="I119" s="22" t="s">
        <v>176</v>
      </c>
      <c r="J119" s="22" t="s">
        <v>176</v>
      </c>
      <c r="K119" s="22" t="s">
        <v>176</v>
      </c>
      <c r="M119" s="2" t="e">
        <f>IF(AND(E119&gt;='入围价70%'!E119,E119&lt;='入围价110%'!E119),1,0)</f>
        <v>#DIV/0!</v>
      </c>
      <c r="N119" s="2" t="e">
        <f>IF(AND(F119&gt;='入围价70%'!F119,F119&lt;='入围价110%'!F119),1,0)</f>
        <v>#DIV/0!</v>
      </c>
      <c r="O119" s="2" t="e">
        <f>IF(AND(G119&gt;='入围价70%'!G119,G119&lt;='入围价110%'!G119),1,0)</f>
        <v>#DIV/0!</v>
      </c>
      <c r="P119" s="2" t="e">
        <f>IF(AND(H119&gt;='入围价70%'!H119,H119&lt;='入围价110%'!H119),1,0)</f>
        <v>#DIV/0!</v>
      </c>
      <c r="Q119" s="2" t="e">
        <f>IF(AND(I119&gt;='入围价70%'!I119,I119&lt;='入围价110%'!I119),1,0)</f>
        <v>#DIV/0!</v>
      </c>
      <c r="R119" s="2" t="e">
        <f>IF(AND(J119&gt;='入围价70%'!J119,J119&lt;='入围价110%'!J119),1,0)</f>
        <v>#DIV/0!</v>
      </c>
      <c r="S119" s="2" t="e">
        <f>IF(AND(K119&gt;='入围价70%'!K119,K119&lt;='入围价110%'!K119),1,0)</f>
        <v>#DIV/0!</v>
      </c>
      <c r="U119" s="23" t="e">
        <f>IF(E119=入围最低价!E119,1,0)</f>
        <v>#DIV/0!</v>
      </c>
      <c r="V119" s="23" t="e">
        <f>IF(F119=入围最低价!F119,1,0)</f>
        <v>#DIV/0!</v>
      </c>
      <c r="W119" s="23" t="e">
        <f>IF(G119=入围最低价!G119,1,0)</f>
        <v>#DIV/0!</v>
      </c>
      <c r="X119" s="23" t="e">
        <f>IF(H119=入围最低价!H119,1,0)</f>
        <v>#DIV/0!</v>
      </c>
      <c r="Y119" s="23" t="e">
        <f>IF(I119=入围最低价!I119,1,0)</f>
        <v>#DIV/0!</v>
      </c>
      <c r="Z119" s="23" t="e">
        <f>IF(J119=入围最低价!J119,1,0)</f>
        <v>#DIV/0!</v>
      </c>
      <c r="AA119" s="23" t="e">
        <f>IF(K119=入围最低价!K119,1,0)</f>
        <v>#DIV/0!</v>
      </c>
    </row>
    <row r="120" s="2" customFormat="1" ht="20.1" customHeight="1" spans="1:28">
      <c r="A120" s="19">
        <f t="shared" si="1"/>
        <v>116</v>
      </c>
      <c r="B120" s="19" t="s">
        <v>158</v>
      </c>
      <c r="C120" s="20" t="s">
        <v>161</v>
      </c>
      <c r="D120" s="21">
        <v>1167.7</v>
      </c>
      <c r="E120" s="22" t="s">
        <v>176</v>
      </c>
      <c r="F120" s="22" t="s">
        <v>176</v>
      </c>
      <c r="G120" s="22" t="s">
        <v>176</v>
      </c>
      <c r="H120" s="22" t="s">
        <v>176</v>
      </c>
      <c r="I120" s="22" t="s">
        <v>176</v>
      </c>
      <c r="J120" s="22" t="s">
        <v>176</v>
      </c>
      <c r="K120" s="22" t="s">
        <v>176</v>
      </c>
      <c r="M120" s="2" t="e">
        <f>IF(AND(E120&gt;='入围价70%'!E120,E120&lt;='入围价110%'!E120),1,0)</f>
        <v>#DIV/0!</v>
      </c>
      <c r="N120" s="2" t="e">
        <f>IF(AND(F120&gt;='入围价70%'!F120,F120&lt;='入围价110%'!F120),1,0)</f>
        <v>#DIV/0!</v>
      </c>
      <c r="O120" s="2" t="e">
        <f>IF(AND(G120&gt;='入围价70%'!G120,G120&lt;='入围价110%'!G120),1,0)</f>
        <v>#DIV/0!</v>
      </c>
      <c r="P120" s="2" t="e">
        <f>IF(AND(H120&gt;='入围价70%'!H120,H120&lt;='入围价110%'!H120),1,0)</f>
        <v>#DIV/0!</v>
      </c>
      <c r="Q120" s="2" t="e">
        <f>IF(AND(I120&gt;='入围价70%'!I120,I120&lt;='入围价110%'!I120),1,0)</f>
        <v>#DIV/0!</v>
      </c>
      <c r="R120" s="2" t="e">
        <f>IF(AND(J120&gt;='入围价70%'!J120,J120&lt;='入围价110%'!J120),1,0)</f>
        <v>#DIV/0!</v>
      </c>
      <c r="S120" s="2" t="e">
        <f>IF(AND(K120&gt;='入围价70%'!K120,K120&lt;='入围价110%'!K120),1,0)</f>
        <v>#DIV/0!</v>
      </c>
      <c r="U120" s="23" t="e">
        <f>IF(E120=入围最低价!E120,1,0)</f>
        <v>#DIV/0!</v>
      </c>
      <c r="V120" s="23" t="e">
        <f>IF(F120=入围最低价!F120,1,0)</f>
        <v>#DIV/0!</v>
      </c>
      <c r="W120" s="23" t="e">
        <f>IF(G120=入围最低价!G120,1,0)</f>
        <v>#DIV/0!</v>
      </c>
      <c r="X120" s="23" t="e">
        <f>IF(H120=入围最低价!H120,1,0)</f>
        <v>#DIV/0!</v>
      </c>
      <c r="Y120" s="23" t="e">
        <f>IF(I120=入围最低价!I120,1,0)</f>
        <v>#DIV/0!</v>
      </c>
      <c r="Z120" s="23" t="e">
        <f>IF(J120=入围最低价!J120,1,0)</f>
        <v>#DIV/0!</v>
      </c>
      <c r="AA120" s="23" t="e">
        <f>IF(K120=入围最低价!K120,1,0)</f>
        <v>#DIV/0!</v>
      </c>
    </row>
    <row r="121" s="2" customFormat="1" ht="20.1" customHeight="1" spans="1:28">
      <c r="A121" s="19">
        <f t="shared" si="1"/>
        <v>117</v>
      </c>
      <c r="B121" s="19" t="s">
        <v>158</v>
      </c>
      <c r="C121" s="20" t="s">
        <v>162</v>
      </c>
      <c r="D121" s="21">
        <v>1012</v>
      </c>
      <c r="E121" s="22" t="s">
        <v>176</v>
      </c>
      <c r="F121" s="22" t="s">
        <v>176</v>
      </c>
      <c r="G121" s="22" t="s">
        <v>176</v>
      </c>
      <c r="H121" s="22" t="s">
        <v>176</v>
      </c>
      <c r="I121" s="22" t="s">
        <v>176</v>
      </c>
      <c r="J121" s="22" t="s">
        <v>176</v>
      </c>
      <c r="K121" s="22" t="s">
        <v>176</v>
      </c>
      <c r="M121" s="2" t="e">
        <f>IF(AND(E121&gt;='入围价70%'!E121,E121&lt;='入围价110%'!E121),1,0)</f>
        <v>#DIV/0!</v>
      </c>
      <c r="N121" s="2" t="e">
        <f>IF(AND(F121&gt;='入围价70%'!F121,F121&lt;='入围价110%'!F121),1,0)</f>
        <v>#DIV/0!</v>
      </c>
      <c r="O121" s="2" t="e">
        <f>IF(AND(G121&gt;='入围价70%'!G121,G121&lt;='入围价110%'!G121),1,0)</f>
        <v>#DIV/0!</v>
      </c>
      <c r="P121" s="2" t="e">
        <f>IF(AND(H121&gt;='入围价70%'!H121,H121&lt;='入围价110%'!H121),1,0)</f>
        <v>#DIV/0!</v>
      </c>
      <c r="Q121" s="2" t="e">
        <f>IF(AND(I121&gt;='入围价70%'!I121,I121&lt;='入围价110%'!I121),1,0)</f>
        <v>#DIV/0!</v>
      </c>
      <c r="R121" s="2" t="e">
        <f>IF(AND(J121&gt;='入围价70%'!J121,J121&lt;='入围价110%'!J121),1,0)</f>
        <v>#DIV/0!</v>
      </c>
      <c r="S121" s="2" t="e">
        <f>IF(AND(K121&gt;='入围价70%'!K121,K121&lt;='入围价110%'!K121),1,0)</f>
        <v>#DIV/0!</v>
      </c>
      <c r="U121" s="23" t="e">
        <f>IF(E121=入围最低价!E121,1,0)</f>
        <v>#DIV/0!</v>
      </c>
      <c r="V121" s="23" t="e">
        <f>IF(F121=入围最低价!F121,1,0)</f>
        <v>#DIV/0!</v>
      </c>
      <c r="W121" s="23" t="e">
        <f>IF(G121=入围最低价!G121,1,0)</f>
        <v>#DIV/0!</v>
      </c>
      <c r="X121" s="23" t="e">
        <f>IF(H121=入围最低价!H121,1,0)</f>
        <v>#DIV/0!</v>
      </c>
      <c r="Y121" s="23" t="e">
        <f>IF(I121=入围最低价!I121,1,0)</f>
        <v>#DIV/0!</v>
      </c>
      <c r="Z121" s="23" t="e">
        <f>IF(J121=入围最低价!J121,1,0)</f>
        <v>#DIV/0!</v>
      </c>
      <c r="AA121" s="23" t="e">
        <f>IF(K121=入围最低价!K121,1,0)</f>
        <v>#DIV/0!</v>
      </c>
    </row>
    <row r="122" s="2" customFormat="1" ht="20.1" customHeight="1" spans="1:28">
      <c r="A122" s="19">
        <f t="shared" si="1"/>
        <v>118</v>
      </c>
      <c r="B122" s="19" t="s">
        <v>163</v>
      </c>
      <c r="C122" s="20" t="s">
        <v>164</v>
      </c>
      <c r="D122" s="21">
        <v>1210</v>
      </c>
      <c r="E122" s="22" t="s">
        <v>176</v>
      </c>
      <c r="F122" s="22" t="s">
        <v>176</v>
      </c>
      <c r="G122" s="22" t="s">
        <v>176</v>
      </c>
      <c r="H122" s="22" t="s">
        <v>176</v>
      </c>
      <c r="I122" s="22" t="s">
        <v>176</v>
      </c>
      <c r="J122" s="22" t="s">
        <v>176</v>
      </c>
      <c r="K122" s="22" t="s">
        <v>176</v>
      </c>
      <c r="M122" s="2" t="e">
        <f>IF(AND(E122&gt;='入围价70%'!E122,E122&lt;='入围价110%'!E122),1,0)</f>
        <v>#DIV/0!</v>
      </c>
      <c r="N122" s="2" t="e">
        <f>IF(AND(F122&gt;='入围价70%'!F122,F122&lt;='入围价110%'!F122),1,0)</f>
        <v>#DIV/0!</v>
      </c>
      <c r="O122" s="2" t="e">
        <f>IF(AND(G122&gt;='入围价70%'!G122,G122&lt;='入围价110%'!G122),1,0)</f>
        <v>#DIV/0!</v>
      </c>
      <c r="P122" s="2" t="e">
        <f>IF(AND(H122&gt;='入围价70%'!H122,H122&lt;='入围价110%'!H122),1,0)</f>
        <v>#DIV/0!</v>
      </c>
      <c r="Q122" s="2" t="e">
        <f>IF(AND(I122&gt;='入围价70%'!I122,I122&lt;='入围价110%'!I122),1,0)</f>
        <v>#DIV/0!</v>
      </c>
      <c r="R122" s="2" t="e">
        <f>IF(AND(J122&gt;='入围价70%'!J122,J122&lt;='入围价110%'!J122),1,0)</f>
        <v>#DIV/0!</v>
      </c>
      <c r="S122" s="2" t="e">
        <f>IF(AND(K122&gt;='入围价70%'!K122,K122&lt;='入围价110%'!K122),1,0)</f>
        <v>#DIV/0!</v>
      </c>
      <c r="U122" s="23" t="e">
        <f>IF(E122=入围最低价!E122,1,0)</f>
        <v>#DIV/0!</v>
      </c>
      <c r="V122" s="23" t="e">
        <f>IF(F122=入围最低价!F122,1,0)</f>
        <v>#DIV/0!</v>
      </c>
      <c r="W122" s="23" t="e">
        <f>IF(G122=入围最低价!G122,1,0)</f>
        <v>#DIV/0!</v>
      </c>
      <c r="X122" s="23" t="e">
        <f>IF(H122=入围最低价!H122,1,0)</f>
        <v>#DIV/0!</v>
      </c>
      <c r="Y122" s="23" t="e">
        <f>IF(I122=入围最低价!I122,1,0)</f>
        <v>#DIV/0!</v>
      </c>
      <c r="Z122" s="23" t="e">
        <f>IF(J122=入围最低价!J122,1,0)</f>
        <v>#DIV/0!</v>
      </c>
      <c r="AA122" s="23" t="e">
        <f>IF(K122=入围最低价!K122,1,0)</f>
        <v>#DIV/0!</v>
      </c>
    </row>
    <row r="123" s="2" customFormat="1" ht="20.1" customHeight="1" spans="1:28">
      <c r="A123" s="19">
        <f t="shared" si="1"/>
        <v>119</v>
      </c>
      <c r="B123" s="19" t="s">
        <v>163</v>
      </c>
      <c r="C123" s="20" t="s">
        <v>165</v>
      </c>
      <c r="D123" s="21">
        <v>1242.8</v>
      </c>
      <c r="E123" s="22" t="s">
        <v>176</v>
      </c>
      <c r="F123" s="22" t="s">
        <v>176</v>
      </c>
      <c r="G123" s="22" t="s">
        <v>176</v>
      </c>
      <c r="H123" s="22" t="s">
        <v>176</v>
      </c>
      <c r="I123" s="22" t="s">
        <v>176</v>
      </c>
      <c r="J123" s="22" t="s">
        <v>176</v>
      </c>
      <c r="K123" s="22" t="s">
        <v>176</v>
      </c>
      <c r="M123" s="2" t="e">
        <f>IF(AND(E123&gt;='入围价70%'!E123,E123&lt;='入围价110%'!E123),1,0)</f>
        <v>#DIV/0!</v>
      </c>
      <c r="N123" s="2" t="e">
        <f>IF(AND(F123&gt;='入围价70%'!F123,F123&lt;='入围价110%'!F123),1,0)</f>
        <v>#DIV/0!</v>
      </c>
      <c r="O123" s="2" t="e">
        <f>IF(AND(G123&gt;='入围价70%'!G123,G123&lt;='入围价110%'!G123),1,0)</f>
        <v>#DIV/0!</v>
      </c>
      <c r="P123" s="2" t="e">
        <f>IF(AND(H123&gt;='入围价70%'!H123,H123&lt;='入围价110%'!H123),1,0)</f>
        <v>#DIV/0!</v>
      </c>
      <c r="Q123" s="2" t="e">
        <f>IF(AND(I123&gt;='入围价70%'!I123,I123&lt;='入围价110%'!I123),1,0)</f>
        <v>#DIV/0!</v>
      </c>
      <c r="R123" s="2" t="e">
        <f>IF(AND(J123&gt;='入围价70%'!J123,J123&lt;='入围价110%'!J123),1,0)</f>
        <v>#DIV/0!</v>
      </c>
      <c r="S123" s="2" t="e">
        <f>IF(AND(K123&gt;='入围价70%'!K123,K123&lt;='入围价110%'!K123),1,0)</f>
        <v>#DIV/0!</v>
      </c>
      <c r="U123" s="23" t="e">
        <f>IF(E123=入围最低价!E123,1,0)</f>
        <v>#DIV/0!</v>
      </c>
      <c r="V123" s="23" t="e">
        <f>IF(F123=入围最低价!F123,1,0)</f>
        <v>#DIV/0!</v>
      </c>
      <c r="W123" s="23" t="e">
        <f>IF(G123=入围最低价!G123,1,0)</f>
        <v>#DIV/0!</v>
      </c>
      <c r="X123" s="23" t="e">
        <f>IF(H123=入围最低价!H123,1,0)</f>
        <v>#DIV/0!</v>
      </c>
      <c r="Y123" s="23" t="e">
        <f>IF(I123=入围最低价!I123,1,0)</f>
        <v>#DIV/0!</v>
      </c>
      <c r="Z123" s="23" t="e">
        <f>IF(J123=入围最低价!J123,1,0)</f>
        <v>#DIV/0!</v>
      </c>
      <c r="AA123" s="23" t="e">
        <f>IF(K123=入围最低价!K123,1,0)</f>
        <v>#DIV/0!</v>
      </c>
    </row>
    <row r="124" s="2" customFormat="1" ht="20.1" customHeight="1" spans="1:28">
      <c r="A124" s="19">
        <f t="shared" si="1"/>
        <v>120</v>
      </c>
      <c r="B124" s="19" t="s">
        <v>166</v>
      </c>
      <c r="C124" s="20" t="s">
        <v>167</v>
      </c>
      <c r="D124" s="21">
        <v>1140</v>
      </c>
      <c r="E124" s="22" t="s">
        <v>176</v>
      </c>
      <c r="F124" s="22" t="s">
        <v>176</v>
      </c>
      <c r="G124" s="22" t="s">
        <v>176</v>
      </c>
      <c r="H124" s="22" t="s">
        <v>176</v>
      </c>
      <c r="I124" s="22" t="s">
        <v>176</v>
      </c>
      <c r="J124" s="22" t="s">
        <v>176</v>
      </c>
      <c r="K124" s="22" t="s">
        <v>176</v>
      </c>
      <c r="M124" s="2" t="e">
        <f>IF(AND(E124&gt;='入围价70%'!E124,E124&lt;='入围价110%'!E124),1,0)</f>
        <v>#DIV/0!</v>
      </c>
      <c r="N124" s="2" t="e">
        <f>IF(AND(F124&gt;='入围价70%'!F124,F124&lt;='入围价110%'!F124),1,0)</f>
        <v>#DIV/0!</v>
      </c>
      <c r="O124" s="2" t="e">
        <f>IF(AND(G124&gt;='入围价70%'!G124,G124&lt;='入围价110%'!G124),1,0)</f>
        <v>#DIV/0!</v>
      </c>
      <c r="P124" s="2" t="e">
        <f>IF(AND(H124&gt;='入围价70%'!H124,H124&lt;='入围价110%'!H124),1,0)</f>
        <v>#DIV/0!</v>
      </c>
      <c r="Q124" s="2" t="e">
        <f>IF(AND(I124&gt;='入围价70%'!I124,I124&lt;='入围价110%'!I124),1,0)</f>
        <v>#DIV/0!</v>
      </c>
      <c r="R124" s="2" t="e">
        <f>IF(AND(J124&gt;='入围价70%'!J124,J124&lt;='入围价110%'!J124),1,0)</f>
        <v>#DIV/0!</v>
      </c>
      <c r="S124" s="2" t="e">
        <f>IF(AND(K124&gt;='入围价70%'!K124,K124&lt;='入围价110%'!K124),1,0)</f>
        <v>#DIV/0!</v>
      </c>
      <c r="U124" s="23" t="e">
        <f>IF(E124=入围最低价!E124,1,0)</f>
        <v>#DIV/0!</v>
      </c>
      <c r="V124" s="23" t="e">
        <f>IF(F124=入围最低价!F124,1,0)</f>
        <v>#DIV/0!</v>
      </c>
      <c r="W124" s="23" t="e">
        <f>IF(G124=入围最低价!G124,1,0)</f>
        <v>#DIV/0!</v>
      </c>
      <c r="X124" s="23" t="e">
        <f>IF(H124=入围最低价!H124,1,0)</f>
        <v>#DIV/0!</v>
      </c>
      <c r="Y124" s="23" t="e">
        <f>IF(I124=入围最低价!I124,1,0)</f>
        <v>#DIV/0!</v>
      </c>
      <c r="Z124" s="23" t="e">
        <f>IF(J124=入围最低价!J124,1,0)</f>
        <v>#DIV/0!</v>
      </c>
      <c r="AA124" s="23" t="e">
        <f>IF(K124=入围最低价!K124,1,0)</f>
        <v>#DIV/0!</v>
      </c>
    </row>
    <row r="125" s="2" customFormat="1" ht="20.1" customHeight="1" spans="1:28">
      <c r="A125" s="19">
        <f t="shared" si="1"/>
        <v>121</v>
      </c>
      <c r="B125" s="19" t="s">
        <v>166</v>
      </c>
      <c r="C125" s="20" t="s">
        <v>168</v>
      </c>
      <c r="D125" s="21">
        <v>1204.5</v>
      </c>
      <c r="E125" s="22" t="s">
        <v>176</v>
      </c>
      <c r="F125" s="22" t="s">
        <v>176</v>
      </c>
      <c r="G125" s="22" t="s">
        <v>176</v>
      </c>
      <c r="H125" s="22" t="s">
        <v>176</v>
      </c>
      <c r="I125" s="22" t="s">
        <v>176</v>
      </c>
      <c r="J125" s="22" t="s">
        <v>176</v>
      </c>
      <c r="K125" s="22" t="s">
        <v>176</v>
      </c>
      <c r="M125" s="2" t="e">
        <f>IF(AND(E125&gt;='入围价70%'!E125,E125&lt;='入围价110%'!E125),1,0)</f>
        <v>#DIV/0!</v>
      </c>
      <c r="N125" s="2" t="e">
        <f>IF(AND(F125&gt;='入围价70%'!F125,F125&lt;='入围价110%'!F125),1,0)</f>
        <v>#DIV/0!</v>
      </c>
      <c r="O125" s="2" t="e">
        <f>IF(AND(G125&gt;='入围价70%'!G125,G125&lt;='入围价110%'!G125),1,0)</f>
        <v>#DIV/0!</v>
      </c>
      <c r="P125" s="2" t="e">
        <f>IF(AND(H125&gt;='入围价70%'!H125,H125&lt;='入围价110%'!H125),1,0)</f>
        <v>#DIV/0!</v>
      </c>
      <c r="Q125" s="2" t="e">
        <f>IF(AND(I125&gt;='入围价70%'!I125,I125&lt;='入围价110%'!I125),1,0)</f>
        <v>#DIV/0!</v>
      </c>
      <c r="R125" s="2" t="e">
        <f>IF(AND(J125&gt;='入围价70%'!J125,J125&lt;='入围价110%'!J125),1,0)</f>
        <v>#DIV/0!</v>
      </c>
      <c r="S125" s="2" t="e">
        <f>IF(AND(K125&gt;='入围价70%'!K125,K125&lt;='入围价110%'!K125),1,0)</f>
        <v>#DIV/0!</v>
      </c>
      <c r="U125" s="23" t="e">
        <f>IF(E125=入围最低价!E125,1,0)</f>
        <v>#DIV/0!</v>
      </c>
      <c r="V125" s="23" t="e">
        <f>IF(F125=入围最低价!F125,1,0)</f>
        <v>#DIV/0!</v>
      </c>
      <c r="W125" s="23" t="e">
        <f>IF(G125=入围最低价!G125,1,0)</f>
        <v>#DIV/0!</v>
      </c>
      <c r="X125" s="23" t="e">
        <f>IF(H125=入围最低价!H125,1,0)</f>
        <v>#DIV/0!</v>
      </c>
      <c r="Y125" s="23" t="e">
        <f>IF(I125=入围最低价!I125,1,0)</f>
        <v>#DIV/0!</v>
      </c>
      <c r="Z125" s="23" t="e">
        <f>IF(J125=入围最低价!J125,1,0)</f>
        <v>#DIV/0!</v>
      </c>
      <c r="AA125" s="23" t="e">
        <f>IF(K125=入围最低价!K125,1,0)</f>
        <v>#DIV/0!</v>
      </c>
    </row>
    <row r="126" s="2" customFormat="1" ht="20.1" customHeight="1" spans="1:28">
      <c r="A126" s="19">
        <f t="shared" si="1"/>
        <v>122</v>
      </c>
      <c r="B126" s="19" t="s">
        <v>166</v>
      </c>
      <c r="C126" s="20" t="s">
        <v>169</v>
      </c>
      <c r="D126" s="21">
        <v>1099.6</v>
      </c>
      <c r="E126" s="22" t="s">
        <v>176</v>
      </c>
      <c r="F126" s="22" t="s">
        <v>176</v>
      </c>
      <c r="G126" s="22" t="s">
        <v>176</v>
      </c>
      <c r="H126" s="22" t="s">
        <v>176</v>
      </c>
      <c r="I126" s="22" t="s">
        <v>176</v>
      </c>
      <c r="J126" s="22" t="s">
        <v>176</v>
      </c>
      <c r="K126" s="22" t="s">
        <v>176</v>
      </c>
      <c r="M126" s="2" t="e">
        <f>IF(AND(E126&gt;='入围价70%'!E126,E126&lt;='入围价110%'!E126),1,0)</f>
        <v>#DIV/0!</v>
      </c>
      <c r="N126" s="2" t="e">
        <f>IF(AND(F126&gt;='入围价70%'!F126,F126&lt;='入围价110%'!F126),1,0)</f>
        <v>#DIV/0!</v>
      </c>
      <c r="O126" s="2" t="e">
        <f>IF(AND(G126&gt;='入围价70%'!G126,G126&lt;='入围价110%'!G126),1,0)</f>
        <v>#DIV/0!</v>
      </c>
      <c r="P126" s="2" t="e">
        <f>IF(AND(H126&gt;='入围价70%'!H126,H126&lt;='入围价110%'!H126),1,0)</f>
        <v>#DIV/0!</v>
      </c>
      <c r="Q126" s="2" t="e">
        <f>IF(AND(I126&gt;='入围价70%'!I126,I126&lt;='入围价110%'!I126),1,0)</f>
        <v>#DIV/0!</v>
      </c>
      <c r="R126" s="2" t="e">
        <f>IF(AND(J126&gt;='入围价70%'!J126,J126&lt;='入围价110%'!J126),1,0)</f>
        <v>#DIV/0!</v>
      </c>
      <c r="S126" s="2" t="e">
        <f>IF(AND(K126&gt;='入围价70%'!K126,K126&lt;='入围价110%'!K126),1,0)</f>
        <v>#DIV/0!</v>
      </c>
      <c r="U126" s="23" t="e">
        <f>IF(E126=入围最低价!E126,1,0)</f>
        <v>#DIV/0!</v>
      </c>
      <c r="V126" s="23" t="e">
        <f>IF(F126=入围最低价!F126,1,0)</f>
        <v>#DIV/0!</v>
      </c>
      <c r="W126" s="23" t="e">
        <f>IF(G126=入围最低价!G126,1,0)</f>
        <v>#DIV/0!</v>
      </c>
      <c r="X126" s="23" t="e">
        <f>IF(H126=入围最低价!H126,1,0)</f>
        <v>#DIV/0!</v>
      </c>
      <c r="Y126" s="23" t="e">
        <f>IF(I126=入围最低价!I126,1,0)</f>
        <v>#DIV/0!</v>
      </c>
      <c r="Z126" s="23" t="e">
        <f>IF(J126=入围最低价!J126,1,0)</f>
        <v>#DIV/0!</v>
      </c>
      <c r="AA126" s="23" t="e">
        <f>IF(K126=入围最低价!K126,1,0)</f>
        <v>#DIV/0!</v>
      </c>
    </row>
    <row r="127" s="2" customFormat="1" ht="20.1" customHeight="1" spans="1:28">
      <c r="A127" s="19">
        <f t="shared" si="1"/>
        <v>123</v>
      </c>
      <c r="B127" s="19" t="s">
        <v>170</v>
      </c>
      <c r="C127" s="20" t="s">
        <v>171</v>
      </c>
      <c r="D127" s="21">
        <v>2899.5</v>
      </c>
      <c r="E127" s="22" t="s">
        <v>176</v>
      </c>
      <c r="F127" s="22" t="s">
        <v>176</v>
      </c>
      <c r="G127" s="22" t="s">
        <v>176</v>
      </c>
      <c r="H127" s="22" t="s">
        <v>176</v>
      </c>
      <c r="I127" s="22" t="s">
        <v>176</v>
      </c>
      <c r="J127" s="22" t="s">
        <v>176</v>
      </c>
      <c r="K127" s="22" t="s">
        <v>176</v>
      </c>
      <c r="M127" s="2" t="e">
        <f>IF(AND(E127&gt;='入围价70%'!E127,E127&lt;='入围价110%'!E127),1,0)</f>
        <v>#DIV/0!</v>
      </c>
      <c r="N127" s="2" t="e">
        <f>IF(AND(F127&gt;='入围价70%'!F127,F127&lt;='入围价110%'!F127),1,0)</f>
        <v>#DIV/0!</v>
      </c>
      <c r="O127" s="2" t="e">
        <f>IF(AND(G127&gt;='入围价70%'!G127,G127&lt;='入围价110%'!G127),1,0)</f>
        <v>#DIV/0!</v>
      </c>
      <c r="P127" s="2" t="e">
        <f>IF(AND(H127&gt;='入围价70%'!H127,H127&lt;='入围价110%'!H127),1,0)</f>
        <v>#DIV/0!</v>
      </c>
      <c r="Q127" s="2" t="e">
        <f>IF(AND(I127&gt;='入围价70%'!I127,I127&lt;='入围价110%'!I127),1,0)</f>
        <v>#DIV/0!</v>
      </c>
      <c r="R127" s="2" t="e">
        <f>IF(AND(J127&gt;='入围价70%'!J127,J127&lt;='入围价110%'!J127),1,0)</f>
        <v>#DIV/0!</v>
      </c>
      <c r="S127" s="2" t="e">
        <f>IF(AND(K127&gt;='入围价70%'!K127,K127&lt;='入围价110%'!K127),1,0)</f>
        <v>#DIV/0!</v>
      </c>
      <c r="U127" s="23" t="e">
        <f>IF(E127=入围最低价!E127,1,0)</f>
        <v>#DIV/0!</v>
      </c>
      <c r="V127" s="23" t="e">
        <f>IF(F127=入围最低价!F127,1,0)</f>
        <v>#DIV/0!</v>
      </c>
      <c r="W127" s="23" t="e">
        <f>IF(G127=入围最低价!G127,1,0)</f>
        <v>#DIV/0!</v>
      </c>
      <c r="X127" s="23" t="e">
        <f>IF(H127=入围最低价!H127,1,0)</f>
        <v>#DIV/0!</v>
      </c>
      <c r="Y127" s="23" t="e">
        <f>IF(I127=入围最低价!I127,1,0)</f>
        <v>#DIV/0!</v>
      </c>
      <c r="Z127" s="23" t="e">
        <f>IF(J127=入围最低价!J127,1,0)</f>
        <v>#DIV/0!</v>
      </c>
      <c r="AA127" s="23" t="e">
        <f>IF(K127=入围最低价!K127,1,0)</f>
        <v>#DIV/0!</v>
      </c>
    </row>
    <row r="128" s="1" customFormat="1" ht="23" customHeight="1" spans="1:28">
      <c r="A128" s="4"/>
      <c r="B128" s="4"/>
      <c r="C128" s="5"/>
      <c r="D128" s="6"/>
      <c r="E128" s="26">
        <f t="shared" ref="E128:K128" si="2">COUNT(E5:E127,"&gt;0")</f>
        <v>0</v>
      </c>
      <c r="F128" s="26">
        <f t="shared" si="2"/>
        <v>0</v>
      </c>
      <c r="G128" s="26">
        <f t="shared" si="2"/>
        <v>0</v>
      </c>
      <c r="H128" s="26">
        <f t="shared" si="2"/>
        <v>0</v>
      </c>
      <c r="I128" s="26">
        <f t="shared" si="2"/>
        <v>0</v>
      </c>
      <c r="J128" s="26">
        <f t="shared" si="2"/>
        <v>0</v>
      </c>
      <c r="K128" s="26">
        <f t="shared" si="2"/>
        <v>0</v>
      </c>
      <c r="L128" s="1">
        <f>IFERROR(SUM(E128:K128),0)</f>
        <v>0</v>
      </c>
      <c r="M128" s="1" t="e">
        <f t="shared" ref="M128:S128" si="3">SUM(M5:M127)</f>
        <v>#DIV/0!</v>
      </c>
      <c r="N128" s="1" t="e">
        <f t="shared" si="3"/>
        <v>#DIV/0!</v>
      </c>
      <c r="O128" s="1" t="e">
        <f t="shared" si="3"/>
        <v>#DIV/0!</v>
      </c>
      <c r="P128" s="1" t="e">
        <f t="shared" si="3"/>
        <v>#DIV/0!</v>
      </c>
      <c r="Q128" s="1" t="e">
        <f t="shared" si="3"/>
        <v>#DIV/0!</v>
      </c>
      <c r="R128" s="1" t="e">
        <f t="shared" si="3"/>
        <v>#DIV/0!</v>
      </c>
      <c r="S128" s="1" t="e">
        <f t="shared" si="3"/>
        <v>#DIV/0!</v>
      </c>
      <c r="T128" s="1">
        <f>IFERROR(SUM(M128:S128),0)</f>
        <v>0</v>
      </c>
      <c r="U128" s="1" t="e">
        <f t="shared" ref="U128:AA128" si="4">SUM(U5:U127)</f>
        <v>#DIV/0!</v>
      </c>
      <c r="V128" s="1" t="e">
        <f t="shared" si="4"/>
        <v>#DIV/0!</v>
      </c>
      <c r="W128" s="1" t="e">
        <f t="shared" si="4"/>
        <v>#DIV/0!</v>
      </c>
      <c r="X128" s="1" t="e">
        <f t="shared" si="4"/>
        <v>#DIV/0!</v>
      </c>
      <c r="Y128" s="1" t="e">
        <f t="shared" si="4"/>
        <v>#DIV/0!</v>
      </c>
      <c r="Z128" s="1" t="e">
        <f t="shared" si="4"/>
        <v>#DIV/0!</v>
      </c>
      <c r="AA128" s="1" t="e">
        <f t="shared" si="4"/>
        <v>#DIV/0!</v>
      </c>
      <c r="AB128" s="1">
        <f>IFERROR(SUM(U128:AA128),0)</f>
        <v>0</v>
      </c>
    </row>
    <row r="129" s="3" customFormat="1" ht="27" customHeight="1" spans="1:11">
      <c r="A129" s="27"/>
      <c r="B129" s="28"/>
      <c r="C129" s="28"/>
      <c r="D129" s="28"/>
      <c r="E129" s="29" t="s">
        <v>172</v>
      </c>
      <c r="F129" s="29"/>
      <c r="G129" s="29"/>
      <c r="H129" s="29"/>
      <c r="I129" s="29"/>
      <c r="J129" s="29"/>
      <c r="K129" s="29"/>
    </row>
    <row r="130" s="3" customFormat="1" ht="24" customHeight="1" spans="1:11">
      <c r="A130" s="27"/>
      <c r="B130" s="30"/>
      <c r="C130" s="30"/>
      <c r="D130" s="30"/>
      <c r="E130" s="31" t="s">
        <v>173</v>
      </c>
      <c r="F130" s="31"/>
      <c r="G130" s="31"/>
      <c r="H130" s="31"/>
      <c r="I130" s="31"/>
      <c r="J130" s="31"/>
      <c r="K130" s="31"/>
    </row>
  </sheetData>
  <protectedRanges>
    <protectedRange sqref="E6:K126 E127:J127 E128:K130" name="区域1"/>
    <protectedRange sqref="E5:K5" name="区域1_1"/>
    <protectedRange sqref="K127" name="区域1_2"/>
  </protectedRanges>
  <mergeCells count="5">
    <mergeCell ref="A1:K1"/>
    <mergeCell ref="A2:K2"/>
    <mergeCell ref="A3:K3"/>
    <mergeCell ref="E129:K129"/>
    <mergeCell ref="E130:K130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30"/>
  <sheetViews>
    <sheetView tabSelected="1" workbookViewId="0">
      <selection activeCell="R2" sqref="R2"/>
    </sheetView>
  </sheetViews>
  <sheetFormatPr defaultColWidth="9" defaultRowHeight="13.5"/>
  <cols>
    <col min="1" max="1" width="5.20833333333333" style="4" customWidth="1"/>
    <col min="2" max="2" width="6.08333333333333" style="4" customWidth="1"/>
    <col min="3" max="3" width="10.625" style="5" customWidth="1"/>
    <col min="4" max="4" width="7.5" style="6" customWidth="1"/>
    <col min="5" max="8" width="9.625" style="7" customWidth="1"/>
    <col min="9" max="11" width="9.625" style="8" customWidth="1"/>
    <col min="12" max="16384" width="9" style="1"/>
  </cols>
  <sheetData>
    <row r="1" s="1" customFormat="1" ht="23.25" customHeight="1" spans="1:27">
      <c r="A1" s="9" t="s">
        <v>7</v>
      </c>
      <c r="B1" s="9"/>
      <c r="C1" s="9"/>
      <c r="D1" s="9"/>
      <c r="E1" s="10"/>
      <c r="F1" s="10"/>
      <c r="G1" s="10"/>
      <c r="H1" s="10"/>
      <c r="I1" s="10"/>
      <c r="J1" s="10"/>
      <c r="K1" s="10"/>
    </row>
    <row r="2" s="1" customFormat="1" ht="43" customHeight="1" spans="1:27">
      <c r="A2" s="11" t="s">
        <v>8</v>
      </c>
      <c r="B2" s="12"/>
      <c r="C2" s="12"/>
      <c r="D2" s="12"/>
      <c r="E2" s="13"/>
      <c r="F2" s="13"/>
      <c r="G2" s="13"/>
      <c r="H2" s="13"/>
      <c r="I2" s="13"/>
      <c r="J2" s="13"/>
      <c r="K2" s="13"/>
      <c r="M2" s="1" t="s">
        <v>174</v>
      </c>
      <c r="U2" s="1" t="s">
        <v>175</v>
      </c>
    </row>
    <row r="3" s="1" customFormat="1" ht="27" customHeight="1" spans="1:27">
      <c r="A3" s="12" t="s">
        <v>9</v>
      </c>
      <c r="B3" s="12"/>
      <c r="C3" s="12"/>
      <c r="D3" s="12"/>
      <c r="E3" s="13"/>
      <c r="F3" s="13"/>
      <c r="G3" s="13"/>
      <c r="H3" s="13"/>
      <c r="I3" s="13"/>
      <c r="J3" s="13"/>
      <c r="K3" s="13"/>
    </row>
    <row r="4" s="2" customFormat="1" ht="48" customHeight="1" spans="1:27">
      <c r="A4" s="14" t="s">
        <v>10</v>
      </c>
      <c r="B4" s="14" t="s">
        <v>11</v>
      </c>
      <c r="C4" s="15" t="s">
        <v>12</v>
      </c>
      <c r="D4" s="16" t="s">
        <v>13</v>
      </c>
      <c r="E4" s="17" t="s">
        <v>14</v>
      </c>
      <c r="F4" s="17" t="s">
        <v>15</v>
      </c>
      <c r="G4" s="17" t="s">
        <v>16</v>
      </c>
      <c r="H4" s="17" t="s">
        <v>17</v>
      </c>
      <c r="I4" s="17" t="s">
        <v>18</v>
      </c>
      <c r="J4" s="17" t="s">
        <v>19</v>
      </c>
      <c r="K4" s="18" t="s">
        <v>20</v>
      </c>
      <c r="M4" s="17" t="s">
        <v>14</v>
      </c>
      <c r="N4" s="17" t="s">
        <v>15</v>
      </c>
      <c r="O4" s="17" t="s">
        <v>16</v>
      </c>
      <c r="P4" s="17" t="s">
        <v>17</v>
      </c>
      <c r="Q4" s="17" t="s">
        <v>18</v>
      </c>
      <c r="R4" s="17" t="s">
        <v>19</v>
      </c>
      <c r="S4" s="18" t="s">
        <v>20</v>
      </c>
      <c r="U4" s="17" t="s">
        <v>14</v>
      </c>
      <c r="V4" s="17" t="s">
        <v>15</v>
      </c>
      <c r="W4" s="17" t="s">
        <v>16</v>
      </c>
      <c r="X4" s="17" t="s">
        <v>17</v>
      </c>
      <c r="Y4" s="17" t="s">
        <v>18</v>
      </c>
      <c r="Z4" s="17" t="s">
        <v>19</v>
      </c>
      <c r="AA4" s="18" t="s">
        <v>20</v>
      </c>
    </row>
    <row r="5" s="2" customFormat="1" ht="20.1" customHeight="1" spans="1:27">
      <c r="A5" s="19">
        <f t="shared" ref="A5:A68" si="0">ROW()-4</f>
        <v>1</v>
      </c>
      <c r="B5" s="19" t="s">
        <v>21</v>
      </c>
      <c r="C5" s="20" t="s">
        <v>22</v>
      </c>
      <c r="D5" s="21">
        <v>145</v>
      </c>
      <c r="E5" s="22" t="s">
        <v>176</v>
      </c>
      <c r="F5" s="22" t="s">
        <v>176</v>
      </c>
      <c r="G5" s="22" t="s">
        <v>176</v>
      </c>
      <c r="H5" s="22" t="s">
        <v>176</v>
      </c>
      <c r="I5" s="22" t="s">
        <v>176</v>
      </c>
      <c r="J5" s="22" t="s">
        <v>176</v>
      </c>
      <c r="K5" s="22" t="s">
        <v>176</v>
      </c>
      <c r="L5" s="2"/>
      <c r="M5" s="2" t="e">
        <f>IF(AND(E5&gt;='入围价70%'!E5,E5&lt;='入围价110%'!E5),1,0)</f>
        <v>#DIV/0!</v>
      </c>
      <c r="N5" s="2" t="e">
        <f>IF(AND(F5&gt;='入围价70%'!F5,F5&lt;='入围价110%'!F5),1,0)</f>
        <v>#DIV/0!</v>
      </c>
      <c r="O5" s="2" t="e">
        <f>IF(AND(G5&gt;='入围价70%'!G5,G5&lt;='入围价110%'!G5),1,0)</f>
        <v>#DIV/0!</v>
      </c>
      <c r="P5" s="2" t="e">
        <f>IF(AND(H5&gt;='入围价70%'!H5,H5&lt;='入围价110%'!H5),1,0)</f>
        <v>#DIV/0!</v>
      </c>
      <c r="Q5" s="2" t="e">
        <f>IF(AND(I5&gt;='入围价70%'!I5,I5&lt;='入围价110%'!I5),1,0)</f>
        <v>#DIV/0!</v>
      </c>
      <c r="R5" s="2" t="e">
        <f>IF(AND(J5&gt;='入围价70%'!J5,J5&lt;='入围价110%'!J5),1,0)</f>
        <v>#DIV/0!</v>
      </c>
      <c r="S5" s="2" t="e">
        <f>IF(AND(K5&gt;='入围价70%'!K5,K5&lt;='入围价110%'!K5),1,0)</f>
        <v>#DIV/0!</v>
      </c>
      <c r="U5" s="23" t="e">
        <f>IF(E5=入围最低价!E5,1,0)</f>
        <v>#DIV/0!</v>
      </c>
      <c r="V5" s="23" t="e">
        <f>IF(F5=入围最低价!F5,1,0)</f>
        <v>#DIV/0!</v>
      </c>
      <c r="W5" s="23" t="e">
        <f>IF(G5=入围最低价!G5,1,0)</f>
        <v>#DIV/0!</v>
      </c>
      <c r="X5" s="23" t="e">
        <f>IF(H5=入围最低价!H5,1,0)</f>
        <v>#DIV/0!</v>
      </c>
      <c r="Y5" s="23" t="e">
        <f>IF(I5=入围最低价!I5,1,0)</f>
        <v>#DIV/0!</v>
      </c>
      <c r="Z5" s="23" t="e">
        <f>IF(J5=入围最低价!J5,1,0)</f>
        <v>#DIV/0!</v>
      </c>
      <c r="AA5" s="23" t="e">
        <f>IF(K5=入围最低价!K5,1,0)</f>
        <v>#DIV/0!</v>
      </c>
    </row>
    <row r="6" s="2" customFormat="1" ht="31" customHeight="1" spans="1:27">
      <c r="A6" s="19">
        <f t="shared" si="0"/>
        <v>2</v>
      </c>
      <c r="B6" s="19" t="s">
        <v>21</v>
      </c>
      <c r="C6" s="20" t="s">
        <v>23</v>
      </c>
      <c r="D6" s="21">
        <v>308</v>
      </c>
      <c r="E6" s="22" t="s">
        <v>176</v>
      </c>
      <c r="F6" s="22" t="s">
        <v>176</v>
      </c>
      <c r="G6" s="22" t="s">
        <v>176</v>
      </c>
      <c r="H6" s="22" t="s">
        <v>176</v>
      </c>
      <c r="I6" s="22" t="s">
        <v>176</v>
      </c>
      <c r="J6" s="22" t="s">
        <v>176</v>
      </c>
      <c r="K6" s="22" t="s">
        <v>176</v>
      </c>
      <c r="M6" s="2" t="e">
        <f>IF(AND(E6&gt;='入围价70%'!E6,E6&lt;='入围价110%'!E6),1,0)</f>
        <v>#DIV/0!</v>
      </c>
      <c r="N6" s="2" t="e">
        <f>IF(AND(F6&gt;='入围价70%'!F6,F6&lt;='入围价110%'!F6),1,0)</f>
        <v>#DIV/0!</v>
      </c>
      <c r="O6" s="2" t="e">
        <f>IF(AND(G6&gt;='入围价70%'!G6,G6&lt;='入围价110%'!G6),1,0)</f>
        <v>#DIV/0!</v>
      </c>
      <c r="P6" s="2" t="e">
        <f>IF(AND(H6&gt;='入围价70%'!H6,H6&lt;='入围价110%'!H6),1,0)</f>
        <v>#DIV/0!</v>
      </c>
      <c r="Q6" s="2" t="e">
        <f>IF(AND(I6&gt;='入围价70%'!I6,I6&lt;='入围价110%'!I6),1,0)</f>
        <v>#DIV/0!</v>
      </c>
      <c r="R6" s="2" t="e">
        <f>IF(AND(J6&gt;='入围价70%'!J6,J6&lt;='入围价110%'!J6),1,0)</f>
        <v>#DIV/0!</v>
      </c>
      <c r="S6" s="2" t="e">
        <f>IF(AND(K6&gt;='入围价70%'!K6,K6&lt;='入围价110%'!K6),1,0)</f>
        <v>#DIV/0!</v>
      </c>
      <c r="U6" s="23" t="e">
        <f>IF(E6=入围最低价!E6,1,0)</f>
        <v>#DIV/0!</v>
      </c>
      <c r="V6" s="23" t="e">
        <f>IF(F6=入围最低价!F6,1,0)</f>
        <v>#DIV/0!</v>
      </c>
      <c r="W6" s="23" t="e">
        <f>IF(G6=入围最低价!G6,1,0)</f>
        <v>#DIV/0!</v>
      </c>
      <c r="X6" s="23" t="e">
        <f>IF(H6=入围最低价!H6,1,0)</f>
        <v>#DIV/0!</v>
      </c>
      <c r="Y6" s="23" t="e">
        <f>IF(I6=入围最低价!I6,1,0)</f>
        <v>#DIV/0!</v>
      </c>
      <c r="Z6" s="23" t="e">
        <f>IF(J6=入围最低价!J6,1,0)</f>
        <v>#DIV/0!</v>
      </c>
      <c r="AA6" s="23" t="e">
        <f>IF(K6=入围最低价!K6,1,0)</f>
        <v>#DIV/0!</v>
      </c>
    </row>
    <row r="7" s="2" customFormat="1" ht="20.1" customHeight="1" spans="1:27">
      <c r="A7" s="19">
        <f t="shared" si="0"/>
        <v>3</v>
      </c>
      <c r="B7" s="19" t="s">
        <v>21</v>
      </c>
      <c r="C7" s="20" t="s">
        <v>24</v>
      </c>
      <c r="D7" s="21">
        <v>340</v>
      </c>
      <c r="E7" s="22" t="s">
        <v>176</v>
      </c>
      <c r="F7" s="22" t="s">
        <v>176</v>
      </c>
      <c r="G7" s="22" t="s">
        <v>176</v>
      </c>
      <c r="H7" s="22" t="s">
        <v>176</v>
      </c>
      <c r="I7" s="22" t="s">
        <v>176</v>
      </c>
      <c r="J7" s="22" t="s">
        <v>176</v>
      </c>
      <c r="K7" s="22" t="s">
        <v>176</v>
      </c>
      <c r="M7" s="2" t="e">
        <f>IF(AND(E7&gt;='入围价70%'!E7,E7&lt;='入围价110%'!E7),1,0)</f>
        <v>#DIV/0!</v>
      </c>
      <c r="N7" s="2" t="e">
        <f>IF(AND(F7&gt;='入围价70%'!F7,F7&lt;='入围价110%'!F7),1,0)</f>
        <v>#DIV/0!</v>
      </c>
      <c r="O7" s="2" t="e">
        <f>IF(AND(G7&gt;='入围价70%'!G7,G7&lt;='入围价110%'!G7),1,0)</f>
        <v>#DIV/0!</v>
      </c>
      <c r="P7" s="2" t="e">
        <f>IF(AND(H7&gt;='入围价70%'!H7,H7&lt;='入围价110%'!H7),1,0)</f>
        <v>#DIV/0!</v>
      </c>
      <c r="Q7" s="2" t="e">
        <f>IF(AND(I7&gt;='入围价70%'!I7,I7&lt;='入围价110%'!I7),1,0)</f>
        <v>#DIV/0!</v>
      </c>
      <c r="R7" s="2" t="e">
        <f>IF(AND(J7&gt;='入围价70%'!J7,J7&lt;='入围价110%'!J7),1,0)</f>
        <v>#DIV/0!</v>
      </c>
      <c r="S7" s="2" t="e">
        <f>IF(AND(K7&gt;='入围价70%'!K7,K7&lt;='入围价110%'!K7),1,0)</f>
        <v>#DIV/0!</v>
      </c>
      <c r="U7" s="23" t="e">
        <f>IF(E7=入围最低价!E7,1,0)</f>
        <v>#DIV/0!</v>
      </c>
      <c r="V7" s="23" t="e">
        <f>IF(F7=入围最低价!F7,1,0)</f>
        <v>#DIV/0!</v>
      </c>
      <c r="W7" s="23" t="e">
        <f>IF(G7=入围最低价!G7,1,0)</f>
        <v>#DIV/0!</v>
      </c>
      <c r="X7" s="23" t="e">
        <f>IF(H7=入围最低价!H7,1,0)</f>
        <v>#DIV/0!</v>
      </c>
      <c r="Y7" s="23" t="e">
        <f>IF(I7=入围最低价!I7,1,0)</f>
        <v>#DIV/0!</v>
      </c>
      <c r="Z7" s="23" t="e">
        <f>IF(J7=入围最低价!J7,1,0)</f>
        <v>#DIV/0!</v>
      </c>
      <c r="AA7" s="23" t="e">
        <f>IF(K7=入围最低价!K7,1,0)</f>
        <v>#DIV/0!</v>
      </c>
    </row>
    <row r="8" s="2" customFormat="1" ht="20.1" customHeight="1" spans="1:27">
      <c r="A8" s="19">
        <f t="shared" si="0"/>
        <v>4</v>
      </c>
      <c r="B8" s="19" t="s">
        <v>21</v>
      </c>
      <c r="C8" s="20" t="s">
        <v>25</v>
      </c>
      <c r="D8" s="21">
        <v>350</v>
      </c>
      <c r="E8" s="22" t="s">
        <v>176</v>
      </c>
      <c r="F8" s="22" t="s">
        <v>176</v>
      </c>
      <c r="G8" s="22" t="s">
        <v>176</v>
      </c>
      <c r="H8" s="22" t="s">
        <v>176</v>
      </c>
      <c r="I8" s="22" t="s">
        <v>176</v>
      </c>
      <c r="J8" s="22" t="s">
        <v>176</v>
      </c>
      <c r="K8" s="22" t="s">
        <v>176</v>
      </c>
      <c r="M8" s="2" t="e">
        <f>IF(AND(E8&gt;='入围价70%'!E8,E8&lt;='入围价110%'!E8),1,0)</f>
        <v>#DIV/0!</v>
      </c>
      <c r="N8" s="2" t="e">
        <f>IF(AND(F8&gt;='入围价70%'!F8,F8&lt;='入围价110%'!F8),1,0)</f>
        <v>#DIV/0!</v>
      </c>
      <c r="O8" s="2" t="e">
        <f>IF(AND(G8&gt;='入围价70%'!G8,G8&lt;='入围价110%'!G8),1,0)</f>
        <v>#DIV/0!</v>
      </c>
      <c r="P8" s="2" t="e">
        <f>IF(AND(H8&gt;='入围价70%'!H8,H8&lt;='入围价110%'!H8),1,0)</f>
        <v>#DIV/0!</v>
      </c>
      <c r="Q8" s="2" t="e">
        <f>IF(AND(I8&gt;='入围价70%'!I8,I8&lt;='入围价110%'!I8),1,0)</f>
        <v>#DIV/0!</v>
      </c>
      <c r="R8" s="2" t="e">
        <f>IF(AND(J8&gt;='入围价70%'!J8,J8&lt;='入围价110%'!J8),1,0)</f>
        <v>#DIV/0!</v>
      </c>
      <c r="S8" s="2" t="e">
        <f>IF(AND(K8&gt;='入围价70%'!K8,K8&lt;='入围价110%'!K8),1,0)</f>
        <v>#DIV/0!</v>
      </c>
      <c r="U8" s="23" t="e">
        <f>IF(E8=入围最低价!E8,1,0)</f>
        <v>#DIV/0!</v>
      </c>
      <c r="V8" s="23" t="e">
        <f>IF(F8=入围最低价!F8,1,0)</f>
        <v>#DIV/0!</v>
      </c>
      <c r="W8" s="23" t="e">
        <f>IF(G8=入围最低价!G8,1,0)</f>
        <v>#DIV/0!</v>
      </c>
      <c r="X8" s="23" t="e">
        <f>IF(H8=入围最低价!H8,1,0)</f>
        <v>#DIV/0!</v>
      </c>
      <c r="Y8" s="23" t="e">
        <f>IF(I8=入围最低价!I8,1,0)</f>
        <v>#DIV/0!</v>
      </c>
      <c r="Z8" s="23" t="e">
        <f>IF(J8=入围最低价!J8,1,0)</f>
        <v>#DIV/0!</v>
      </c>
      <c r="AA8" s="23" t="e">
        <f>IF(K8=入围最低价!K8,1,0)</f>
        <v>#DIV/0!</v>
      </c>
    </row>
    <row r="9" s="2" customFormat="1" ht="20.1" customHeight="1" spans="1:27">
      <c r="A9" s="19">
        <f t="shared" si="0"/>
        <v>5</v>
      </c>
      <c r="B9" s="19" t="s">
        <v>21</v>
      </c>
      <c r="C9" s="20" t="s">
        <v>26</v>
      </c>
      <c r="D9" s="21">
        <v>64</v>
      </c>
      <c r="E9" s="22" t="s">
        <v>176</v>
      </c>
      <c r="F9" s="22" t="s">
        <v>176</v>
      </c>
      <c r="G9" s="22" t="s">
        <v>176</v>
      </c>
      <c r="H9" s="22" t="s">
        <v>176</v>
      </c>
      <c r="I9" s="22" t="s">
        <v>176</v>
      </c>
      <c r="J9" s="22" t="s">
        <v>176</v>
      </c>
      <c r="K9" s="22" t="s">
        <v>176</v>
      </c>
      <c r="M9" s="2" t="e">
        <f>IF(AND(E9&gt;='入围价70%'!E9,E9&lt;='入围价110%'!E9),1,0)</f>
        <v>#DIV/0!</v>
      </c>
      <c r="N9" s="2" t="e">
        <f>IF(AND(F9&gt;='入围价70%'!F9,F9&lt;='入围价110%'!F9),1,0)</f>
        <v>#DIV/0!</v>
      </c>
      <c r="O9" s="2" t="e">
        <f>IF(AND(G9&gt;='入围价70%'!G9,G9&lt;='入围价110%'!G9),1,0)</f>
        <v>#DIV/0!</v>
      </c>
      <c r="P9" s="2" t="e">
        <f>IF(AND(H9&gt;='入围价70%'!H9,H9&lt;='入围价110%'!H9),1,0)</f>
        <v>#DIV/0!</v>
      </c>
      <c r="Q9" s="2" t="e">
        <f>IF(AND(I9&gt;='入围价70%'!I9,I9&lt;='入围价110%'!I9),1,0)</f>
        <v>#DIV/0!</v>
      </c>
      <c r="R9" s="2" t="e">
        <f>IF(AND(J9&gt;='入围价70%'!J9,J9&lt;='入围价110%'!J9),1,0)</f>
        <v>#DIV/0!</v>
      </c>
      <c r="S9" s="2" t="e">
        <f>IF(AND(K9&gt;='入围价70%'!K9,K9&lt;='入围价110%'!K9),1,0)</f>
        <v>#DIV/0!</v>
      </c>
      <c r="U9" s="23" t="e">
        <f>IF(E9=入围最低价!E9,1,0)</f>
        <v>#DIV/0!</v>
      </c>
      <c r="V9" s="23" t="e">
        <f>IF(F9=入围最低价!F9,1,0)</f>
        <v>#DIV/0!</v>
      </c>
      <c r="W9" s="23" t="e">
        <f>IF(G9=入围最低价!G9,1,0)</f>
        <v>#DIV/0!</v>
      </c>
      <c r="X9" s="23" t="e">
        <f>IF(H9=入围最低价!H9,1,0)</f>
        <v>#DIV/0!</v>
      </c>
      <c r="Y9" s="23" t="e">
        <f>IF(I9=入围最低价!I9,1,0)</f>
        <v>#DIV/0!</v>
      </c>
      <c r="Z9" s="23" t="e">
        <f>IF(J9=入围最低价!J9,1,0)</f>
        <v>#DIV/0!</v>
      </c>
      <c r="AA9" s="23" t="e">
        <f>IF(K9=入围最低价!K9,1,0)</f>
        <v>#DIV/0!</v>
      </c>
    </row>
    <row r="10" s="2" customFormat="1" ht="20.1" customHeight="1" spans="1:27">
      <c r="A10" s="19">
        <f t="shared" si="0"/>
        <v>6</v>
      </c>
      <c r="B10" s="19" t="s">
        <v>21</v>
      </c>
      <c r="C10" s="20" t="s">
        <v>27</v>
      </c>
      <c r="D10" s="21">
        <v>125</v>
      </c>
      <c r="E10" s="22" t="s">
        <v>176</v>
      </c>
      <c r="F10" s="22" t="s">
        <v>176</v>
      </c>
      <c r="G10" s="22" t="s">
        <v>176</v>
      </c>
      <c r="H10" s="22" t="s">
        <v>176</v>
      </c>
      <c r="I10" s="22" t="s">
        <v>176</v>
      </c>
      <c r="J10" s="22" t="s">
        <v>176</v>
      </c>
      <c r="K10" s="22" t="s">
        <v>176</v>
      </c>
      <c r="M10" s="2" t="e">
        <f>IF(AND(E10&gt;='入围价70%'!E10,E10&lt;='入围价110%'!E10),1,0)</f>
        <v>#DIV/0!</v>
      </c>
      <c r="N10" s="2" t="e">
        <f>IF(AND(F10&gt;='入围价70%'!F10,F10&lt;='入围价110%'!F10),1,0)</f>
        <v>#DIV/0!</v>
      </c>
      <c r="O10" s="2" t="e">
        <f>IF(AND(G10&gt;='入围价70%'!G10,G10&lt;='入围价110%'!G10),1,0)</f>
        <v>#DIV/0!</v>
      </c>
      <c r="P10" s="2" t="e">
        <f>IF(AND(H10&gt;='入围价70%'!H10,H10&lt;='入围价110%'!H10),1,0)</f>
        <v>#DIV/0!</v>
      </c>
      <c r="Q10" s="2" t="e">
        <f>IF(AND(I10&gt;='入围价70%'!I10,I10&lt;='入围价110%'!I10),1,0)</f>
        <v>#DIV/0!</v>
      </c>
      <c r="R10" s="2" t="e">
        <f>IF(AND(J10&gt;='入围价70%'!J10,J10&lt;='入围价110%'!J10),1,0)</f>
        <v>#DIV/0!</v>
      </c>
      <c r="S10" s="2" t="e">
        <f>IF(AND(K10&gt;='入围价70%'!K10,K10&lt;='入围价110%'!K10),1,0)</f>
        <v>#DIV/0!</v>
      </c>
      <c r="U10" s="23" t="e">
        <f>IF(E10=入围最低价!E10,1,0)</f>
        <v>#DIV/0!</v>
      </c>
      <c r="V10" s="23" t="e">
        <f>IF(F10=入围最低价!F10,1,0)</f>
        <v>#DIV/0!</v>
      </c>
      <c r="W10" s="23" t="e">
        <f>IF(G10=入围最低价!G10,1,0)</f>
        <v>#DIV/0!</v>
      </c>
      <c r="X10" s="23" t="e">
        <f>IF(H10=入围最低价!H10,1,0)</f>
        <v>#DIV/0!</v>
      </c>
      <c r="Y10" s="23" t="e">
        <f>IF(I10=入围最低价!I10,1,0)</f>
        <v>#DIV/0!</v>
      </c>
      <c r="Z10" s="23" t="e">
        <f>IF(J10=入围最低价!J10,1,0)</f>
        <v>#DIV/0!</v>
      </c>
      <c r="AA10" s="23" t="e">
        <f>IF(K10=入围最低价!K10,1,0)</f>
        <v>#DIV/0!</v>
      </c>
    </row>
    <row r="11" s="2" customFormat="1" ht="20.1" customHeight="1" spans="1:27">
      <c r="A11" s="19">
        <f t="shared" si="0"/>
        <v>7</v>
      </c>
      <c r="B11" s="19" t="s">
        <v>21</v>
      </c>
      <c r="C11" s="20" t="s">
        <v>28</v>
      </c>
      <c r="D11" s="21">
        <v>104</v>
      </c>
      <c r="E11" s="22" t="s">
        <v>176</v>
      </c>
      <c r="F11" s="22" t="s">
        <v>176</v>
      </c>
      <c r="G11" s="22" t="s">
        <v>176</v>
      </c>
      <c r="H11" s="22" t="s">
        <v>176</v>
      </c>
      <c r="I11" s="22" t="s">
        <v>176</v>
      </c>
      <c r="J11" s="22" t="s">
        <v>176</v>
      </c>
      <c r="K11" s="22" t="s">
        <v>176</v>
      </c>
      <c r="M11" s="2" t="e">
        <f>IF(AND(E11&gt;='入围价70%'!E11,E11&lt;='入围价110%'!E11),1,0)</f>
        <v>#DIV/0!</v>
      </c>
      <c r="N11" s="2" t="e">
        <f>IF(AND(F11&gt;='入围价70%'!F11,F11&lt;='入围价110%'!F11),1,0)</f>
        <v>#DIV/0!</v>
      </c>
      <c r="O11" s="2" t="e">
        <f>IF(AND(G11&gt;='入围价70%'!G11,G11&lt;='入围价110%'!G11),1,0)</f>
        <v>#DIV/0!</v>
      </c>
      <c r="P11" s="2" t="e">
        <f>IF(AND(H11&gt;='入围价70%'!H11,H11&lt;='入围价110%'!H11),1,0)</f>
        <v>#DIV/0!</v>
      </c>
      <c r="Q11" s="2" t="e">
        <f>IF(AND(I11&gt;='入围价70%'!I11,I11&lt;='入围价110%'!I11),1,0)</f>
        <v>#DIV/0!</v>
      </c>
      <c r="R11" s="2" t="e">
        <f>IF(AND(J11&gt;='入围价70%'!J11,J11&lt;='入围价110%'!J11),1,0)</f>
        <v>#DIV/0!</v>
      </c>
      <c r="S11" s="2" t="e">
        <f>IF(AND(K11&gt;='入围价70%'!K11,K11&lt;='入围价110%'!K11),1,0)</f>
        <v>#DIV/0!</v>
      </c>
      <c r="U11" s="23" t="e">
        <f>IF(E11=入围最低价!E11,1,0)</f>
        <v>#DIV/0!</v>
      </c>
      <c r="V11" s="23" t="e">
        <f>IF(F11=入围最低价!F11,1,0)</f>
        <v>#DIV/0!</v>
      </c>
      <c r="W11" s="23" t="e">
        <f>IF(G11=入围最低价!G11,1,0)</f>
        <v>#DIV/0!</v>
      </c>
      <c r="X11" s="23" t="e">
        <f>IF(H11=入围最低价!H11,1,0)</f>
        <v>#DIV/0!</v>
      </c>
      <c r="Y11" s="23" t="e">
        <f>IF(I11=入围最低价!I11,1,0)</f>
        <v>#DIV/0!</v>
      </c>
      <c r="Z11" s="23" t="e">
        <f>IF(J11=入围最低价!J11,1,0)</f>
        <v>#DIV/0!</v>
      </c>
      <c r="AA11" s="23" t="e">
        <f>IF(K11=入围最低价!K11,1,0)</f>
        <v>#DIV/0!</v>
      </c>
    </row>
    <row r="12" s="2" customFormat="1" ht="20.1" customHeight="1" spans="1:27">
      <c r="A12" s="19">
        <f t="shared" si="0"/>
        <v>8</v>
      </c>
      <c r="B12" s="19" t="s">
        <v>21</v>
      </c>
      <c r="C12" s="20" t="s">
        <v>29</v>
      </c>
      <c r="D12" s="21">
        <v>67</v>
      </c>
      <c r="E12" s="22" t="s">
        <v>176</v>
      </c>
      <c r="F12" s="22" t="s">
        <v>176</v>
      </c>
      <c r="G12" s="22" t="s">
        <v>176</v>
      </c>
      <c r="H12" s="22" t="s">
        <v>176</v>
      </c>
      <c r="I12" s="22" t="s">
        <v>176</v>
      </c>
      <c r="J12" s="22" t="s">
        <v>176</v>
      </c>
      <c r="K12" s="22" t="s">
        <v>176</v>
      </c>
      <c r="M12" s="2" t="e">
        <f>IF(AND(E12&gt;='入围价70%'!E12,E12&lt;='入围价110%'!E12),1,0)</f>
        <v>#DIV/0!</v>
      </c>
      <c r="N12" s="2" t="e">
        <f>IF(AND(F12&gt;='入围价70%'!F12,F12&lt;='入围价110%'!F12),1,0)</f>
        <v>#DIV/0!</v>
      </c>
      <c r="O12" s="2" t="e">
        <f>IF(AND(G12&gt;='入围价70%'!G12,G12&lt;='入围价110%'!G12),1,0)</f>
        <v>#DIV/0!</v>
      </c>
      <c r="P12" s="2" t="e">
        <f>IF(AND(H12&gt;='入围价70%'!H12,H12&lt;='入围价110%'!H12),1,0)</f>
        <v>#DIV/0!</v>
      </c>
      <c r="Q12" s="2" t="e">
        <f>IF(AND(I12&gt;='入围价70%'!I12,I12&lt;='入围价110%'!I12),1,0)</f>
        <v>#DIV/0!</v>
      </c>
      <c r="R12" s="2" t="e">
        <f>IF(AND(J12&gt;='入围价70%'!J12,J12&lt;='入围价110%'!J12),1,0)</f>
        <v>#DIV/0!</v>
      </c>
      <c r="S12" s="2" t="e">
        <f>IF(AND(K12&gt;='入围价70%'!K12,K12&lt;='入围价110%'!K12),1,0)</f>
        <v>#DIV/0!</v>
      </c>
      <c r="U12" s="23" t="e">
        <f>IF(E12=入围最低价!E12,1,0)</f>
        <v>#DIV/0!</v>
      </c>
      <c r="V12" s="23" t="e">
        <f>IF(F12=入围最低价!F12,1,0)</f>
        <v>#DIV/0!</v>
      </c>
      <c r="W12" s="23" t="e">
        <f>IF(G12=入围最低价!G12,1,0)</f>
        <v>#DIV/0!</v>
      </c>
      <c r="X12" s="23" t="e">
        <f>IF(H12=入围最低价!H12,1,0)</f>
        <v>#DIV/0!</v>
      </c>
      <c r="Y12" s="23" t="e">
        <f>IF(I12=入围最低价!I12,1,0)</f>
        <v>#DIV/0!</v>
      </c>
      <c r="Z12" s="23" t="e">
        <f>IF(J12=入围最低价!J12,1,0)</f>
        <v>#DIV/0!</v>
      </c>
      <c r="AA12" s="23" t="e">
        <f>IF(K12=入围最低价!K12,1,0)</f>
        <v>#DIV/0!</v>
      </c>
    </row>
    <row r="13" s="2" customFormat="1" ht="20.1" customHeight="1" spans="1:27">
      <c r="A13" s="19">
        <f t="shared" si="0"/>
        <v>9</v>
      </c>
      <c r="B13" s="19" t="s">
        <v>21</v>
      </c>
      <c r="C13" s="20" t="s">
        <v>30</v>
      </c>
      <c r="D13" s="21">
        <v>83</v>
      </c>
      <c r="E13" s="22" t="s">
        <v>176</v>
      </c>
      <c r="F13" s="22" t="s">
        <v>176</v>
      </c>
      <c r="G13" s="22" t="s">
        <v>176</v>
      </c>
      <c r="H13" s="22" t="s">
        <v>176</v>
      </c>
      <c r="I13" s="22" t="s">
        <v>176</v>
      </c>
      <c r="J13" s="22" t="s">
        <v>176</v>
      </c>
      <c r="K13" s="22" t="s">
        <v>176</v>
      </c>
      <c r="M13" s="2" t="e">
        <f>IF(AND(E13&gt;='入围价70%'!E13,E13&lt;='入围价110%'!E13),1,0)</f>
        <v>#DIV/0!</v>
      </c>
      <c r="N13" s="2" t="e">
        <f>IF(AND(F13&gt;='入围价70%'!F13,F13&lt;='入围价110%'!F13),1,0)</f>
        <v>#DIV/0!</v>
      </c>
      <c r="O13" s="2" t="e">
        <f>IF(AND(G13&gt;='入围价70%'!G13,G13&lt;='入围价110%'!G13),1,0)</f>
        <v>#DIV/0!</v>
      </c>
      <c r="P13" s="2" t="e">
        <f>IF(AND(H13&gt;='入围价70%'!H13,H13&lt;='入围价110%'!H13),1,0)</f>
        <v>#DIV/0!</v>
      </c>
      <c r="Q13" s="2" t="e">
        <f>IF(AND(I13&gt;='入围价70%'!I13,I13&lt;='入围价110%'!I13),1,0)</f>
        <v>#DIV/0!</v>
      </c>
      <c r="R13" s="2" t="e">
        <f>IF(AND(J13&gt;='入围价70%'!J13,J13&lt;='入围价110%'!J13),1,0)</f>
        <v>#DIV/0!</v>
      </c>
      <c r="S13" s="2" t="e">
        <f>IF(AND(K13&gt;='入围价70%'!K13,K13&lt;='入围价110%'!K13),1,0)</f>
        <v>#DIV/0!</v>
      </c>
      <c r="U13" s="23" t="e">
        <f>IF(E13=入围最低价!E13,1,0)</f>
        <v>#DIV/0!</v>
      </c>
      <c r="V13" s="23" t="e">
        <f>IF(F13=入围最低价!F13,1,0)</f>
        <v>#DIV/0!</v>
      </c>
      <c r="W13" s="23" t="e">
        <f>IF(G13=入围最低价!G13,1,0)</f>
        <v>#DIV/0!</v>
      </c>
      <c r="X13" s="23" t="e">
        <f>IF(H13=入围最低价!H13,1,0)</f>
        <v>#DIV/0!</v>
      </c>
      <c r="Y13" s="23" t="e">
        <f>IF(I13=入围最低价!I13,1,0)</f>
        <v>#DIV/0!</v>
      </c>
      <c r="Z13" s="23" t="e">
        <f>IF(J13=入围最低价!J13,1,0)</f>
        <v>#DIV/0!</v>
      </c>
      <c r="AA13" s="23" t="e">
        <f>IF(K13=入围最低价!K13,1,0)</f>
        <v>#DIV/0!</v>
      </c>
    </row>
    <row r="14" s="2" customFormat="1" ht="20.1" customHeight="1" spans="1:27">
      <c r="A14" s="19">
        <f t="shared" si="0"/>
        <v>10</v>
      </c>
      <c r="B14" s="19" t="s">
        <v>21</v>
      </c>
      <c r="C14" s="20" t="s">
        <v>31</v>
      </c>
      <c r="D14" s="21">
        <v>361</v>
      </c>
      <c r="E14" s="22" t="s">
        <v>176</v>
      </c>
      <c r="F14" s="22" t="s">
        <v>176</v>
      </c>
      <c r="G14" s="22" t="s">
        <v>176</v>
      </c>
      <c r="H14" s="22" t="s">
        <v>176</v>
      </c>
      <c r="I14" s="22" t="s">
        <v>176</v>
      </c>
      <c r="J14" s="22" t="s">
        <v>176</v>
      </c>
      <c r="K14" s="22" t="s">
        <v>176</v>
      </c>
      <c r="M14" s="2" t="e">
        <f>IF(AND(E14&gt;='入围价70%'!E14,E14&lt;='入围价110%'!E14),1,0)</f>
        <v>#DIV/0!</v>
      </c>
      <c r="N14" s="2" t="e">
        <f>IF(AND(F14&gt;='入围价70%'!F14,F14&lt;='入围价110%'!F14),1,0)</f>
        <v>#DIV/0!</v>
      </c>
      <c r="O14" s="2" t="e">
        <f>IF(AND(G14&gt;='入围价70%'!G14,G14&lt;='入围价110%'!G14),1,0)</f>
        <v>#DIV/0!</v>
      </c>
      <c r="P14" s="2" t="e">
        <f>IF(AND(H14&gt;='入围价70%'!H14,H14&lt;='入围价110%'!H14),1,0)</f>
        <v>#DIV/0!</v>
      </c>
      <c r="Q14" s="2" t="e">
        <f>IF(AND(I14&gt;='入围价70%'!I14,I14&lt;='入围价110%'!I14),1,0)</f>
        <v>#DIV/0!</v>
      </c>
      <c r="R14" s="2" t="e">
        <f>IF(AND(J14&gt;='入围价70%'!J14,J14&lt;='入围价110%'!J14),1,0)</f>
        <v>#DIV/0!</v>
      </c>
      <c r="S14" s="2" t="e">
        <f>IF(AND(K14&gt;='入围价70%'!K14,K14&lt;='入围价110%'!K14),1,0)</f>
        <v>#DIV/0!</v>
      </c>
      <c r="U14" s="23" t="e">
        <f>IF(E14=入围最低价!E14,1,0)</f>
        <v>#DIV/0!</v>
      </c>
      <c r="V14" s="23" t="e">
        <f>IF(F14=入围最低价!F14,1,0)</f>
        <v>#DIV/0!</v>
      </c>
      <c r="W14" s="23" t="e">
        <f>IF(G14=入围最低价!G14,1,0)</f>
        <v>#DIV/0!</v>
      </c>
      <c r="X14" s="23" t="e">
        <f>IF(H14=入围最低价!H14,1,0)</f>
        <v>#DIV/0!</v>
      </c>
      <c r="Y14" s="23" t="e">
        <f>IF(I14=入围最低价!I14,1,0)</f>
        <v>#DIV/0!</v>
      </c>
      <c r="Z14" s="23" t="e">
        <f>IF(J14=入围最低价!J14,1,0)</f>
        <v>#DIV/0!</v>
      </c>
      <c r="AA14" s="23" t="e">
        <f>IF(K14=入围最低价!K14,1,0)</f>
        <v>#DIV/0!</v>
      </c>
    </row>
    <row r="15" s="2" customFormat="1" ht="20.1" customHeight="1" spans="1:27">
      <c r="A15" s="19">
        <f t="shared" si="0"/>
        <v>11</v>
      </c>
      <c r="B15" s="19" t="s">
        <v>21</v>
      </c>
      <c r="C15" s="20" t="s">
        <v>32</v>
      </c>
      <c r="D15" s="21">
        <v>300</v>
      </c>
      <c r="E15" s="22" t="s">
        <v>176</v>
      </c>
      <c r="F15" s="22" t="s">
        <v>176</v>
      </c>
      <c r="G15" s="22" t="s">
        <v>176</v>
      </c>
      <c r="H15" s="22" t="s">
        <v>176</v>
      </c>
      <c r="I15" s="22" t="s">
        <v>176</v>
      </c>
      <c r="J15" s="22" t="s">
        <v>176</v>
      </c>
      <c r="K15" s="22" t="s">
        <v>176</v>
      </c>
      <c r="M15" s="2" t="e">
        <f>IF(AND(E15&gt;='入围价70%'!E15,E15&lt;='入围价110%'!E15),1,0)</f>
        <v>#DIV/0!</v>
      </c>
      <c r="N15" s="2" t="e">
        <f>IF(AND(F15&gt;='入围价70%'!F15,F15&lt;='入围价110%'!F15),1,0)</f>
        <v>#DIV/0!</v>
      </c>
      <c r="O15" s="2" t="e">
        <f>IF(AND(G15&gt;='入围价70%'!G15,G15&lt;='入围价110%'!G15),1,0)</f>
        <v>#DIV/0!</v>
      </c>
      <c r="P15" s="2" t="e">
        <f>IF(AND(H15&gt;='入围价70%'!H15,H15&lt;='入围价110%'!H15),1,0)</f>
        <v>#DIV/0!</v>
      </c>
      <c r="Q15" s="2" t="e">
        <f>IF(AND(I15&gt;='入围价70%'!I15,I15&lt;='入围价110%'!I15),1,0)</f>
        <v>#DIV/0!</v>
      </c>
      <c r="R15" s="2" t="e">
        <f>IF(AND(J15&gt;='入围价70%'!J15,J15&lt;='入围价110%'!J15),1,0)</f>
        <v>#DIV/0!</v>
      </c>
      <c r="S15" s="2" t="e">
        <f>IF(AND(K15&gt;='入围价70%'!K15,K15&lt;='入围价110%'!K15),1,0)</f>
        <v>#DIV/0!</v>
      </c>
      <c r="U15" s="23" t="e">
        <f>IF(E15=入围最低价!E15,1,0)</f>
        <v>#DIV/0!</v>
      </c>
      <c r="V15" s="23" t="e">
        <f>IF(F15=入围最低价!F15,1,0)</f>
        <v>#DIV/0!</v>
      </c>
      <c r="W15" s="23" t="e">
        <f>IF(G15=入围最低价!G15,1,0)</f>
        <v>#DIV/0!</v>
      </c>
      <c r="X15" s="23" t="e">
        <f>IF(H15=入围最低价!H15,1,0)</f>
        <v>#DIV/0!</v>
      </c>
      <c r="Y15" s="23" t="e">
        <f>IF(I15=入围最低价!I15,1,0)</f>
        <v>#DIV/0!</v>
      </c>
      <c r="Z15" s="23" t="e">
        <f>IF(J15=入围最低价!J15,1,0)</f>
        <v>#DIV/0!</v>
      </c>
      <c r="AA15" s="23" t="e">
        <f>IF(K15=入围最低价!K15,1,0)</f>
        <v>#DIV/0!</v>
      </c>
    </row>
    <row r="16" s="2" customFormat="1" ht="20.1" customHeight="1" spans="1:27">
      <c r="A16" s="19">
        <f t="shared" si="0"/>
        <v>12</v>
      </c>
      <c r="B16" s="19" t="s">
        <v>21</v>
      </c>
      <c r="C16" s="20" t="s">
        <v>33</v>
      </c>
      <c r="D16" s="21">
        <v>221</v>
      </c>
      <c r="E16" s="22" t="s">
        <v>176</v>
      </c>
      <c r="F16" s="22" t="s">
        <v>176</v>
      </c>
      <c r="G16" s="22" t="s">
        <v>176</v>
      </c>
      <c r="H16" s="22" t="s">
        <v>176</v>
      </c>
      <c r="I16" s="22" t="s">
        <v>176</v>
      </c>
      <c r="J16" s="22" t="s">
        <v>176</v>
      </c>
      <c r="K16" s="22" t="s">
        <v>176</v>
      </c>
      <c r="M16" s="2" t="e">
        <f>IF(AND(E16&gt;='入围价70%'!E16,E16&lt;='入围价110%'!E16),1,0)</f>
        <v>#DIV/0!</v>
      </c>
      <c r="N16" s="2" t="e">
        <f>IF(AND(F16&gt;='入围价70%'!F16,F16&lt;='入围价110%'!F16),1,0)</f>
        <v>#DIV/0!</v>
      </c>
      <c r="O16" s="2" t="e">
        <f>IF(AND(G16&gt;='入围价70%'!G16,G16&lt;='入围价110%'!G16),1,0)</f>
        <v>#DIV/0!</v>
      </c>
      <c r="P16" s="2" t="e">
        <f>IF(AND(H16&gt;='入围价70%'!H16,H16&lt;='入围价110%'!H16),1,0)</f>
        <v>#DIV/0!</v>
      </c>
      <c r="Q16" s="2" t="e">
        <f>IF(AND(I16&gt;='入围价70%'!I16,I16&lt;='入围价110%'!I16),1,0)</f>
        <v>#DIV/0!</v>
      </c>
      <c r="R16" s="2" t="e">
        <f>IF(AND(J16&gt;='入围价70%'!J16,J16&lt;='入围价110%'!J16),1,0)</f>
        <v>#DIV/0!</v>
      </c>
      <c r="S16" s="2" t="e">
        <f>IF(AND(K16&gt;='入围价70%'!K16,K16&lt;='入围价110%'!K16),1,0)</f>
        <v>#DIV/0!</v>
      </c>
      <c r="U16" s="23" t="e">
        <f>IF(E16=入围最低价!E16,1,0)</f>
        <v>#DIV/0!</v>
      </c>
      <c r="V16" s="23" t="e">
        <f>IF(F16=入围最低价!F16,1,0)</f>
        <v>#DIV/0!</v>
      </c>
      <c r="W16" s="23" t="e">
        <f>IF(G16=入围最低价!G16,1,0)</f>
        <v>#DIV/0!</v>
      </c>
      <c r="X16" s="23" t="e">
        <f>IF(H16=入围最低价!H16,1,0)</f>
        <v>#DIV/0!</v>
      </c>
      <c r="Y16" s="23" t="e">
        <f>IF(I16=入围最低价!I16,1,0)</f>
        <v>#DIV/0!</v>
      </c>
      <c r="Z16" s="23" t="e">
        <f>IF(J16=入围最低价!J16,1,0)</f>
        <v>#DIV/0!</v>
      </c>
      <c r="AA16" s="23" t="e">
        <f>IF(K16=入围最低价!K16,1,0)</f>
        <v>#DIV/0!</v>
      </c>
    </row>
    <row r="17" s="2" customFormat="1" ht="20.1" customHeight="1" spans="1:27">
      <c r="A17" s="19">
        <f t="shared" si="0"/>
        <v>13</v>
      </c>
      <c r="B17" s="19" t="s">
        <v>21</v>
      </c>
      <c r="C17" s="20" t="s">
        <v>34</v>
      </c>
      <c r="D17" s="21">
        <v>250</v>
      </c>
      <c r="E17" s="22" t="s">
        <v>176</v>
      </c>
      <c r="F17" s="22" t="s">
        <v>176</v>
      </c>
      <c r="G17" s="22" t="s">
        <v>176</v>
      </c>
      <c r="H17" s="22" t="s">
        <v>176</v>
      </c>
      <c r="I17" s="22" t="s">
        <v>176</v>
      </c>
      <c r="J17" s="22" t="s">
        <v>176</v>
      </c>
      <c r="K17" s="22" t="s">
        <v>176</v>
      </c>
      <c r="M17" s="2" t="e">
        <f>IF(AND(E17&gt;='入围价70%'!E17,E17&lt;='入围价110%'!E17),1,0)</f>
        <v>#DIV/0!</v>
      </c>
      <c r="N17" s="2" t="e">
        <f>IF(AND(F17&gt;='入围价70%'!F17,F17&lt;='入围价110%'!F17),1,0)</f>
        <v>#DIV/0!</v>
      </c>
      <c r="O17" s="2" t="e">
        <f>IF(AND(G17&gt;='入围价70%'!G17,G17&lt;='入围价110%'!G17),1,0)</f>
        <v>#DIV/0!</v>
      </c>
      <c r="P17" s="2" t="e">
        <f>IF(AND(H17&gt;='入围价70%'!H17,H17&lt;='入围价110%'!H17),1,0)</f>
        <v>#DIV/0!</v>
      </c>
      <c r="Q17" s="2" t="e">
        <f>IF(AND(I17&gt;='入围价70%'!I17,I17&lt;='入围价110%'!I17),1,0)</f>
        <v>#DIV/0!</v>
      </c>
      <c r="R17" s="2" t="e">
        <f>IF(AND(J17&gt;='入围价70%'!J17,J17&lt;='入围价110%'!J17),1,0)</f>
        <v>#DIV/0!</v>
      </c>
      <c r="S17" s="2" t="e">
        <f>IF(AND(K17&gt;='入围价70%'!K17,K17&lt;='入围价110%'!K17),1,0)</f>
        <v>#DIV/0!</v>
      </c>
      <c r="U17" s="23" t="e">
        <f>IF(E17=入围最低价!E17,1,0)</f>
        <v>#DIV/0!</v>
      </c>
      <c r="V17" s="23" t="e">
        <f>IF(F17=入围最低价!F17,1,0)</f>
        <v>#DIV/0!</v>
      </c>
      <c r="W17" s="23" t="e">
        <f>IF(G17=入围最低价!G17,1,0)</f>
        <v>#DIV/0!</v>
      </c>
      <c r="X17" s="23" t="e">
        <f>IF(H17=入围最低价!H17,1,0)</f>
        <v>#DIV/0!</v>
      </c>
      <c r="Y17" s="23" t="e">
        <f>IF(I17=入围最低价!I17,1,0)</f>
        <v>#DIV/0!</v>
      </c>
      <c r="Z17" s="23" t="e">
        <f>IF(J17=入围最低价!J17,1,0)</f>
        <v>#DIV/0!</v>
      </c>
      <c r="AA17" s="23" t="e">
        <f>IF(K17=入围最低价!K17,1,0)</f>
        <v>#DIV/0!</v>
      </c>
    </row>
    <row r="18" s="2" customFormat="1" ht="20.1" customHeight="1" spans="1:27">
      <c r="A18" s="19">
        <f t="shared" si="0"/>
        <v>14</v>
      </c>
      <c r="B18" s="19" t="s">
        <v>21</v>
      </c>
      <c r="C18" s="20" t="s">
        <v>35</v>
      </c>
      <c r="D18" s="21">
        <v>229</v>
      </c>
      <c r="E18" s="22" t="s">
        <v>176</v>
      </c>
      <c r="F18" s="22" t="s">
        <v>176</v>
      </c>
      <c r="G18" s="22" t="s">
        <v>176</v>
      </c>
      <c r="H18" s="22" t="s">
        <v>176</v>
      </c>
      <c r="I18" s="22" t="s">
        <v>176</v>
      </c>
      <c r="J18" s="22" t="s">
        <v>176</v>
      </c>
      <c r="K18" s="22" t="s">
        <v>176</v>
      </c>
      <c r="M18" s="2" t="e">
        <f>IF(AND(E18&gt;='入围价70%'!E18,E18&lt;='入围价110%'!E18),1,0)</f>
        <v>#DIV/0!</v>
      </c>
      <c r="N18" s="2" t="e">
        <f>IF(AND(F18&gt;='入围价70%'!F18,F18&lt;='入围价110%'!F18),1,0)</f>
        <v>#DIV/0!</v>
      </c>
      <c r="O18" s="2" t="e">
        <f>IF(AND(G18&gt;='入围价70%'!G18,G18&lt;='入围价110%'!G18),1,0)</f>
        <v>#DIV/0!</v>
      </c>
      <c r="P18" s="2" t="e">
        <f>IF(AND(H18&gt;='入围价70%'!H18,H18&lt;='入围价110%'!H18),1,0)</f>
        <v>#DIV/0!</v>
      </c>
      <c r="Q18" s="2" t="e">
        <f>IF(AND(I18&gt;='入围价70%'!I18,I18&lt;='入围价110%'!I18),1,0)</f>
        <v>#DIV/0!</v>
      </c>
      <c r="R18" s="2" t="e">
        <f>IF(AND(J18&gt;='入围价70%'!J18,J18&lt;='入围价110%'!J18),1,0)</f>
        <v>#DIV/0!</v>
      </c>
      <c r="S18" s="2" t="e">
        <f>IF(AND(K18&gt;='入围价70%'!K18,K18&lt;='入围价110%'!K18),1,0)</f>
        <v>#DIV/0!</v>
      </c>
      <c r="U18" s="23" t="e">
        <f>IF(E18=入围最低价!E18,1,0)</f>
        <v>#DIV/0!</v>
      </c>
      <c r="V18" s="23" t="e">
        <f>IF(F18=入围最低价!F18,1,0)</f>
        <v>#DIV/0!</v>
      </c>
      <c r="W18" s="23" t="e">
        <f>IF(G18=入围最低价!G18,1,0)</f>
        <v>#DIV/0!</v>
      </c>
      <c r="X18" s="23" t="e">
        <f>IF(H18=入围最低价!H18,1,0)</f>
        <v>#DIV/0!</v>
      </c>
      <c r="Y18" s="23" t="e">
        <f>IF(I18=入围最低价!I18,1,0)</f>
        <v>#DIV/0!</v>
      </c>
      <c r="Z18" s="23" t="e">
        <f>IF(J18=入围最低价!J18,1,0)</f>
        <v>#DIV/0!</v>
      </c>
      <c r="AA18" s="23" t="e">
        <f>IF(K18=入围最低价!K18,1,0)</f>
        <v>#DIV/0!</v>
      </c>
    </row>
    <row r="19" s="2" customFormat="1" ht="20.1" customHeight="1" spans="1:27">
      <c r="A19" s="19">
        <f t="shared" si="0"/>
        <v>15</v>
      </c>
      <c r="B19" s="19" t="s">
        <v>21</v>
      </c>
      <c r="C19" s="20" t="s">
        <v>36</v>
      </c>
      <c r="D19" s="21">
        <v>207</v>
      </c>
      <c r="E19" s="22" t="s">
        <v>176</v>
      </c>
      <c r="F19" s="22" t="s">
        <v>176</v>
      </c>
      <c r="G19" s="22" t="s">
        <v>176</v>
      </c>
      <c r="H19" s="22" t="s">
        <v>176</v>
      </c>
      <c r="I19" s="22" t="s">
        <v>176</v>
      </c>
      <c r="J19" s="22" t="s">
        <v>176</v>
      </c>
      <c r="K19" s="22" t="s">
        <v>176</v>
      </c>
      <c r="M19" s="2" t="e">
        <f>IF(AND(E19&gt;='入围价70%'!E19,E19&lt;='入围价110%'!E19),1,0)</f>
        <v>#DIV/0!</v>
      </c>
      <c r="N19" s="2" t="e">
        <f>IF(AND(F19&gt;='入围价70%'!F19,F19&lt;='入围价110%'!F19),1,0)</f>
        <v>#DIV/0!</v>
      </c>
      <c r="O19" s="2" t="e">
        <f>IF(AND(G19&gt;='入围价70%'!G19,G19&lt;='入围价110%'!G19),1,0)</f>
        <v>#DIV/0!</v>
      </c>
      <c r="P19" s="2" t="e">
        <f>IF(AND(H19&gt;='入围价70%'!H19,H19&lt;='入围价110%'!H19),1,0)</f>
        <v>#DIV/0!</v>
      </c>
      <c r="Q19" s="2" t="e">
        <f>IF(AND(I19&gt;='入围价70%'!I19,I19&lt;='入围价110%'!I19),1,0)</f>
        <v>#DIV/0!</v>
      </c>
      <c r="R19" s="2" t="e">
        <f>IF(AND(J19&gt;='入围价70%'!J19,J19&lt;='入围价110%'!J19),1,0)</f>
        <v>#DIV/0!</v>
      </c>
      <c r="S19" s="2" t="e">
        <f>IF(AND(K19&gt;='入围价70%'!K19,K19&lt;='入围价110%'!K19),1,0)</f>
        <v>#DIV/0!</v>
      </c>
      <c r="U19" s="23" t="e">
        <f>IF(E19=入围最低价!E19,1,0)</f>
        <v>#DIV/0!</v>
      </c>
      <c r="V19" s="23" t="e">
        <f>IF(F19=入围最低价!F19,1,0)</f>
        <v>#DIV/0!</v>
      </c>
      <c r="W19" s="23" t="e">
        <f>IF(G19=入围最低价!G19,1,0)</f>
        <v>#DIV/0!</v>
      </c>
      <c r="X19" s="23" t="e">
        <f>IF(H19=入围最低价!H19,1,0)</f>
        <v>#DIV/0!</v>
      </c>
      <c r="Y19" s="23" t="e">
        <f>IF(I19=入围最低价!I19,1,0)</f>
        <v>#DIV/0!</v>
      </c>
      <c r="Z19" s="23" t="e">
        <f>IF(J19=入围最低价!J19,1,0)</f>
        <v>#DIV/0!</v>
      </c>
      <c r="AA19" s="23" t="e">
        <f>IF(K19=入围最低价!K19,1,0)</f>
        <v>#DIV/0!</v>
      </c>
    </row>
    <row r="20" s="2" customFormat="1" ht="20.1" customHeight="1" spans="1:27">
      <c r="A20" s="19">
        <f t="shared" si="0"/>
        <v>16</v>
      </c>
      <c r="B20" s="19" t="s">
        <v>21</v>
      </c>
      <c r="C20" s="20" t="s">
        <v>37</v>
      </c>
      <c r="D20" s="21">
        <v>190</v>
      </c>
      <c r="E20" s="22" t="s">
        <v>176</v>
      </c>
      <c r="F20" s="22" t="s">
        <v>176</v>
      </c>
      <c r="G20" s="22" t="s">
        <v>176</v>
      </c>
      <c r="H20" s="22" t="s">
        <v>176</v>
      </c>
      <c r="I20" s="22" t="s">
        <v>176</v>
      </c>
      <c r="J20" s="22" t="s">
        <v>176</v>
      </c>
      <c r="K20" s="22" t="s">
        <v>176</v>
      </c>
      <c r="M20" s="2" t="e">
        <f>IF(AND(E20&gt;='入围价70%'!E20,E20&lt;='入围价110%'!E20),1,0)</f>
        <v>#DIV/0!</v>
      </c>
      <c r="N20" s="2" t="e">
        <f>IF(AND(F20&gt;='入围价70%'!F20,F20&lt;='入围价110%'!F20),1,0)</f>
        <v>#DIV/0!</v>
      </c>
      <c r="O20" s="2" t="e">
        <f>IF(AND(G20&gt;='入围价70%'!G20,G20&lt;='入围价110%'!G20),1,0)</f>
        <v>#DIV/0!</v>
      </c>
      <c r="P20" s="2" t="e">
        <f>IF(AND(H20&gt;='入围价70%'!H20,H20&lt;='入围价110%'!H20),1,0)</f>
        <v>#DIV/0!</v>
      </c>
      <c r="Q20" s="2" t="e">
        <f>IF(AND(I20&gt;='入围价70%'!I20,I20&lt;='入围价110%'!I20),1,0)</f>
        <v>#DIV/0!</v>
      </c>
      <c r="R20" s="2" t="e">
        <f>IF(AND(J20&gt;='入围价70%'!J20,J20&lt;='入围价110%'!J20),1,0)</f>
        <v>#DIV/0!</v>
      </c>
      <c r="S20" s="2" t="e">
        <f>IF(AND(K20&gt;='入围价70%'!K20,K20&lt;='入围价110%'!K20),1,0)</f>
        <v>#DIV/0!</v>
      </c>
      <c r="U20" s="23" t="e">
        <f>IF(E20=入围最低价!E20,1,0)</f>
        <v>#DIV/0!</v>
      </c>
      <c r="V20" s="23" t="e">
        <f>IF(F20=入围最低价!F20,1,0)</f>
        <v>#DIV/0!</v>
      </c>
      <c r="W20" s="23" t="e">
        <f>IF(G20=入围最低价!G20,1,0)</f>
        <v>#DIV/0!</v>
      </c>
      <c r="X20" s="23" t="e">
        <f>IF(H20=入围最低价!H20,1,0)</f>
        <v>#DIV/0!</v>
      </c>
      <c r="Y20" s="23" t="e">
        <f>IF(I20=入围最低价!I20,1,0)</f>
        <v>#DIV/0!</v>
      </c>
      <c r="Z20" s="23" t="e">
        <f>IF(J20=入围最低价!J20,1,0)</f>
        <v>#DIV/0!</v>
      </c>
      <c r="AA20" s="23" t="e">
        <f>IF(K20=入围最低价!K20,1,0)</f>
        <v>#DIV/0!</v>
      </c>
    </row>
    <row r="21" s="2" customFormat="1" ht="20.1" customHeight="1" spans="1:27">
      <c r="A21" s="19">
        <f t="shared" si="0"/>
        <v>17</v>
      </c>
      <c r="B21" s="19" t="s">
        <v>21</v>
      </c>
      <c r="C21" s="20" t="s">
        <v>38</v>
      </c>
      <c r="D21" s="21">
        <v>200</v>
      </c>
      <c r="E21" s="22" t="s">
        <v>176</v>
      </c>
      <c r="F21" s="22" t="s">
        <v>176</v>
      </c>
      <c r="G21" s="22" t="s">
        <v>176</v>
      </c>
      <c r="H21" s="22" t="s">
        <v>176</v>
      </c>
      <c r="I21" s="22" t="s">
        <v>176</v>
      </c>
      <c r="J21" s="22" t="s">
        <v>176</v>
      </c>
      <c r="K21" s="22" t="s">
        <v>176</v>
      </c>
      <c r="M21" s="2" t="e">
        <f>IF(AND(E21&gt;='入围价70%'!E21,E21&lt;='入围价110%'!E21),1,0)</f>
        <v>#DIV/0!</v>
      </c>
      <c r="N21" s="2" t="e">
        <f>IF(AND(F21&gt;='入围价70%'!F21,F21&lt;='入围价110%'!F21),1,0)</f>
        <v>#DIV/0!</v>
      </c>
      <c r="O21" s="2" t="e">
        <f>IF(AND(G21&gt;='入围价70%'!G21,G21&lt;='入围价110%'!G21),1,0)</f>
        <v>#DIV/0!</v>
      </c>
      <c r="P21" s="2" t="e">
        <f>IF(AND(H21&gt;='入围价70%'!H21,H21&lt;='入围价110%'!H21),1,0)</f>
        <v>#DIV/0!</v>
      </c>
      <c r="Q21" s="2" t="e">
        <f>IF(AND(I21&gt;='入围价70%'!I21,I21&lt;='入围价110%'!I21),1,0)</f>
        <v>#DIV/0!</v>
      </c>
      <c r="R21" s="2" t="e">
        <f>IF(AND(J21&gt;='入围价70%'!J21,J21&lt;='入围价110%'!J21),1,0)</f>
        <v>#DIV/0!</v>
      </c>
      <c r="S21" s="2" t="e">
        <f>IF(AND(K21&gt;='入围价70%'!K21,K21&lt;='入围价110%'!K21),1,0)</f>
        <v>#DIV/0!</v>
      </c>
      <c r="U21" s="23" t="e">
        <f>IF(E21=入围最低价!E21,1,0)</f>
        <v>#DIV/0!</v>
      </c>
      <c r="V21" s="23" t="e">
        <f>IF(F21=入围最低价!F21,1,0)</f>
        <v>#DIV/0!</v>
      </c>
      <c r="W21" s="23" t="e">
        <f>IF(G21=入围最低价!G21,1,0)</f>
        <v>#DIV/0!</v>
      </c>
      <c r="X21" s="23" t="e">
        <f>IF(H21=入围最低价!H21,1,0)</f>
        <v>#DIV/0!</v>
      </c>
      <c r="Y21" s="23" t="e">
        <f>IF(I21=入围最低价!I21,1,0)</f>
        <v>#DIV/0!</v>
      </c>
      <c r="Z21" s="23" t="e">
        <f>IF(J21=入围最低价!J21,1,0)</f>
        <v>#DIV/0!</v>
      </c>
      <c r="AA21" s="23" t="e">
        <f>IF(K21=入围最低价!K21,1,0)</f>
        <v>#DIV/0!</v>
      </c>
    </row>
    <row r="22" s="2" customFormat="1" ht="20.1" customHeight="1" spans="1:27">
      <c r="A22" s="19">
        <f t="shared" si="0"/>
        <v>18</v>
      </c>
      <c r="B22" s="19" t="s">
        <v>21</v>
      </c>
      <c r="C22" s="20" t="s">
        <v>39</v>
      </c>
      <c r="D22" s="21">
        <v>160</v>
      </c>
      <c r="E22" s="22" t="s">
        <v>176</v>
      </c>
      <c r="F22" s="22" t="s">
        <v>176</v>
      </c>
      <c r="G22" s="22" t="s">
        <v>176</v>
      </c>
      <c r="H22" s="22" t="s">
        <v>176</v>
      </c>
      <c r="I22" s="22" t="s">
        <v>176</v>
      </c>
      <c r="J22" s="22" t="s">
        <v>176</v>
      </c>
      <c r="K22" s="22" t="s">
        <v>176</v>
      </c>
      <c r="M22" s="2" t="e">
        <f>IF(AND(E22&gt;='入围价70%'!E22,E22&lt;='入围价110%'!E22),1,0)</f>
        <v>#DIV/0!</v>
      </c>
      <c r="N22" s="2" t="e">
        <f>IF(AND(F22&gt;='入围价70%'!F22,F22&lt;='入围价110%'!F22),1,0)</f>
        <v>#DIV/0!</v>
      </c>
      <c r="O22" s="2" t="e">
        <f>IF(AND(G22&gt;='入围价70%'!G22,G22&lt;='入围价110%'!G22),1,0)</f>
        <v>#DIV/0!</v>
      </c>
      <c r="P22" s="2" t="e">
        <f>IF(AND(H22&gt;='入围价70%'!H22,H22&lt;='入围价110%'!H22),1,0)</f>
        <v>#DIV/0!</v>
      </c>
      <c r="Q22" s="2" t="e">
        <f>IF(AND(I22&gt;='入围价70%'!I22,I22&lt;='入围价110%'!I22),1,0)</f>
        <v>#DIV/0!</v>
      </c>
      <c r="R22" s="2" t="e">
        <f>IF(AND(J22&gt;='入围价70%'!J22,J22&lt;='入围价110%'!J22),1,0)</f>
        <v>#DIV/0!</v>
      </c>
      <c r="S22" s="2" t="e">
        <f>IF(AND(K22&gt;='入围价70%'!K22,K22&lt;='入围价110%'!K22),1,0)</f>
        <v>#DIV/0!</v>
      </c>
      <c r="U22" s="23" t="e">
        <f>IF(E22=入围最低价!E22,1,0)</f>
        <v>#DIV/0!</v>
      </c>
      <c r="V22" s="23" t="e">
        <f>IF(F22=入围最低价!F22,1,0)</f>
        <v>#DIV/0!</v>
      </c>
      <c r="W22" s="23" t="e">
        <f>IF(G22=入围最低价!G22,1,0)</f>
        <v>#DIV/0!</v>
      </c>
      <c r="X22" s="23" t="e">
        <f>IF(H22=入围最低价!H22,1,0)</f>
        <v>#DIV/0!</v>
      </c>
      <c r="Y22" s="23" t="e">
        <f>IF(I22=入围最低价!I22,1,0)</f>
        <v>#DIV/0!</v>
      </c>
      <c r="Z22" s="23" t="e">
        <f>IF(J22=入围最低价!J22,1,0)</f>
        <v>#DIV/0!</v>
      </c>
      <c r="AA22" s="23" t="e">
        <f>IF(K22=入围最低价!K22,1,0)</f>
        <v>#DIV/0!</v>
      </c>
    </row>
    <row r="23" s="2" customFormat="1" ht="20.1" customHeight="1" spans="1:27">
      <c r="A23" s="19">
        <f t="shared" si="0"/>
        <v>19</v>
      </c>
      <c r="B23" s="19" t="s">
        <v>21</v>
      </c>
      <c r="C23" s="20" t="s">
        <v>40</v>
      </c>
      <c r="D23" s="21">
        <v>276</v>
      </c>
      <c r="E23" s="22" t="s">
        <v>176</v>
      </c>
      <c r="F23" s="22" t="s">
        <v>176</v>
      </c>
      <c r="G23" s="22" t="s">
        <v>176</v>
      </c>
      <c r="H23" s="22" t="s">
        <v>176</v>
      </c>
      <c r="I23" s="22" t="s">
        <v>176</v>
      </c>
      <c r="J23" s="22" t="s">
        <v>176</v>
      </c>
      <c r="K23" s="22" t="s">
        <v>176</v>
      </c>
      <c r="M23" s="2" t="e">
        <f>IF(AND(E23&gt;='入围价70%'!E23,E23&lt;='入围价110%'!E23),1,0)</f>
        <v>#DIV/0!</v>
      </c>
      <c r="N23" s="2" t="e">
        <f>IF(AND(F23&gt;='入围价70%'!F23,F23&lt;='入围价110%'!F23),1,0)</f>
        <v>#DIV/0!</v>
      </c>
      <c r="O23" s="2" t="e">
        <f>IF(AND(G23&gt;='入围价70%'!G23,G23&lt;='入围价110%'!G23),1,0)</f>
        <v>#DIV/0!</v>
      </c>
      <c r="P23" s="2" t="e">
        <f>IF(AND(H23&gt;='入围价70%'!H23,H23&lt;='入围价110%'!H23),1,0)</f>
        <v>#DIV/0!</v>
      </c>
      <c r="Q23" s="2" t="e">
        <f>IF(AND(I23&gt;='入围价70%'!I23,I23&lt;='入围价110%'!I23),1,0)</f>
        <v>#DIV/0!</v>
      </c>
      <c r="R23" s="2" t="e">
        <f>IF(AND(J23&gt;='入围价70%'!J23,J23&lt;='入围价110%'!J23),1,0)</f>
        <v>#DIV/0!</v>
      </c>
      <c r="S23" s="2" t="e">
        <f>IF(AND(K23&gt;='入围价70%'!K23,K23&lt;='入围价110%'!K23),1,0)</f>
        <v>#DIV/0!</v>
      </c>
      <c r="U23" s="23" t="e">
        <f>IF(E23=入围最低价!E23,1,0)</f>
        <v>#DIV/0!</v>
      </c>
      <c r="V23" s="23" t="e">
        <f>IF(F23=入围最低价!F23,1,0)</f>
        <v>#DIV/0!</v>
      </c>
      <c r="W23" s="23" t="e">
        <f>IF(G23=入围最低价!G23,1,0)</f>
        <v>#DIV/0!</v>
      </c>
      <c r="X23" s="23" t="e">
        <f>IF(H23=入围最低价!H23,1,0)</f>
        <v>#DIV/0!</v>
      </c>
      <c r="Y23" s="23" t="e">
        <f>IF(I23=入围最低价!I23,1,0)</f>
        <v>#DIV/0!</v>
      </c>
      <c r="Z23" s="23" t="e">
        <f>IF(J23=入围最低价!J23,1,0)</f>
        <v>#DIV/0!</v>
      </c>
      <c r="AA23" s="23" t="e">
        <f>IF(K23=入围最低价!K23,1,0)</f>
        <v>#DIV/0!</v>
      </c>
    </row>
    <row r="24" s="2" customFormat="1" ht="20.1" customHeight="1" spans="1:27">
      <c r="A24" s="19">
        <f t="shared" si="0"/>
        <v>20</v>
      </c>
      <c r="B24" s="19" t="s">
        <v>21</v>
      </c>
      <c r="C24" s="20" t="s">
        <v>41</v>
      </c>
      <c r="D24" s="21">
        <v>176</v>
      </c>
      <c r="E24" s="22" t="s">
        <v>176</v>
      </c>
      <c r="F24" s="22" t="s">
        <v>176</v>
      </c>
      <c r="G24" s="22" t="s">
        <v>176</v>
      </c>
      <c r="H24" s="22" t="s">
        <v>176</v>
      </c>
      <c r="I24" s="22" t="s">
        <v>176</v>
      </c>
      <c r="J24" s="22" t="s">
        <v>176</v>
      </c>
      <c r="K24" s="22" t="s">
        <v>176</v>
      </c>
      <c r="M24" s="2" t="e">
        <f>IF(AND(E24&gt;='入围价70%'!E24,E24&lt;='入围价110%'!E24),1,0)</f>
        <v>#DIV/0!</v>
      </c>
      <c r="N24" s="2" t="e">
        <f>IF(AND(F24&gt;='入围价70%'!F24,F24&lt;='入围价110%'!F24),1,0)</f>
        <v>#DIV/0!</v>
      </c>
      <c r="O24" s="2" t="e">
        <f>IF(AND(G24&gt;='入围价70%'!G24,G24&lt;='入围价110%'!G24),1,0)</f>
        <v>#DIV/0!</v>
      </c>
      <c r="P24" s="2" t="e">
        <f>IF(AND(H24&gt;='入围价70%'!H24,H24&lt;='入围价110%'!H24),1,0)</f>
        <v>#DIV/0!</v>
      </c>
      <c r="Q24" s="2" t="e">
        <f>IF(AND(I24&gt;='入围价70%'!I24,I24&lt;='入围价110%'!I24),1,0)</f>
        <v>#DIV/0!</v>
      </c>
      <c r="R24" s="2" t="e">
        <f>IF(AND(J24&gt;='入围价70%'!J24,J24&lt;='入围价110%'!J24),1,0)</f>
        <v>#DIV/0!</v>
      </c>
      <c r="S24" s="2" t="e">
        <f>IF(AND(K24&gt;='入围价70%'!K24,K24&lt;='入围价110%'!K24),1,0)</f>
        <v>#DIV/0!</v>
      </c>
      <c r="U24" s="23" t="e">
        <f>IF(E24=入围最低价!E24,1,0)</f>
        <v>#DIV/0!</v>
      </c>
      <c r="V24" s="23" t="e">
        <f>IF(F24=入围最低价!F24,1,0)</f>
        <v>#DIV/0!</v>
      </c>
      <c r="W24" s="23" t="e">
        <f>IF(G24=入围最低价!G24,1,0)</f>
        <v>#DIV/0!</v>
      </c>
      <c r="X24" s="23" t="e">
        <f>IF(H24=入围最低价!H24,1,0)</f>
        <v>#DIV/0!</v>
      </c>
      <c r="Y24" s="23" t="e">
        <f>IF(I24=入围最低价!I24,1,0)</f>
        <v>#DIV/0!</v>
      </c>
      <c r="Z24" s="23" t="e">
        <f>IF(J24=入围最低价!J24,1,0)</f>
        <v>#DIV/0!</v>
      </c>
      <c r="AA24" s="23" t="e">
        <f>IF(K24=入围最低价!K24,1,0)</f>
        <v>#DIV/0!</v>
      </c>
    </row>
    <row r="25" s="2" customFormat="1" ht="20.1" customHeight="1" spans="1:27">
      <c r="A25" s="19">
        <f t="shared" si="0"/>
        <v>21</v>
      </c>
      <c r="B25" s="19" t="s">
        <v>21</v>
      </c>
      <c r="C25" s="20" t="s">
        <v>42</v>
      </c>
      <c r="D25" s="21">
        <v>246</v>
      </c>
      <c r="E25" s="22" t="s">
        <v>176</v>
      </c>
      <c r="F25" s="22" t="s">
        <v>176</v>
      </c>
      <c r="G25" s="22" t="s">
        <v>176</v>
      </c>
      <c r="H25" s="22" t="s">
        <v>176</v>
      </c>
      <c r="I25" s="22" t="s">
        <v>176</v>
      </c>
      <c r="J25" s="22" t="s">
        <v>176</v>
      </c>
      <c r="K25" s="22" t="s">
        <v>176</v>
      </c>
      <c r="M25" s="2" t="e">
        <f>IF(AND(E25&gt;='入围价70%'!E25,E25&lt;='入围价110%'!E25),1,0)</f>
        <v>#DIV/0!</v>
      </c>
      <c r="N25" s="2" t="e">
        <f>IF(AND(F25&gt;='入围价70%'!F25,F25&lt;='入围价110%'!F25),1,0)</f>
        <v>#DIV/0!</v>
      </c>
      <c r="O25" s="2" t="e">
        <f>IF(AND(G25&gt;='入围价70%'!G25,G25&lt;='入围价110%'!G25),1,0)</f>
        <v>#DIV/0!</v>
      </c>
      <c r="P25" s="2" t="e">
        <f>IF(AND(H25&gt;='入围价70%'!H25,H25&lt;='入围价110%'!H25),1,0)</f>
        <v>#DIV/0!</v>
      </c>
      <c r="Q25" s="2" t="e">
        <f>IF(AND(I25&gt;='入围价70%'!I25,I25&lt;='入围价110%'!I25),1,0)</f>
        <v>#DIV/0!</v>
      </c>
      <c r="R25" s="2" t="e">
        <f>IF(AND(J25&gt;='入围价70%'!J25,J25&lt;='入围价110%'!J25),1,0)</f>
        <v>#DIV/0!</v>
      </c>
      <c r="S25" s="2" t="e">
        <f>IF(AND(K25&gt;='入围价70%'!K25,K25&lt;='入围价110%'!K25),1,0)</f>
        <v>#DIV/0!</v>
      </c>
      <c r="U25" s="23" t="e">
        <f>IF(E25=入围最低价!E25,1,0)</f>
        <v>#DIV/0!</v>
      </c>
      <c r="V25" s="23" t="e">
        <f>IF(F25=入围最低价!F25,1,0)</f>
        <v>#DIV/0!</v>
      </c>
      <c r="W25" s="23" t="e">
        <f>IF(G25=入围最低价!G25,1,0)</f>
        <v>#DIV/0!</v>
      </c>
      <c r="X25" s="23" t="e">
        <f>IF(H25=入围最低价!H25,1,0)</f>
        <v>#DIV/0!</v>
      </c>
      <c r="Y25" s="23" t="e">
        <f>IF(I25=入围最低价!I25,1,0)</f>
        <v>#DIV/0!</v>
      </c>
      <c r="Z25" s="23" t="e">
        <f>IF(J25=入围最低价!J25,1,0)</f>
        <v>#DIV/0!</v>
      </c>
      <c r="AA25" s="23" t="e">
        <f>IF(K25=入围最低价!K25,1,0)</f>
        <v>#DIV/0!</v>
      </c>
    </row>
    <row r="26" s="2" customFormat="1" ht="20.1" customHeight="1" spans="1:27">
      <c r="A26" s="19">
        <f t="shared" si="0"/>
        <v>22</v>
      </c>
      <c r="B26" s="19" t="s">
        <v>21</v>
      </c>
      <c r="C26" s="20" t="s">
        <v>43</v>
      </c>
      <c r="D26" s="21">
        <v>196</v>
      </c>
      <c r="E26" s="22" t="s">
        <v>176</v>
      </c>
      <c r="F26" s="22" t="s">
        <v>176</v>
      </c>
      <c r="G26" s="22" t="s">
        <v>176</v>
      </c>
      <c r="H26" s="22" t="s">
        <v>176</v>
      </c>
      <c r="I26" s="22" t="s">
        <v>176</v>
      </c>
      <c r="J26" s="22" t="s">
        <v>176</v>
      </c>
      <c r="K26" s="22" t="s">
        <v>176</v>
      </c>
      <c r="M26" s="2" t="e">
        <f>IF(AND(E26&gt;='入围价70%'!E26,E26&lt;='入围价110%'!E26),1,0)</f>
        <v>#DIV/0!</v>
      </c>
      <c r="N26" s="2" t="e">
        <f>IF(AND(F26&gt;='入围价70%'!F26,F26&lt;='入围价110%'!F26),1,0)</f>
        <v>#DIV/0!</v>
      </c>
      <c r="O26" s="2" t="e">
        <f>IF(AND(G26&gt;='入围价70%'!G26,G26&lt;='入围价110%'!G26),1,0)</f>
        <v>#DIV/0!</v>
      </c>
      <c r="P26" s="2" t="e">
        <f>IF(AND(H26&gt;='入围价70%'!H26,H26&lt;='入围价110%'!H26),1,0)</f>
        <v>#DIV/0!</v>
      </c>
      <c r="Q26" s="2" t="e">
        <f>IF(AND(I26&gt;='入围价70%'!I26,I26&lt;='入围价110%'!I26),1,0)</f>
        <v>#DIV/0!</v>
      </c>
      <c r="R26" s="2" t="e">
        <f>IF(AND(J26&gt;='入围价70%'!J26,J26&lt;='入围价110%'!J26),1,0)</f>
        <v>#DIV/0!</v>
      </c>
      <c r="S26" s="2" t="e">
        <f>IF(AND(K26&gt;='入围价70%'!K26,K26&lt;='入围价110%'!K26),1,0)</f>
        <v>#DIV/0!</v>
      </c>
      <c r="U26" s="23" t="e">
        <f>IF(E26=入围最低价!E26,1,0)</f>
        <v>#DIV/0!</v>
      </c>
      <c r="V26" s="23" t="e">
        <f>IF(F26=入围最低价!F26,1,0)</f>
        <v>#DIV/0!</v>
      </c>
      <c r="W26" s="23" t="e">
        <f>IF(G26=入围最低价!G26,1,0)</f>
        <v>#DIV/0!</v>
      </c>
      <c r="X26" s="23" t="e">
        <f>IF(H26=入围最低价!H26,1,0)</f>
        <v>#DIV/0!</v>
      </c>
      <c r="Y26" s="23" t="e">
        <f>IF(I26=入围最低价!I26,1,0)</f>
        <v>#DIV/0!</v>
      </c>
      <c r="Z26" s="23" t="e">
        <f>IF(J26=入围最低价!J26,1,0)</f>
        <v>#DIV/0!</v>
      </c>
      <c r="AA26" s="23" t="e">
        <f>IF(K26=入围最低价!K26,1,0)</f>
        <v>#DIV/0!</v>
      </c>
    </row>
    <row r="27" s="2" customFormat="1" ht="20.1" customHeight="1" spans="1:27">
      <c r="A27" s="19">
        <f t="shared" si="0"/>
        <v>23</v>
      </c>
      <c r="B27" s="19" t="s">
        <v>21</v>
      </c>
      <c r="C27" s="20" t="s">
        <v>44</v>
      </c>
      <c r="D27" s="21">
        <v>194</v>
      </c>
      <c r="E27" s="22" t="s">
        <v>176</v>
      </c>
      <c r="F27" s="22" t="s">
        <v>176</v>
      </c>
      <c r="G27" s="22" t="s">
        <v>176</v>
      </c>
      <c r="H27" s="22" t="s">
        <v>176</v>
      </c>
      <c r="I27" s="22" t="s">
        <v>176</v>
      </c>
      <c r="J27" s="22" t="s">
        <v>176</v>
      </c>
      <c r="K27" s="22" t="s">
        <v>176</v>
      </c>
      <c r="M27" s="2" t="e">
        <f>IF(AND(E27&gt;='入围价70%'!E27,E27&lt;='入围价110%'!E27),1,0)</f>
        <v>#DIV/0!</v>
      </c>
      <c r="N27" s="2" t="e">
        <f>IF(AND(F27&gt;='入围价70%'!F27,F27&lt;='入围价110%'!F27),1,0)</f>
        <v>#DIV/0!</v>
      </c>
      <c r="O27" s="2" t="e">
        <f>IF(AND(G27&gt;='入围价70%'!G27,G27&lt;='入围价110%'!G27),1,0)</f>
        <v>#DIV/0!</v>
      </c>
      <c r="P27" s="2" t="e">
        <f>IF(AND(H27&gt;='入围价70%'!H27,H27&lt;='入围价110%'!H27),1,0)</f>
        <v>#DIV/0!</v>
      </c>
      <c r="Q27" s="2" t="e">
        <f>IF(AND(I27&gt;='入围价70%'!I27,I27&lt;='入围价110%'!I27),1,0)</f>
        <v>#DIV/0!</v>
      </c>
      <c r="R27" s="2" t="e">
        <f>IF(AND(J27&gt;='入围价70%'!J27,J27&lt;='入围价110%'!J27),1,0)</f>
        <v>#DIV/0!</v>
      </c>
      <c r="S27" s="2" t="e">
        <f>IF(AND(K27&gt;='入围价70%'!K27,K27&lt;='入围价110%'!K27),1,0)</f>
        <v>#DIV/0!</v>
      </c>
      <c r="U27" s="23" t="e">
        <f>IF(E27=入围最低价!E27,1,0)</f>
        <v>#DIV/0!</v>
      </c>
      <c r="V27" s="23" t="e">
        <f>IF(F27=入围最低价!F27,1,0)</f>
        <v>#DIV/0!</v>
      </c>
      <c r="W27" s="23" t="e">
        <f>IF(G27=入围最低价!G27,1,0)</f>
        <v>#DIV/0!</v>
      </c>
      <c r="X27" s="23" t="e">
        <f>IF(H27=入围最低价!H27,1,0)</f>
        <v>#DIV/0!</v>
      </c>
      <c r="Y27" s="23" t="e">
        <f>IF(I27=入围最低价!I27,1,0)</f>
        <v>#DIV/0!</v>
      </c>
      <c r="Z27" s="23" t="e">
        <f>IF(J27=入围最低价!J27,1,0)</f>
        <v>#DIV/0!</v>
      </c>
      <c r="AA27" s="23" t="e">
        <f>IF(K27=入围最低价!K27,1,0)</f>
        <v>#DIV/0!</v>
      </c>
    </row>
    <row r="28" s="2" customFormat="1" ht="20.1" customHeight="1" spans="1:27">
      <c r="A28" s="19">
        <f t="shared" si="0"/>
        <v>24</v>
      </c>
      <c r="B28" s="19" t="s">
        <v>21</v>
      </c>
      <c r="C28" s="20" t="s">
        <v>45</v>
      </c>
      <c r="D28" s="21">
        <v>260</v>
      </c>
      <c r="E28" s="22" t="s">
        <v>176</v>
      </c>
      <c r="F28" s="22" t="s">
        <v>176</v>
      </c>
      <c r="G28" s="22" t="s">
        <v>176</v>
      </c>
      <c r="H28" s="22" t="s">
        <v>176</v>
      </c>
      <c r="I28" s="22" t="s">
        <v>176</v>
      </c>
      <c r="J28" s="22" t="s">
        <v>176</v>
      </c>
      <c r="K28" s="22" t="s">
        <v>176</v>
      </c>
      <c r="M28" s="2" t="e">
        <f>IF(AND(E28&gt;='入围价70%'!E28,E28&lt;='入围价110%'!E28),1,0)</f>
        <v>#DIV/0!</v>
      </c>
      <c r="N28" s="2" t="e">
        <f>IF(AND(F28&gt;='入围价70%'!F28,F28&lt;='入围价110%'!F28),1,0)</f>
        <v>#DIV/0!</v>
      </c>
      <c r="O28" s="2" t="e">
        <f>IF(AND(G28&gt;='入围价70%'!G28,G28&lt;='入围价110%'!G28),1,0)</f>
        <v>#DIV/0!</v>
      </c>
      <c r="P28" s="2" t="e">
        <f>IF(AND(H28&gt;='入围价70%'!H28,H28&lt;='入围价110%'!H28),1,0)</f>
        <v>#DIV/0!</v>
      </c>
      <c r="Q28" s="2" t="e">
        <f>IF(AND(I28&gt;='入围价70%'!I28,I28&lt;='入围价110%'!I28),1,0)</f>
        <v>#DIV/0!</v>
      </c>
      <c r="R28" s="2" t="e">
        <f>IF(AND(J28&gt;='入围价70%'!J28,J28&lt;='入围价110%'!J28),1,0)</f>
        <v>#DIV/0!</v>
      </c>
      <c r="S28" s="2" t="e">
        <f>IF(AND(K28&gt;='入围价70%'!K28,K28&lt;='入围价110%'!K28),1,0)</f>
        <v>#DIV/0!</v>
      </c>
      <c r="U28" s="23" t="e">
        <f>IF(E28=入围最低价!E28,1,0)</f>
        <v>#DIV/0!</v>
      </c>
      <c r="V28" s="23" t="e">
        <f>IF(F28=入围最低价!F28,1,0)</f>
        <v>#DIV/0!</v>
      </c>
      <c r="W28" s="23" t="e">
        <f>IF(G28=入围最低价!G28,1,0)</f>
        <v>#DIV/0!</v>
      </c>
      <c r="X28" s="23" t="e">
        <f>IF(H28=入围最低价!H28,1,0)</f>
        <v>#DIV/0!</v>
      </c>
      <c r="Y28" s="23" t="e">
        <f>IF(I28=入围最低价!I28,1,0)</f>
        <v>#DIV/0!</v>
      </c>
      <c r="Z28" s="23" t="e">
        <f>IF(J28=入围最低价!J28,1,0)</f>
        <v>#DIV/0!</v>
      </c>
      <c r="AA28" s="23" t="e">
        <f>IF(K28=入围最低价!K28,1,0)</f>
        <v>#DIV/0!</v>
      </c>
    </row>
    <row r="29" s="2" customFormat="1" ht="20.1" customHeight="1" spans="1:27">
      <c r="A29" s="19">
        <f t="shared" si="0"/>
        <v>25</v>
      </c>
      <c r="B29" s="19" t="s">
        <v>21</v>
      </c>
      <c r="C29" s="20" t="s">
        <v>46</v>
      </c>
      <c r="D29" s="21">
        <v>197</v>
      </c>
      <c r="E29" s="22" t="s">
        <v>176</v>
      </c>
      <c r="F29" s="22" t="s">
        <v>176</v>
      </c>
      <c r="G29" s="22" t="s">
        <v>176</v>
      </c>
      <c r="H29" s="22" t="s">
        <v>176</v>
      </c>
      <c r="I29" s="22" t="s">
        <v>176</v>
      </c>
      <c r="J29" s="22" t="s">
        <v>176</v>
      </c>
      <c r="K29" s="22" t="s">
        <v>176</v>
      </c>
      <c r="M29" s="2" t="e">
        <f>IF(AND(E29&gt;='入围价70%'!E29,E29&lt;='入围价110%'!E29),1,0)</f>
        <v>#DIV/0!</v>
      </c>
      <c r="N29" s="2" t="e">
        <f>IF(AND(F29&gt;='入围价70%'!F29,F29&lt;='入围价110%'!F29),1,0)</f>
        <v>#DIV/0!</v>
      </c>
      <c r="O29" s="2" t="e">
        <f>IF(AND(G29&gt;='入围价70%'!G29,G29&lt;='入围价110%'!G29),1,0)</f>
        <v>#DIV/0!</v>
      </c>
      <c r="P29" s="2" t="e">
        <f>IF(AND(H29&gt;='入围价70%'!H29,H29&lt;='入围价110%'!H29),1,0)</f>
        <v>#DIV/0!</v>
      </c>
      <c r="Q29" s="2" t="e">
        <f>IF(AND(I29&gt;='入围价70%'!I29,I29&lt;='入围价110%'!I29),1,0)</f>
        <v>#DIV/0!</v>
      </c>
      <c r="R29" s="2" t="e">
        <f>IF(AND(J29&gt;='入围价70%'!J29,J29&lt;='入围价110%'!J29),1,0)</f>
        <v>#DIV/0!</v>
      </c>
      <c r="S29" s="2" t="e">
        <f>IF(AND(K29&gt;='入围价70%'!K29,K29&lt;='入围价110%'!K29),1,0)</f>
        <v>#DIV/0!</v>
      </c>
      <c r="U29" s="23" t="e">
        <f>IF(E29=入围最低价!E29,1,0)</f>
        <v>#DIV/0!</v>
      </c>
      <c r="V29" s="23" t="e">
        <f>IF(F29=入围最低价!F29,1,0)</f>
        <v>#DIV/0!</v>
      </c>
      <c r="W29" s="23" t="e">
        <f>IF(G29=入围最低价!G29,1,0)</f>
        <v>#DIV/0!</v>
      </c>
      <c r="X29" s="23" t="e">
        <f>IF(H29=入围最低价!H29,1,0)</f>
        <v>#DIV/0!</v>
      </c>
      <c r="Y29" s="23" t="e">
        <f>IF(I29=入围最低价!I29,1,0)</f>
        <v>#DIV/0!</v>
      </c>
      <c r="Z29" s="23" t="e">
        <f>IF(J29=入围最低价!J29,1,0)</f>
        <v>#DIV/0!</v>
      </c>
      <c r="AA29" s="23" t="e">
        <f>IF(K29=入围最低价!K29,1,0)</f>
        <v>#DIV/0!</v>
      </c>
    </row>
    <row r="30" s="2" customFormat="1" ht="20.1" customHeight="1" spans="1:27">
      <c r="A30" s="19">
        <f t="shared" si="0"/>
        <v>26</v>
      </c>
      <c r="B30" s="19" t="s">
        <v>21</v>
      </c>
      <c r="C30" s="20" t="s">
        <v>47</v>
      </c>
      <c r="D30" s="21">
        <v>320</v>
      </c>
      <c r="E30" s="22" t="s">
        <v>176</v>
      </c>
      <c r="F30" s="22" t="s">
        <v>176</v>
      </c>
      <c r="G30" s="22" t="s">
        <v>176</v>
      </c>
      <c r="H30" s="22" t="s">
        <v>176</v>
      </c>
      <c r="I30" s="22" t="s">
        <v>176</v>
      </c>
      <c r="J30" s="22" t="s">
        <v>176</v>
      </c>
      <c r="K30" s="22" t="s">
        <v>176</v>
      </c>
      <c r="M30" s="2" t="e">
        <f>IF(AND(E30&gt;='入围价70%'!E30,E30&lt;='入围价110%'!E30),1,0)</f>
        <v>#DIV/0!</v>
      </c>
      <c r="N30" s="2" t="e">
        <f>IF(AND(F30&gt;='入围价70%'!F30,F30&lt;='入围价110%'!F30),1,0)</f>
        <v>#DIV/0!</v>
      </c>
      <c r="O30" s="2" t="e">
        <f>IF(AND(G30&gt;='入围价70%'!G30,G30&lt;='入围价110%'!G30),1,0)</f>
        <v>#DIV/0!</v>
      </c>
      <c r="P30" s="2" t="e">
        <f>IF(AND(H30&gt;='入围价70%'!H30,H30&lt;='入围价110%'!H30),1,0)</f>
        <v>#DIV/0!</v>
      </c>
      <c r="Q30" s="2" t="e">
        <f>IF(AND(I30&gt;='入围价70%'!I30,I30&lt;='入围价110%'!I30),1,0)</f>
        <v>#DIV/0!</v>
      </c>
      <c r="R30" s="2" t="e">
        <f>IF(AND(J30&gt;='入围价70%'!J30,J30&lt;='入围价110%'!J30),1,0)</f>
        <v>#DIV/0!</v>
      </c>
      <c r="S30" s="2" t="e">
        <f>IF(AND(K30&gt;='入围价70%'!K30,K30&lt;='入围价110%'!K30),1,0)</f>
        <v>#DIV/0!</v>
      </c>
      <c r="U30" s="23" t="e">
        <f>IF(E30=入围最低价!E30,1,0)</f>
        <v>#DIV/0!</v>
      </c>
      <c r="V30" s="23" t="e">
        <f>IF(F30=入围最低价!F30,1,0)</f>
        <v>#DIV/0!</v>
      </c>
      <c r="W30" s="23" t="e">
        <f>IF(G30=入围最低价!G30,1,0)</f>
        <v>#DIV/0!</v>
      </c>
      <c r="X30" s="23" t="e">
        <f>IF(H30=入围最低价!H30,1,0)</f>
        <v>#DIV/0!</v>
      </c>
      <c r="Y30" s="23" t="e">
        <f>IF(I30=入围最低价!I30,1,0)</f>
        <v>#DIV/0!</v>
      </c>
      <c r="Z30" s="23" t="e">
        <f>IF(J30=入围最低价!J30,1,0)</f>
        <v>#DIV/0!</v>
      </c>
      <c r="AA30" s="23" t="e">
        <f>IF(K30=入围最低价!K30,1,0)</f>
        <v>#DIV/0!</v>
      </c>
    </row>
    <row r="31" s="2" customFormat="1" ht="20.1" customHeight="1" spans="1:27">
      <c r="A31" s="19">
        <f t="shared" si="0"/>
        <v>27</v>
      </c>
      <c r="B31" s="19" t="s">
        <v>21</v>
      </c>
      <c r="C31" s="20" t="s">
        <v>48</v>
      </c>
      <c r="D31" s="21">
        <v>38</v>
      </c>
      <c r="E31" s="22" t="s">
        <v>176</v>
      </c>
      <c r="F31" s="22" t="s">
        <v>176</v>
      </c>
      <c r="G31" s="22" t="s">
        <v>176</v>
      </c>
      <c r="H31" s="22" t="s">
        <v>176</v>
      </c>
      <c r="I31" s="22" t="s">
        <v>176</v>
      </c>
      <c r="J31" s="22" t="s">
        <v>176</v>
      </c>
      <c r="K31" s="22" t="s">
        <v>176</v>
      </c>
      <c r="M31" s="2" t="e">
        <f>IF(AND(E31&gt;='入围价70%'!E31,E31&lt;='入围价110%'!E31),1,0)</f>
        <v>#DIV/0!</v>
      </c>
      <c r="N31" s="2" t="e">
        <f>IF(AND(F31&gt;='入围价70%'!F31,F31&lt;='入围价110%'!F31),1,0)</f>
        <v>#DIV/0!</v>
      </c>
      <c r="O31" s="2" t="e">
        <f>IF(AND(G31&gt;='入围价70%'!G31,G31&lt;='入围价110%'!G31),1,0)</f>
        <v>#DIV/0!</v>
      </c>
      <c r="P31" s="2" t="e">
        <f>IF(AND(H31&gt;='入围价70%'!H31,H31&lt;='入围价110%'!H31),1,0)</f>
        <v>#DIV/0!</v>
      </c>
      <c r="Q31" s="2" t="e">
        <f>IF(AND(I31&gt;='入围价70%'!I31,I31&lt;='入围价110%'!I31),1,0)</f>
        <v>#DIV/0!</v>
      </c>
      <c r="R31" s="2" t="e">
        <f>IF(AND(J31&gt;='入围价70%'!J31,J31&lt;='入围价110%'!J31),1,0)</f>
        <v>#DIV/0!</v>
      </c>
      <c r="S31" s="2" t="e">
        <f>IF(AND(K31&gt;='入围价70%'!K31,K31&lt;='入围价110%'!K31),1,0)</f>
        <v>#DIV/0!</v>
      </c>
      <c r="U31" s="23" t="e">
        <f>IF(E31=入围最低价!E31,1,0)</f>
        <v>#DIV/0!</v>
      </c>
      <c r="V31" s="23" t="e">
        <f>IF(F31=入围最低价!F31,1,0)</f>
        <v>#DIV/0!</v>
      </c>
      <c r="W31" s="23" t="e">
        <f>IF(G31=入围最低价!G31,1,0)</f>
        <v>#DIV/0!</v>
      </c>
      <c r="X31" s="23" t="e">
        <f>IF(H31=入围最低价!H31,1,0)</f>
        <v>#DIV/0!</v>
      </c>
      <c r="Y31" s="23" t="e">
        <f>IF(I31=入围最低价!I31,1,0)</f>
        <v>#DIV/0!</v>
      </c>
      <c r="Z31" s="23" t="e">
        <f>IF(J31=入围最低价!J31,1,0)</f>
        <v>#DIV/0!</v>
      </c>
      <c r="AA31" s="23" t="e">
        <f>IF(K31=入围最低价!K31,1,0)</f>
        <v>#DIV/0!</v>
      </c>
    </row>
    <row r="32" s="2" customFormat="1" ht="20.1" customHeight="1" spans="1:27">
      <c r="A32" s="19">
        <f t="shared" si="0"/>
        <v>28</v>
      </c>
      <c r="B32" s="19" t="s">
        <v>21</v>
      </c>
      <c r="C32" s="20" t="s">
        <v>49</v>
      </c>
      <c r="D32" s="21">
        <v>90</v>
      </c>
      <c r="E32" s="22" t="s">
        <v>176</v>
      </c>
      <c r="F32" s="22" t="s">
        <v>176</v>
      </c>
      <c r="G32" s="22" t="s">
        <v>176</v>
      </c>
      <c r="H32" s="22" t="s">
        <v>176</v>
      </c>
      <c r="I32" s="22" t="s">
        <v>176</v>
      </c>
      <c r="J32" s="22" t="s">
        <v>176</v>
      </c>
      <c r="K32" s="22" t="s">
        <v>176</v>
      </c>
      <c r="M32" s="2" t="e">
        <f>IF(AND(E32&gt;='入围价70%'!E32,E32&lt;='入围价110%'!E32),1,0)</f>
        <v>#DIV/0!</v>
      </c>
      <c r="N32" s="2" t="e">
        <f>IF(AND(F32&gt;='入围价70%'!F32,F32&lt;='入围价110%'!F32),1,0)</f>
        <v>#DIV/0!</v>
      </c>
      <c r="O32" s="2" t="e">
        <f>IF(AND(G32&gt;='入围价70%'!G32,G32&lt;='入围价110%'!G32),1,0)</f>
        <v>#DIV/0!</v>
      </c>
      <c r="P32" s="2" t="e">
        <f>IF(AND(H32&gt;='入围价70%'!H32,H32&lt;='入围价110%'!H32),1,0)</f>
        <v>#DIV/0!</v>
      </c>
      <c r="Q32" s="2" t="e">
        <f>IF(AND(I32&gt;='入围价70%'!I32,I32&lt;='入围价110%'!I32),1,0)</f>
        <v>#DIV/0!</v>
      </c>
      <c r="R32" s="2" t="e">
        <f>IF(AND(J32&gt;='入围价70%'!J32,J32&lt;='入围价110%'!J32),1,0)</f>
        <v>#DIV/0!</v>
      </c>
      <c r="S32" s="2" t="e">
        <f>IF(AND(K32&gt;='入围价70%'!K32,K32&lt;='入围价110%'!K32),1,0)</f>
        <v>#DIV/0!</v>
      </c>
      <c r="U32" s="23" t="e">
        <f>IF(E32=入围最低价!E32,1,0)</f>
        <v>#DIV/0!</v>
      </c>
      <c r="V32" s="23" t="e">
        <f>IF(F32=入围最低价!F32,1,0)</f>
        <v>#DIV/0!</v>
      </c>
      <c r="W32" s="23" t="e">
        <f>IF(G32=入围最低价!G32,1,0)</f>
        <v>#DIV/0!</v>
      </c>
      <c r="X32" s="23" t="e">
        <f>IF(H32=入围最低价!H32,1,0)</f>
        <v>#DIV/0!</v>
      </c>
      <c r="Y32" s="23" t="e">
        <f>IF(I32=入围最低价!I32,1,0)</f>
        <v>#DIV/0!</v>
      </c>
      <c r="Z32" s="23" t="e">
        <f>IF(J32=入围最低价!J32,1,0)</f>
        <v>#DIV/0!</v>
      </c>
      <c r="AA32" s="23" t="e">
        <f>IF(K32=入围最低价!K32,1,0)</f>
        <v>#DIV/0!</v>
      </c>
    </row>
    <row r="33" s="2" customFormat="1" ht="20.1" customHeight="1" spans="1:27">
      <c r="A33" s="19">
        <f t="shared" si="0"/>
        <v>29</v>
      </c>
      <c r="B33" s="19" t="s">
        <v>21</v>
      </c>
      <c r="C33" s="20" t="s">
        <v>50</v>
      </c>
      <c r="D33" s="21">
        <v>246</v>
      </c>
      <c r="E33" s="22" t="s">
        <v>176</v>
      </c>
      <c r="F33" s="22" t="s">
        <v>176</v>
      </c>
      <c r="G33" s="22" t="s">
        <v>176</v>
      </c>
      <c r="H33" s="22" t="s">
        <v>176</v>
      </c>
      <c r="I33" s="22" t="s">
        <v>176</v>
      </c>
      <c r="J33" s="22" t="s">
        <v>176</v>
      </c>
      <c r="K33" s="22" t="s">
        <v>176</v>
      </c>
      <c r="M33" s="2" t="e">
        <f>IF(AND(E33&gt;='入围价70%'!E33,E33&lt;='入围价110%'!E33),1,0)</f>
        <v>#DIV/0!</v>
      </c>
      <c r="N33" s="2" t="e">
        <f>IF(AND(F33&gt;='入围价70%'!F33,F33&lt;='入围价110%'!F33),1,0)</f>
        <v>#DIV/0!</v>
      </c>
      <c r="O33" s="2" t="e">
        <f>IF(AND(G33&gt;='入围价70%'!G33,G33&lt;='入围价110%'!G33),1,0)</f>
        <v>#DIV/0!</v>
      </c>
      <c r="P33" s="2" t="e">
        <f>IF(AND(H33&gt;='入围价70%'!H33,H33&lt;='入围价110%'!H33),1,0)</f>
        <v>#DIV/0!</v>
      </c>
      <c r="Q33" s="2" t="e">
        <f>IF(AND(I33&gt;='入围价70%'!I33,I33&lt;='入围价110%'!I33),1,0)</f>
        <v>#DIV/0!</v>
      </c>
      <c r="R33" s="2" t="e">
        <f>IF(AND(J33&gt;='入围价70%'!J33,J33&lt;='入围价110%'!J33),1,0)</f>
        <v>#DIV/0!</v>
      </c>
      <c r="S33" s="2" t="e">
        <f>IF(AND(K33&gt;='入围价70%'!K33,K33&lt;='入围价110%'!K33),1,0)</f>
        <v>#DIV/0!</v>
      </c>
      <c r="U33" s="23" t="e">
        <f>IF(E33=入围最低价!E33,1,0)</f>
        <v>#DIV/0!</v>
      </c>
      <c r="V33" s="23" t="e">
        <f>IF(F33=入围最低价!F33,1,0)</f>
        <v>#DIV/0!</v>
      </c>
      <c r="W33" s="23" t="e">
        <f>IF(G33=入围最低价!G33,1,0)</f>
        <v>#DIV/0!</v>
      </c>
      <c r="X33" s="23" t="e">
        <f>IF(H33=入围最低价!H33,1,0)</f>
        <v>#DIV/0!</v>
      </c>
      <c r="Y33" s="23" t="e">
        <f>IF(I33=入围最低价!I33,1,0)</f>
        <v>#DIV/0!</v>
      </c>
      <c r="Z33" s="23" t="e">
        <f>IF(J33=入围最低价!J33,1,0)</f>
        <v>#DIV/0!</v>
      </c>
      <c r="AA33" s="23" t="e">
        <f>IF(K33=入围最低价!K33,1,0)</f>
        <v>#DIV/0!</v>
      </c>
    </row>
    <row r="34" s="2" customFormat="1" ht="20.1" customHeight="1" spans="1:27">
      <c r="A34" s="19">
        <f t="shared" si="0"/>
        <v>30</v>
      </c>
      <c r="B34" s="19" t="s">
        <v>51</v>
      </c>
      <c r="C34" s="20" t="s">
        <v>52</v>
      </c>
      <c r="D34" s="21">
        <v>450</v>
      </c>
      <c r="E34" s="22" t="s">
        <v>176</v>
      </c>
      <c r="F34" s="22" t="s">
        <v>176</v>
      </c>
      <c r="G34" s="22" t="s">
        <v>176</v>
      </c>
      <c r="H34" s="22" t="s">
        <v>176</v>
      </c>
      <c r="I34" s="22" t="s">
        <v>176</v>
      </c>
      <c r="J34" s="22" t="s">
        <v>176</v>
      </c>
      <c r="K34" s="22" t="s">
        <v>176</v>
      </c>
      <c r="M34" s="2" t="e">
        <f>IF(AND(E34&gt;='入围价70%'!E34,E34&lt;='入围价110%'!E34),1,0)</f>
        <v>#DIV/0!</v>
      </c>
      <c r="N34" s="2" t="e">
        <f>IF(AND(F34&gt;='入围价70%'!F34,F34&lt;='入围价110%'!F34),1,0)</f>
        <v>#DIV/0!</v>
      </c>
      <c r="O34" s="2" t="e">
        <f>IF(AND(G34&gt;='入围价70%'!G34,G34&lt;='入围价110%'!G34),1,0)</f>
        <v>#DIV/0!</v>
      </c>
      <c r="P34" s="2" t="e">
        <f>IF(AND(H34&gt;='入围价70%'!H34,H34&lt;='入围价110%'!H34),1,0)</f>
        <v>#DIV/0!</v>
      </c>
      <c r="Q34" s="2" t="e">
        <f>IF(AND(I34&gt;='入围价70%'!I34,I34&lt;='入围价110%'!I34),1,0)</f>
        <v>#DIV/0!</v>
      </c>
      <c r="R34" s="2" t="e">
        <f>IF(AND(J34&gt;='入围价70%'!J34,J34&lt;='入围价110%'!J34),1,0)</f>
        <v>#DIV/0!</v>
      </c>
      <c r="S34" s="2" t="e">
        <f>IF(AND(K34&gt;='入围价70%'!K34,K34&lt;='入围价110%'!K34),1,0)</f>
        <v>#DIV/0!</v>
      </c>
      <c r="U34" s="23" t="e">
        <f>IF(E34=入围最低价!E34,1,0)</f>
        <v>#DIV/0!</v>
      </c>
      <c r="V34" s="23" t="e">
        <f>IF(F34=入围最低价!F34,1,0)</f>
        <v>#DIV/0!</v>
      </c>
      <c r="W34" s="23" t="e">
        <f>IF(G34=入围最低价!G34,1,0)</f>
        <v>#DIV/0!</v>
      </c>
      <c r="X34" s="23" t="e">
        <f>IF(H34=入围最低价!H34,1,0)</f>
        <v>#DIV/0!</v>
      </c>
      <c r="Y34" s="23" t="e">
        <f>IF(I34=入围最低价!I34,1,0)</f>
        <v>#DIV/0!</v>
      </c>
      <c r="Z34" s="23" t="e">
        <f>IF(J34=入围最低价!J34,1,0)</f>
        <v>#DIV/0!</v>
      </c>
      <c r="AA34" s="23" t="e">
        <f>IF(K34=入围最低价!K34,1,0)</f>
        <v>#DIV/0!</v>
      </c>
    </row>
    <row r="35" s="2" customFormat="1" ht="20.1" customHeight="1" spans="1:27">
      <c r="A35" s="19">
        <f t="shared" si="0"/>
        <v>31</v>
      </c>
      <c r="B35" s="19" t="s">
        <v>51</v>
      </c>
      <c r="C35" s="20" t="s">
        <v>53</v>
      </c>
      <c r="D35" s="21">
        <v>390</v>
      </c>
      <c r="E35" s="22" t="s">
        <v>176</v>
      </c>
      <c r="F35" s="22" t="s">
        <v>176</v>
      </c>
      <c r="G35" s="22" t="s">
        <v>176</v>
      </c>
      <c r="H35" s="22" t="s">
        <v>176</v>
      </c>
      <c r="I35" s="22" t="s">
        <v>176</v>
      </c>
      <c r="J35" s="22" t="s">
        <v>176</v>
      </c>
      <c r="K35" s="22" t="s">
        <v>176</v>
      </c>
      <c r="M35" s="2" t="e">
        <f>IF(AND(E35&gt;='入围价70%'!E35,E35&lt;='入围价110%'!E35),1,0)</f>
        <v>#DIV/0!</v>
      </c>
      <c r="N35" s="2" t="e">
        <f>IF(AND(F35&gt;='入围价70%'!F35,F35&lt;='入围价110%'!F35),1,0)</f>
        <v>#DIV/0!</v>
      </c>
      <c r="O35" s="2" t="e">
        <f>IF(AND(G35&gt;='入围价70%'!G35,G35&lt;='入围价110%'!G35),1,0)</f>
        <v>#DIV/0!</v>
      </c>
      <c r="P35" s="2" t="e">
        <f>IF(AND(H35&gt;='入围价70%'!H35,H35&lt;='入围价110%'!H35),1,0)</f>
        <v>#DIV/0!</v>
      </c>
      <c r="Q35" s="2" t="e">
        <f>IF(AND(I35&gt;='入围价70%'!I35,I35&lt;='入围价110%'!I35),1,0)</f>
        <v>#DIV/0!</v>
      </c>
      <c r="R35" s="2" t="e">
        <f>IF(AND(J35&gt;='入围价70%'!J35,J35&lt;='入围价110%'!J35),1,0)</f>
        <v>#DIV/0!</v>
      </c>
      <c r="S35" s="2" t="e">
        <f>IF(AND(K35&gt;='入围价70%'!K35,K35&lt;='入围价110%'!K35),1,0)</f>
        <v>#DIV/0!</v>
      </c>
      <c r="U35" s="23" t="e">
        <f>IF(E35=入围最低价!E35,1,0)</f>
        <v>#DIV/0!</v>
      </c>
      <c r="V35" s="23" t="e">
        <f>IF(F35=入围最低价!F35,1,0)</f>
        <v>#DIV/0!</v>
      </c>
      <c r="W35" s="23" t="e">
        <f>IF(G35=入围最低价!G35,1,0)</f>
        <v>#DIV/0!</v>
      </c>
      <c r="X35" s="23" t="e">
        <f>IF(H35=入围最低价!H35,1,0)</f>
        <v>#DIV/0!</v>
      </c>
      <c r="Y35" s="23" t="e">
        <f>IF(I35=入围最低价!I35,1,0)</f>
        <v>#DIV/0!</v>
      </c>
      <c r="Z35" s="23" t="e">
        <f>IF(J35=入围最低价!J35,1,0)</f>
        <v>#DIV/0!</v>
      </c>
      <c r="AA35" s="23" t="e">
        <f>IF(K35=入围最低价!K35,1,0)</f>
        <v>#DIV/0!</v>
      </c>
    </row>
    <row r="36" s="2" customFormat="1" ht="20.1" customHeight="1" spans="1:27">
      <c r="A36" s="19">
        <f t="shared" si="0"/>
        <v>32</v>
      </c>
      <c r="B36" s="19" t="s">
        <v>51</v>
      </c>
      <c r="C36" s="20" t="s">
        <v>54</v>
      </c>
      <c r="D36" s="21">
        <v>411</v>
      </c>
      <c r="E36" s="22" t="s">
        <v>176</v>
      </c>
      <c r="F36" s="22" t="s">
        <v>176</v>
      </c>
      <c r="G36" s="22" t="s">
        <v>176</v>
      </c>
      <c r="H36" s="22" t="s">
        <v>176</v>
      </c>
      <c r="I36" s="22" t="s">
        <v>176</v>
      </c>
      <c r="J36" s="22" t="s">
        <v>176</v>
      </c>
      <c r="K36" s="22" t="s">
        <v>176</v>
      </c>
      <c r="M36" s="2" t="e">
        <f>IF(AND(E36&gt;='入围价70%'!E36,E36&lt;='入围价110%'!E36),1,0)</f>
        <v>#DIV/0!</v>
      </c>
      <c r="N36" s="2" t="e">
        <f>IF(AND(F36&gt;='入围价70%'!F36,F36&lt;='入围价110%'!F36),1,0)</f>
        <v>#DIV/0!</v>
      </c>
      <c r="O36" s="2" t="e">
        <f>IF(AND(G36&gt;='入围价70%'!G36,G36&lt;='入围价110%'!G36),1,0)</f>
        <v>#DIV/0!</v>
      </c>
      <c r="P36" s="2" t="e">
        <f>IF(AND(H36&gt;='入围价70%'!H36,H36&lt;='入围价110%'!H36),1,0)</f>
        <v>#DIV/0!</v>
      </c>
      <c r="Q36" s="2" t="e">
        <f>IF(AND(I36&gt;='入围价70%'!I36,I36&lt;='入围价110%'!I36),1,0)</f>
        <v>#DIV/0!</v>
      </c>
      <c r="R36" s="2" t="e">
        <f>IF(AND(J36&gt;='入围价70%'!J36,J36&lt;='入围价110%'!J36),1,0)</f>
        <v>#DIV/0!</v>
      </c>
      <c r="S36" s="2" t="e">
        <f>IF(AND(K36&gt;='入围价70%'!K36,K36&lt;='入围价110%'!K36),1,0)</f>
        <v>#DIV/0!</v>
      </c>
      <c r="U36" s="23" t="e">
        <f>IF(E36=入围最低价!E36,1,0)</f>
        <v>#DIV/0!</v>
      </c>
      <c r="V36" s="23" t="e">
        <f>IF(F36=入围最低价!F36,1,0)</f>
        <v>#DIV/0!</v>
      </c>
      <c r="W36" s="23" t="e">
        <f>IF(G36=入围最低价!G36,1,0)</f>
        <v>#DIV/0!</v>
      </c>
      <c r="X36" s="23" t="e">
        <f>IF(H36=入围最低价!H36,1,0)</f>
        <v>#DIV/0!</v>
      </c>
      <c r="Y36" s="23" t="e">
        <f>IF(I36=入围最低价!I36,1,0)</f>
        <v>#DIV/0!</v>
      </c>
      <c r="Z36" s="23" t="e">
        <f>IF(J36=入围最低价!J36,1,0)</f>
        <v>#DIV/0!</v>
      </c>
      <c r="AA36" s="23" t="e">
        <f>IF(K36=入围最低价!K36,1,0)</f>
        <v>#DIV/0!</v>
      </c>
    </row>
    <row r="37" s="2" customFormat="1" ht="20.1" customHeight="1" spans="1:27">
      <c r="A37" s="19">
        <f t="shared" si="0"/>
        <v>33</v>
      </c>
      <c r="B37" s="19" t="s">
        <v>51</v>
      </c>
      <c r="C37" s="20" t="s">
        <v>55</v>
      </c>
      <c r="D37" s="21">
        <v>442</v>
      </c>
      <c r="E37" s="22" t="s">
        <v>176</v>
      </c>
      <c r="F37" s="22" t="s">
        <v>176</v>
      </c>
      <c r="G37" s="22" t="s">
        <v>176</v>
      </c>
      <c r="H37" s="22" t="s">
        <v>176</v>
      </c>
      <c r="I37" s="22" t="s">
        <v>176</v>
      </c>
      <c r="J37" s="22" t="s">
        <v>176</v>
      </c>
      <c r="K37" s="22" t="s">
        <v>176</v>
      </c>
      <c r="M37" s="2" t="e">
        <f>IF(AND(E37&gt;='入围价70%'!E37,E37&lt;='入围价110%'!E37),1,0)</f>
        <v>#DIV/0!</v>
      </c>
      <c r="N37" s="2" t="e">
        <f>IF(AND(F37&gt;='入围价70%'!F37,F37&lt;='入围价110%'!F37),1,0)</f>
        <v>#DIV/0!</v>
      </c>
      <c r="O37" s="2" t="e">
        <f>IF(AND(G37&gt;='入围价70%'!G37,G37&lt;='入围价110%'!G37),1,0)</f>
        <v>#DIV/0!</v>
      </c>
      <c r="P37" s="2" t="e">
        <f>IF(AND(H37&gt;='入围价70%'!H37,H37&lt;='入围价110%'!H37),1,0)</f>
        <v>#DIV/0!</v>
      </c>
      <c r="Q37" s="2" t="e">
        <f>IF(AND(I37&gt;='入围价70%'!I37,I37&lt;='入围价110%'!I37),1,0)</f>
        <v>#DIV/0!</v>
      </c>
      <c r="R37" s="2" t="e">
        <f>IF(AND(J37&gt;='入围价70%'!J37,J37&lt;='入围价110%'!J37),1,0)</f>
        <v>#DIV/0!</v>
      </c>
      <c r="S37" s="2" t="e">
        <f>IF(AND(K37&gt;='入围价70%'!K37,K37&lt;='入围价110%'!K37),1,0)</f>
        <v>#DIV/0!</v>
      </c>
      <c r="U37" s="23" t="e">
        <f>IF(E37=入围最低价!E37,1,0)</f>
        <v>#DIV/0!</v>
      </c>
      <c r="V37" s="23" t="e">
        <f>IF(F37=入围最低价!F37,1,0)</f>
        <v>#DIV/0!</v>
      </c>
      <c r="W37" s="23" t="e">
        <f>IF(G37=入围最低价!G37,1,0)</f>
        <v>#DIV/0!</v>
      </c>
      <c r="X37" s="23" t="e">
        <f>IF(H37=入围最低价!H37,1,0)</f>
        <v>#DIV/0!</v>
      </c>
      <c r="Y37" s="23" t="e">
        <f>IF(I37=入围最低价!I37,1,0)</f>
        <v>#DIV/0!</v>
      </c>
      <c r="Z37" s="23" t="e">
        <f>IF(J37=入围最低价!J37,1,0)</f>
        <v>#DIV/0!</v>
      </c>
      <c r="AA37" s="23" t="e">
        <f>IF(K37=入围最低价!K37,1,0)</f>
        <v>#DIV/0!</v>
      </c>
    </row>
    <row r="38" s="2" customFormat="1" ht="20.1" customHeight="1" spans="1:27">
      <c r="A38" s="19">
        <f t="shared" si="0"/>
        <v>34</v>
      </c>
      <c r="B38" s="19" t="s">
        <v>51</v>
      </c>
      <c r="C38" s="20" t="s">
        <v>56</v>
      </c>
      <c r="D38" s="21">
        <v>358</v>
      </c>
      <c r="E38" s="22" t="s">
        <v>176</v>
      </c>
      <c r="F38" s="22" t="s">
        <v>176</v>
      </c>
      <c r="G38" s="22" t="s">
        <v>176</v>
      </c>
      <c r="H38" s="22" t="s">
        <v>176</v>
      </c>
      <c r="I38" s="22" t="s">
        <v>176</v>
      </c>
      <c r="J38" s="22" t="s">
        <v>176</v>
      </c>
      <c r="K38" s="22" t="s">
        <v>176</v>
      </c>
      <c r="M38" s="2" t="e">
        <f>IF(AND(E38&gt;='入围价70%'!E38,E38&lt;='入围价110%'!E38),1,0)</f>
        <v>#DIV/0!</v>
      </c>
      <c r="N38" s="2" t="e">
        <f>IF(AND(F38&gt;='入围价70%'!F38,F38&lt;='入围价110%'!F38),1,0)</f>
        <v>#DIV/0!</v>
      </c>
      <c r="O38" s="2" t="e">
        <f>IF(AND(G38&gt;='入围价70%'!G38,G38&lt;='入围价110%'!G38),1,0)</f>
        <v>#DIV/0!</v>
      </c>
      <c r="P38" s="2" t="e">
        <f>IF(AND(H38&gt;='入围价70%'!H38,H38&lt;='入围价110%'!H38),1,0)</f>
        <v>#DIV/0!</v>
      </c>
      <c r="Q38" s="2" t="e">
        <f>IF(AND(I38&gt;='入围价70%'!I38,I38&lt;='入围价110%'!I38),1,0)</f>
        <v>#DIV/0!</v>
      </c>
      <c r="R38" s="2" t="e">
        <f>IF(AND(J38&gt;='入围价70%'!J38,J38&lt;='入围价110%'!J38),1,0)</f>
        <v>#DIV/0!</v>
      </c>
      <c r="S38" s="2" t="e">
        <f>IF(AND(K38&gt;='入围价70%'!K38,K38&lt;='入围价110%'!K38),1,0)</f>
        <v>#DIV/0!</v>
      </c>
      <c r="U38" s="23" t="e">
        <f>IF(E38=入围最低价!E38,1,0)</f>
        <v>#DIV/0!</v>
      </c>
      <c r="V38" s="23" t="e">
        <f>IF(F38=入围最低价!F38,1,0)</f>
        <v>#DIV/0!</v>
      </c>
      <c r="W38" s="23" t="e">
        <f>IF(G38=入围最低价!G38,1,0)</f>
        <v>#DIV/0!</v>
      </c>
      <c r="X38" s="23" t="e">
        <f>IF(H38=入围最低价!H38,1,0)</f>
        <v>#DIV/0!</v>
      </c>
      <c r="Y38" s="23" t="e">
        <f>IF(I38=入围最低价!I38,1,0)</f>
        <v>#DIV/0!</v>
      </c>
      <c r="Z38" s="23" t="e">
        <f>IF(J38=入围最低价!J38,1,0)</f>
        <v>#DIV/0!</v>
      </c>
      <c r="AA38" s="23" t="e">
        <f>IF(K38=入围最低价!K38,1,0)</f>
        <v>#DIV/0!</v>
      </c>
    </row>
    <row r="39" s="2" customFormat="1" ht="20.1" customHeight="1" spans="1:27">
      <c r="A39" s="19">
        <f t="shared" si="0"/>
        <v>35</v>
      </c>
      <c r="B39" s="19" t="s">
        <v>51</v>
      </c>
      <c r="C39" s="20" t="s">
        <v>57</v>
      </c>
      <c r="D39" s="21">
        <v>126</v>
      </c>
      <c r="E39" s="22" t="s">
        <v>176</v>
      </c>
      <c r="F39" s="22" t="s">
        <v>176</v>
      </c>
      <c r="G39" s="22" t="s">
        <v>176</v>
      </c>
      <c r="H39" s="22" t="s">
        <v>176</v>
      </c>
      <c r="I39" s="22" t="s">
        <v>176</v>
      </c>
      <c r="J39" s="22" t="s">
        <v>176</v>
      </c>
      <c r="K39" s="22" t="s">
        <v>176</v>
      </c>
      <c r="M39" s="2" t="e">
        <f>IF(AND(E39&gt;='入围价70%'!E39,E39&lt;='入围价110%'!E39),1,0)</f>
        <v>#DIV/0!</v>
      </c>
      <c r="N39" s="2" t="e">
        <f>IF(AND(F39&gt;='入围价70%'!F39,F39&lt;='入围价110%'!F39),1,0)</f>
        <v>#DIV/0!</v>
      </c>
      <c r="O39" s="2" t="e">
        <f>IF(AND(G39&gt;='入围价70%'!G39,G39&lt;='入围价110%'!G39),1,0)</f>
        <v>#DIV/0!</v>
      </c>
      <c r="P39" s="2" t="e">
        <f>IF(AND(H39&gt;='入围价70%'!H39,H39&lt;='入围价110%'!H39),1,0)</f>
        <v>#DIV/0!</v>
      </c>
      <c r="Q39" s="2" t="e">
        <f>IF(AND(I39&gt;='入围价70%'!I39,I39&lt;='入围价110%'!I39),1,0)</f>
        <v>#DIV/0!</v>
      </c>
      <c r="R39" s="2" t="e">
        <f>IF(AND(J39&gt;='入围价70%'!J39,J39&lt;='入围价110%'!J39),1,0)</f>
        <v>#DIV/0!</v>
      </c>
      <c r="S39" s="2" t="e">
        <f>IF(AND(K39&gt;='入围价70%'!K39,K39&lt;='入围价110%'!K39),1,0)</f>
        <v>#DIV/0!</v>
      </c>
      <c r="U39" s="23" t="e">
        <f>IF(E39=入围最低价!E39,1,0)</f>
        <v>#DIV/0!</v>
      </c>
      <c r="V39" s="23" t="e">
        <f>IF(F39=入围最低价!F39,1,0)</f>
        <v>#DIV/0!</v>
      </c>
      <c r="W39" s="23" t="e">
        <f>IF(G39=入围最低价!G39,1,0)</f>
        <v>#DIV/0!</v>
      </c>
      <c r="X39" s="23" t="e">
        <f>IF(H39=入围最低价!H39,1,0)</f>
        <v>#DIV/0!</v>
      </c>
      <c r="Y39" s="23" t="e">
        <f>IF(I39=入围最低价!I39,1,0)</f>
        <v>#DIV/0!</v>
      </c>
      <c r="Z39" s="23" t="e">
        <f>IF(J39=入围最低价!J39,1,0)</f>
        <v>#DIV/0!</v>
      </c>
      <c r="AA39" s="23" t="e">
        <f>IF(K39=入围最低价!K39,1,0)</f>
        <v>#DIV/0!</v>
      </c>
    </row>
    <row r="40" s="2" customFormat="1" ht="20.1" customHeight="1" spans="1:27">
      <c r="A40" s="19">
        <f t="shared" si="0"/>
        <v>36</v>
      </c>
      <c r="B40" s="19" t="s">
        <v>51</v>
      </c>
      <c r="C40" s="20" t="s">
        <v>58</v>
      </c>
      <c r="D40" s="21">
        <v>297</v>
      </c>
      <c r="E40" s="22" t="s">
        <v>176</v>
      </c>
      <c r="F40" s="22" t="s">
        <v>176</v>
      </c>
      <c r="G40" s="22" t="s">
        <v>176</v>
      </c>
      <c r="H40" s="22" t="s">
        <v>176</v>
      </c>
      <c r="I40" s="22" t="s">
        <v>176</v>
      </c>
      <c r="J40" s="22" t="s">
        <v>176</v>
      </c>
      <c r="K40" s="22" t="s">
        <v>176</v>
      </c>
      <c r="M40" s="2" t="e">
        <f>IF(AND(E40&gt;='入围价70%'!E40,E40&lt;='入围价110%'!E40),1,0)</f>
        <v>#DIV/0!</v>
      </c>
      <c r="N40" s="2" t="e">
        <f>IF(AND(F40&gt;='入围价70%'!F40,F40&lt;='入围价110%'!F40),1,0)</f>
        <v>#DIV/0!</v>
      </c>
      <c r="O40" s="2" t="e">
        <f>IF(AND(G40&gt;='入围价70%'!G40,G40&lt;='入围价110%'!G40),1,0)</f>
        <v>#DIV/0!</v>
      </c>
      <c r="P40" s="2" t="e">
        <f>IF(AND(H40&gt;='入围价70%'!H40,H40&lt;='入围价110%'!H40),1,0)</f>
        <v>#DIV/0!</v>
      </c>
      <c r="Q40" s="2" t="e">
        <f>IF(AND(I40&gt;='入围价70%'!I40,I40&lt;='入围价110%'!I40),1,0)</f>
        <v>#DIV/0!</v>
      </c>
      <c r="R40" s="2" t="e">
        <f>IF(AND(J40&gt;='入围价70%'!J40,J40&lt;='入围价110%'!J40),1,0)</f>
        <v>#DIV/0!</v>
      </c>
      <c r="S40" s="2" t="e">
        <f>IF(AND(K40&gt;='入围价70%'!K40,K40&lt;='入围价110%'!K40),1,0)</f>
        <v>#DIV/0!</v>
      </c>
      <c r="U40" s="23" t="e">
        <f>IF(E40=入围最低价!E40,1,0)</f>
        <v>#DIV/0!</v>
      </c>
      <c r="V40" s="23" t="e">
        <f>IF(F40=入围最低价!F40,1,0)</f>
        <v>#DIV/0!</v>
      </c>
      <c r="W40" s="23" t="e">
        <f>IF(G40=入围最低价!G40,1,0)</f>
        <v>#DIV/0!</v>
      </c>
      <c r="X40" s="23" t="e">
        <f>IF(H40=入围最低价!H40,1,0)</f>
        <v>#DIV/0!</v>
      </c>
      <c r="Y40" s="23" t="e">
        <f>IF(I40=入围最低价!I40,1,0)</f>
        <v>#DIV/0!</v>
      </c>
      <c r="Z40" s="23" t="e">
        <f>IF(J40=入围最低价!J40,1,0)</f>
        <v>#DIV/0!</v>
      </c>
      <c r="AA40" s="23" t="e">
        <f>IF(K40=入围最低价!K40,1,0)</f>
        <v>#DIV/0!</v>
      </c>
    </row>
    <row r="41" s="2" customFormat="1" ht="20.1" customHeight="1" spans="1:27">
      <c r="A41" s="19">
        <f t="shared" si="0"/>
        <v>37</v>
      </c>
      <c r="B41" s="19" t="s">
        <v>51</v>
      </c>
      <c r="C41" s="20" t="s">
        <v>59</v>
      </c>
      <c r="D41" s="21">
        <v>347</v>
      </c>
      <c r="E41" s="22" t="s">
        <v>176</v>
      </c>
      <c r="F41" s="22" t="s">
        <v>176</v>
      </c>
      <c r="G41" s="22" t="s">
        <v>176</v>
      </c>
      <c r="H41" s="22" t="s">
        <v>176</v>
      </c>
      <c r="I41" s="22" t="s">
        <v>176</v>
      </c>
      <c r="J41" s="22" t="s">
        <v>176</v>
      </c>
      <c r="K41" s="22" t="s">
        <v>176</v>
      </c>
      <c r="M41" s="2" t="e">
        <f>IF(AND(E41&gt;='入围价70%'!E41,E41&lt;='入围价110%'!E41),1,0)</f>
        <v>#DIV/0!</v>
      </c>
      <c r="N41" s="2" t="e">
        <f>IF(AND(F41&gt;='入围价70%'!F41,F41&lt;='入围价110%'!F41),1,0)</f>
        <v>#DIV/0!</v>
      </c>
      <c r="O41" s="2" t="e">
        <f>IF(AND(G41&gt;='入围价70%'!G41,G41&lt;='入围价110%'!G41),1,0)</f>
        <v>#DIV/0!</v>
      </c>
      <c r="P41" s="2" t="e">
        <f>IF(AND(H41&gt;='入围价70%'!H41,H41&lt;='入围价110%'!H41),1,0)</f>
        <v>#DIV/0!</v>
      </c>
      <c r="Q41" s="2" t="e">
        <f>IF(AND(I41&gt;='入围价70%'!I41,I41&lt;='入围价110%'!I41),1,0)</f>
        <v>#DIV/0!</v>
      </c>
      <c r="R41" s="2" t="e">
        <f>IF(AND(J41&gt;='入围价70%'!J41,J41&lt;='入围价110%'!J41),1,0)</f>
        <v>#DIV/0!</v>
      </c>
      <c r="S41" s="2" t="e">
        <f>IF(AND(K41&gt;='入围价70%'!K41,K41&lt;='入围价110%'!K41),1,0)</f>
        <v>#DIV/0!</v>
      </c>
      <c r="U41" s="23" t="e">
        <f>IF(E41=入围最低价!E41,1,0)</f>
        <v>#DIV/0!</v>
      </c>
      <c r="V41" s="23" t="e">
        <f>IF(F41=入围最低价!F41,1,0)</f>
        <v>#DIV/0!</v>
      </c>
      <c r="W41" s="23" t="e">
        <f>IF(G41=入围最低价!G41,1,0)</f>
        <v>#DIV/0!</v>
      </c>
      <c r="X41" s="23" t="e">
        <f>IF(H41=入围最低价!H41,1,0)</f>
        <v>#DIV/0!</v>
      </c>
      <c r="Y41" s="23" t="e">
        <f>IF(I41=入围最低价!I41,1,0)</f>
        <v>#DIV/0!</v>
      </c>
      <c r="Z41" s="23" t="e">
        <f>IF(J41=入围最低价!J41,1,0)</f>
        <v>#DIV/0!</v>
      </c>
      <c r="AA41" s="23" t="e">
        <f>IF(K41=入围最低价!K41,1,0)</f>
        <v>#DIV/0!</v>
      </c>
    </row>
    <row r="42" s="2" customFormat="1" ht="20.1" customHeight="1" spans="1:27">
      <c r="A42" s="19">
        <f t="shared" si="0"/>
        <v>38</v>
      </c>
      <c r="B42" s="19" t="s">
        <v>51</v>
      </c>
      <c r="C42" s="20" t="s">
        <v>60</v>
      </c>
      <c r="D42" s="21">
        <v>383</v>
      </c>
      <c r="E42" s="22" t="s">
        <v>176</v>
      </c>
      <c r="F42" s="22" t="s">
        <v>176</v>
      </c>
      <c r="G42" s="22" t="s">
        <v>176</v>
      </c>
      <c r="H42" s="22" t="s">
        <v>176</v>
      </c>
      <c r="I42" s="22" t="s">
        <v>176</v>
      </c>
      <c r="J42" s="22" t="s">
        <v>176</v>
      </c>
      <c r="K42" s="22" t="s">
        <v>176</v>
      </c>
      <c r="M42" s="2" t="e">
        <f>IF(AND(E42&gt;='入围价70%'!E42,E42&lt;='入围价110%'!E42),1,0)</f>
        <v>#DIV/0!</v>
      </c>
      <c r="N42" s="2" t="e">
        <f>IF(AND(F42&gt;='入围价70%'!F42,F42&lt;='入围价110%'!F42),1,0)</f>
        <v>#DIV/0!</v>
      </c>
      <c r="O42" s="2" t="e">
        <f>IF(AND(G42&gt;='入围价70%'!G42,G42&lt;='入围价110%'!G42),1,0)</f>
        <v>#DIV/0!</v>
      </c>
      <c r="P42" s="2" t="e">
        <f>IF(AND(H42&gt;='入围价70%'!H42,H42&lt;='入围价110%'!H42),1,0)</f>
        <v>#DIV/0!</v>
      </c>
      <c r="Q42" s="2" t="e">
        <f>IF(AND(I42&gt;='入围价70%'!I42,I42&lt;='入围价110%'!I42),1,0)</f>
        <v>#DIV/0!</v>
      </c>
      <c r="R42" s="2" t="e">
        <f>IF(AND(J42&gt;='入围价70%'!J42,J42&lt;='入围价110%'!J42),1,0)</f>
        <v>#DIV/0!</v>
      </c>
      <c r="S42" s="2" t="e">
        <f>IF(AND(K42&gt;='入围价70%'!K42,K42&lt;='入围价110%'!K42),1,0)</f>
        <v>#DIV/0!</v>
      </c>
      <c r="U42" s="23" t="e">
        <f>IF(E42=入围最低价!E42,1,0)</f>
        <v>#DIV/0!</v>
      </c>
      <c r="V42" s="23" t="e">
        <f>IF(F42=入围最低价!F42,1,0)</f>
        <v>#DIV/0!</v>
      </c>
      <c r="W42" s="23" t="e">
        <f>IF(G42=入围最低价!G42,1,0)</f>
        <v>#DIV/0!</v>
      </c>
      <c r="X42" s="23" t="e">
        <f>IF(H42=入围最低价!H42,1,0)</f>
        <v>#DIV/0!</v>
      </c>
      <c r="Y42" s="23" t="e">
        <f>IF(I42=入围最低价!I42,1,0)</f>
        <v>#DIV/0!</v>
      </c>
      <c r="Z42" s="23" t="e">
        <f>IF(J42=入围最低价!J42,1,0)</f>
        <v>#DIV/0!</v>
      </c>
      <c r="AA42" s="23" t="e">
        <f>IF(K42=入围最低价!K42,1,0)</f>
        <v>#DIV/0!</v>
      </c>
    </row>
    <row r="43" s="2" customFormat="1" ht="20.1" customHeight="1" spans="1:27">
      <c r="A43" s="19">
        <f t="shared" si="0"/>
        <v>39</v>
      </c>
      <c r="B43" s="19" t="s">
        <v>51</v>
      </c>
      <c r="C43" s="20" t="s">
        <v>61</v>
      </c>
      <c r="D43" s="21">
        <v>287</v>
      </c>
      <c r="E43" s="22" t="s">
        <v>176</v>
      </c>
      <c r="F43" s="22" t="s">
        <v>176</v>
      </c>
      <c r="G43" s="22" t="s">
        <v>176</v>
      </c>
      <c r="H43" s="22" t="s">
        <v>176</v>
      </c>
      <c r="I43" s="22" t="s">
        <v>176</v>
      </c>
      <c r="J43" s="22" t="s">
        <v>176</v>
      </c>
      <c r="K43" s="22" t="s">
        <v>176</v>
      </c>
      <c r="M43" s="2" t="e">
        <f>IF(AND(E43&gt;='入围价70%'!E43,E43&lt;='入围价110%'!E43),1,0)</f>
        <v>#DIV/0!</v>
      </c>
      <c r="N43" s="2" t="e">
        <f>IF(AND(F43&gt;='入围价70%'!F43,F43&lt;='入围价110%'!F43),1,0)</f>
        <v>#DIV/0!</v>
      </c>
      <c r="O43" s="2" t="e">
        <f>IF(AND(G43&gt;='入围价70%'!G43,G43&lt;='入围价110%'!G43),1,0)</f>
        <v>#DIV/0!</v>
      </c>
      <c r="P43" s="2" t="e">
        <f>IF(AND(H43&gt;='入围价70%'!H43,H43&lt;='入围价110%'!H43),1,0)</f>
        <v>#DIV/0!</v>
      </c>
      <c r="Q43" s="2" t="e">
        <f>IF(AND(I43&gt;='入围价70%'!I43,I43&lt;='入围价110%'!I43),1,0)</f>
        <v>#DIV/0!</v>
      </c>
      <c r="R43" s="2" t="e">
        <f>IF(AND(J43&gt;='入围价70%'!J43,J43&lt;='入围价110%'!J43),1,0)</f>
        <v>#DIV/0!</v>
      </c>
      <c r="S43" s="2" t="e">
        <f>IF(AND(K43&gt;='入围价70%'!K43,K43&lt;='入围价110%'!K43),1,0)</f>
        <v>#DIV/0!</v>
      </c>
      <c r="U43" s="23" t="e">
        <f>IF(E43=入围最低价!E43,1,0)</f>
        <v>#DIV/0!</v>
      </c>
      <c r="V43" s="23" t="e">
        <f>IF(F43=入围最低价!F43,1,0)</f>
        <v>#DIV/0!</v>
      </c>
      <c r="W43" s="23" t="e">
        <f>IF(G43=入围最低价!G43,1,0)</f>
        <v>#DIV/0!</v>
      </c>
      <c r="X43" s="23" t="e">
        <f>IF(H43=入围最低价!H43,1,0)</f>
        <v>#DIV/0!</v>
      </c>
      <c r="Y43" s="23" t="e">
        <f>IF(I43=入围最低价!I43,1,0)</f>
        <v>#DIV/0!</v>
      </c>
      <c r="Z43" s="23" t="e">
        <f>IF(J43=入围最低价!J43,1,0)</f>
        <v>#DIV/0!</v>
      </c>
      <c r="AA43" s="23" t="e">
        <f>IF(K43=入围最低价!K43,1,0)</f>
        <v>#DIV/0!</v>
      </c>
    </row>
    <row r="44" s="2" customFormat="1" ht="20.1" customHeight="1" spans="1:27">
      <c r="A44" s="19">
        <f t="shared" si="0"/>
        <v>40</v>
      </c>
      <c r="B44" s="19" t="s">
        <v>51</v>
      </c>
      <c r="C44" s="20" t="s">
        <v>62</v>
      </c>
      <c r="D44" s="21">
        <v>446</v>
      </c>
      <c r="E44" s="22" t="s">
        <v>176</v>
      </c>
      <c r="F44" s="22" t="s">
        <v>176</v>
      </c>
      <c r="G44" s="22" t="s">
        <v>176</v>
      </c>
      <c r="H44" s="22" t="s">
        <v>176</v>
      </c>
      <c r="I44" s="22" t="s">
        <v>176</v>
      </c>
      <c r="J44" s="22" t="s">
        <v>176</v>
      </c>
      <c r="K44" s="22" t="s">
        <v>176</v>
      </c>
      <c r="M44" s="2" t="e">
        <f>IF(AND(E44&gt;='入围价70%'!E44,E44&lt;='入围价110%'!E44),1,0)</f>
        <v>#DIV/0!</v>
      </c>
      <c r="N44" s="2" t="e">
        <f>IF(AND(F44&gt;='入围价70%'!F44,F44&lt;='入围价110%'!F44),1,0)</f>
        <v>#DIV/0!</v>
      </c>
      <c r="O44" s="2" t="e">
        <f>IF(AND(G44&gt;='入围价70%'!G44,G44&lt;='入围价110%'!G44),1,0)</f>
        <v>#DIV/0!</v>
      </c>
      <c r="P44" s="2" t="e">
        <f>IF(AND(H44&gt;='入围价70%'!H44,H44&lt;='入围价110%'!H44),1,0)</f>
        <v>#DIV/0!</v>
      </c>
      <c r="Q44" s="2" t="e">
        <f>IF(AND(I44&gt;='入围价70%'!I44,I44&lt;='入围价110%'!I44),1,0)</f>
        <v>#DIV/0!</v>
      </c>
      <c r="R44" s="2" t="e">
        <f>IF(AND(J44&gt;='入围价70%'!J44,J44&lt;='入围价110%'!J44),1,0)</f>
        <v>#DIV/0!</v>
      </c>
      <c r="S44" s="2" t="e">
        <f>IF(AND(K44&gt;='入围价70%'!K44,K44&lt;='入围价110%'!K44),1,0)</f>
        <v>#DIV/0!</v>
      </c>
      <c r="U44" s="23" t="e">
        <f>IF(E44=入围最低价!E44,1,0)</f>
        <v>#DIV/0!</v>
      </c>
      <c r="V44" s="23" t="e">
        <f>IF(F44=入围最低价!F44,1,0)</f>
        <v>#DIV/0!</v>
      </c>
      <c r="W44" s="23" t="e">
        <f>IF(G44=入围最低价!G44,1,0)</f>
        <v>#DIV/0!</v>
      </c>
      <c r="X44" s="23" t="e">
        <f>IF(H44=入围最低价!H44,1,0)</f>
        <v>#DIV/0!</v>
      </c>
      <c r="Y44" s="23" t="e">
        <f>IF(I44=入围最低价!I44,1,0)</f>
        <v>#DIV/0!</v>
      </c>
      <c r="Z44" s="23" t="e">
        <f>IF(J44=入围最低价!J44,1,0)</f>
        <v>#DIV/0!</v>
      </c>
      <c r="AA44" s="23" t="e">
        <f>IF(K44=入围最低价!K44,1,0)</f>
        <v>#DIV/0!</v>
      </c>
    </row>
    <row r="45" s="2" customFormat="1" ht="20.1" customHeight="1" spans="1:27">
      <c r="A45" s="19">
        <f t="shared" si="0"/>
        <v>41</v>
      </c>
      <c r="B45" s="19" t="s">
        <v>63</v>
      </c>
      <c r="C45" s="20" t="s">
        <v>64</v>
      </c>
      <c r="D45" s="21">
        <v>945</v>
      </c>
      <c r="E45" s="22" t="s">
        <v>176</v>
      </c>
      <c r="F45" s="22" t="s">
        <v>176</v>
      </c>
      <c r="G45" s="22" t="s">
        <v>176</v>
      </c>
      <c r="H45" s="22" t="s">
        <v>176</v>
      </c>
      <c r="I45" s="22" t="s">
        <v>176</v>
      </c>
      <c r="J45" s="22" t="s">
        <v>176</v>
      </c>
      <c r="K45" s="22" t="s">
        <v>176</v>
      </c>
      <c r="M45" s="2" t="e">
        <f>IF(AND(E45&gt;='入围价70%'!E45,E45&lt;='入围价110%'!E45),1,0)</f>
        <v>#DIV/0!</v>
      </c>
      <c r="N45" s="2" t="e">
        <f>IF(AND(F45&gt;='入围价70%'!F45,F45&lt;='入围价110%'!F45),1,0)</f>
        <v>#DIV/0!</v>
      </c>
      <c r="O45" s="2" t="e">
        <f>IF(AND(G45&gt;='入围价70%'!G45,G45&lt;='入围价110%'!G45),1,0)</f>
        <v>#DIV/0!</v>
      </c>
      <c r="P45" s="2" t="e">
        <f>IF(AND(H45&gt;='入围价70%'!H45,H45&lt;='入围价110%'!H45),1,0)</f>
        <v>#DIV/0!</v>
      </c>
      <c r="Q45" s="2" t="e">
        <f>IF(AND(I45&gt;='入围价70%'!I45,I45&lt;='入围价110%'!I45),1,0)</f>
        <v>#DIV/0!</v>
      </c>
      <c r="R45" s="2" t="e">
        <f>IF(AND(J45&gt;='入围价70%'!J45,J45&lt;='入围价110%'!J45),1,0)</f>
        <v>#DIV/0!</v>
      </c>
      <c r="S45" s="2" t="e">
        <f>IF(AND(K45&gt;='入围价70%'!K45,K45&lt;='入围价110%'!K45),1,0)</f>
        <v>#DIV/0!</v>
      </c>
      <c r="U45" s="23" t="e">
        <f>IF(E45=入围最低价!E45,1,0)</f>
        <v>#DIV/0!</v>
      </c>
      <c r="V45" s="23" t="e">
        <f>IF(F45=入围最低价!F45,1,0)</f>
        <v>#DIV/0!</v>
      </c>
      <c r="W45" s="23" t="e">
        <f>IF(G45=入围最低价!G45,1,0)</f>
        <v>#DIV/0!</v>
      </c>
      <c r="X45" s="23" t="e">
        <f>IF(H45=入围最低价!H45,1,0)</f>
        <v>#DIV/0!</v>
      </c>
      <c r="Y45" s="23" t="e">
        <f>IF(I45=入围最低价!I45,1,0)</f>
        <v>#DIV/0!</v>
      </c>
      <c r="Z45" s="23" t="e">
        <f>IF(J45=入围最低价!J45,1,0)</f>
        <v>#DIV/0!</v>
      </c>
      <c r="AA45" s="23" t="e">
        <f>IF(K45=入围最低价!K45,1,0)</f>
        <v>#DIV/0!</v>
      </c>
    </row>
    <row r="46" s="2" customFormat="1" ht="20.1" customHeight="1" spans="1:27">
      <c r="A46" s="19">
        <f t="shared" si="0"/>
        <v>42</v>
      </c>
      <c r="B46" s="19" t="s">
        <v>63</v>
      </c>
      <c r="C46" s="20" t="s">
        <v>65</v>
      </c>
      <c r="D46" s="21">
        <v>1416</v>
      </c>
      <c r="E46" s="22" t="s">
        <v>176</v>
      </c>
      <c r="F46" s="22" t="s">
        <v>176</v>
      </c>
      <c r="G46" s="22" t="s">
        <v>176</v>
      </c>
      <c r="H46" s="22" t="s">
        <v>176</v>
      </c>
      <c r="I46" s="22" t="s">
        <v>176</v>
      </c>
      <c r="J46" s="22" t="s">
        <v>176</v>
      </c>
      <c r="K46" s="22" t="s">
        <v>176</v>
      </c>
      <c r="M46" s="2" t="e">
        <f>IF(AND(E46&gt;='入围价70%'!E46,E46&lt;='入围价110%'!E46),1,0)</f>
        <v>#DIV/0!</v>
      </c>
      <c r="N46" s="2" t="e">
        <f>IF(AND(F46&gt;='入围价70%'!F46,F46&lt;='入围价110%'!F46),1,0)</f>
        <v>#DIV/0!</v>
      </c>
      <c r="O46" s="2" t="e">
        <f>IF(AND(G46&gt;='入围价70%'!G46,G46&lt;='入围价110%'!G46),1,0)</f>
        <v>#DIV/0!</v>
      </c>
      <c r="P46" s="2" t="e">
        <f>IF(AND(H46&gt;='入围价70%'!H46,H46&lt;='入围价110%'!H46),1,0)</f>
        <v>#DIV/0!</v>
      </c>
      <c r="Q46" s="2" t="e">
        <f>IF(AND(I46&gt;='入围价70%'!I46,I46&lt;='入围价110%'!I46),1,0)</f>
        <v>#DIV/0!</v>
      </c>
      <c r="R46" s="2" t="e">
        <f>IF(AND(J46&gt;='入围价70%'!J46,J46&lt;='入围价110%'!J46),1,0)</f>
        <v>#DIV/0!</v>
      </c>
      <c r="S46" s="2" t="e">
        <f>IF(AND(K46&gt;='入围价70%'!K46,K46&lt;='入围价110%'!K46),1,0)</f>
        <v>#DIV/0!</v>
      </c>
      <c r="U46" s="23" t="e">
        <f>IF(E46=入围最低价!E46,1,0)</f>
        <v>#DIV/0!</v>
      </c>
      <c r="V46" s="23" t="e">
        <f>IF(F46=入围最低价!F46,1,0)</f>
        <v>#DIV/0!</v>
      </c>
      <c r="W46" s="23" t="e">
        <f>IF(G46=入围最低价!G46,1,0)</f>
        <v>#DIV/0!</v>
      </c>
      <c r="X46" s="23" t="e">
        <f>IF(H46=入围最低价!H46,1,0)</f>
        <v>#DIV/0!</v>
      </c>
      <c r="Y46" s="23" t="e">
        <f>IF(I46=入围最低价!I46,1,0)</f>
        <v>#DIV/0!</v>
      </c>
      <c r="Z46" s="23" t="e">
        <f>IF(J46=入围最低价!J46,1,0)</f>
        <v>#DIV/0!</v>
      </c>
      <c r="AA46" s="23" t="e">
        <f>IF(K46=入围最低价!K46,1,0)</f>
        <v>#DIV/0!</v>
      </c>
    </row>
    <row r="47" s="2" customFormat="1" ht="20.1" customHeight="1" spans="1:27">
      <c r="A47" s="19">
        <f t="shared" si="0"/>
        <v>43</v>
      </c>
      <c r="B47" s="19" t="s">
        <v>63</v>
      </c>
      <c r="C47" s="20" t="s">
        <v>66</v>
      </c>
      <c r="D47" s="21">
        <v>1026</v>
      </c>
      <c r="E47" s="22" t="s">
        <v>176</v>
      </c>
      <c r="F47" s="22" t="s">
        <v>176</v>
      </c>
      <c r="G47" s="22" t="s">
        <v>176</v>
      </c>
      <c r="H47" s="22" t="s">
        <v>176</v>
      </c>
      <c r="I47" s="22" t="s">
        <v>176</v>
      </c>
      <c r="J47" s="22" t="s">
        <v>176</v>
      </c>
      <c r="K47" s="22" t="s">
        <v>176</v>
      </c>
      <c r="M47" s="2" t="e">
        <f>IF(AND(E47&gt;='入围价70%'!E47,E47&lt;='入围价110%'!E47),1,0)</f>
        <v>#DIV/0!</v>
      </c>
      <c r="N47" s="2" t="e">
        <f>IF(AND(F47&gt;='入围价70%'!F47,F47&lt;='入围价110%'!F47),1,0)</f>
        <v>#DIV/0!</v>
      </c>
      <c r="O47" s="2" t="e">
        <f>IF(AND(G47&gt;='入围价70%'!G47,G47&lt;='入围价110%'!G47),1,0)</f>
        <v>#DIV/0!</v>
      </c>
      <c r="P47" s="2" t="e">
        <f>IF(AND(H47&gt;='入围价70%'!H47,H47&lt;='入围价110%'!H47),1,0)</f>
        <v>#DIV/0!</v>
      </c>
      <c r="Q47" s="2" t="e">
        <f>IF(AND(I47&gt;='入围价70%'!I47,I47&lt;='入围价110%'!I47),1,0)</f>
        <v>#DIV/0!</v>
      </c>
      <c r="R47" s="2" t="e">
        <f>IF(AND(J47&gt;='入围价70%'!J47,J47&lt;='入围价110%'!J47),1,0)</f>
        <v>#DIV/0!</v>
      </c>
      <c r="S47" s="2" t="e">
        <f>IF(AND(K47&gt;='入围价70%'!K47,K47&lt;='入围价110%'!K47),1,0)</f>
        <v>#DIV/0!</v>
      </c>
      <c r="U47" s="23" t="e">
        <f>IF(E47=入围最低价!E47,1,0)</f>
        <v>#DIV/0!</v>
      </c>
      <c r="V47" s="23" t="e">
        <f>IF(F47=入围最低价!F47,1,0)</f>
        <v>#DIV/0!</v>
      </c>
      <c r="W47" s="23" t="e">
        <f>IF(G47=入围最低价!G47,1,0)</f>
        <v>#DIV/0!</v>
      </c>
      <c r="X47" s="23" t="e">
        <f>IF(H47=入围最低价!H47,1,0)</f>
        <v>#DIV/0!</v>
      </c>
      <c r="Y47" s="23" t="e">
        <f>IF(I47=入围最低价!I47,1,0)</f>
        <v>#DIV/0!</v>
      </c>
      <c r="Z47" s="23" t="e">
        <f>IF(J47=入围最低价!J47,1,0)</f>
        <v>#DIV/0!</v>
      </c>
      <c r="AA47" s="23" t="e">
        <f>IF(K47=入围最低价!K47,1,0)</f>
        <v>#DIV/0!</v>
      </c>
    </row>
    <row r="48" s="2" customFormat="1" ht="20.1" customHeight="1" spans="1:27">
      <c r="A48" s="19">
        <f t="shared" si="0"/>
        <v>44</v>
      </c>
      <c r="B48" s="19" t="s">
        <v>67</v>
      </c>
      <c r="C48" s="20" t="s">
        <v>68</v>
      </c>
      <c r="D48" s="21">
        <v>489</v>
      </c>
      <c r="E48" s="22" t="s">
        <v>176</v>
      </c>
      <c r="F48" s="22" t="s">
        <v>176</v>
      </c>
      <c r="G48" s="22" t="s">
        <v>176</v>
      </c>
      <c r="H48" s="22" t="s">
        <v>176</v>
      </c>
      <c r="I48" s="22" t="s">
        <v>176</v>
      </c>
      <c r="J48" s="22" t="s">
        <v>176</v>
      </c>
      <c r="K48" s="22" t="s">
        <v>176</v>
      </c>
      <c r="M48" s="2" t="e">
        <f>IF(AND(E48&gt;='入围价70%'!E48,E48&lt;='入围价110%'!E48),1,0)</f>
        <v>#DIV/0!</v>
      </c>
      <c r="N48" s="2" t="e">
        <f>IF(AND(F48&gt;='入围价70%'!F48,F48&lt;='入围价110%'!F48),1,0)</f>
        <v>#DIV/0!</v>
      </c>
      <c r="O48" s="2" t="e">
        <f>IF(AND(G48&gt;='入围价70%'!G48,G48&lt;='入围价110%'!G48),1,0)</f>
        <v>#DIV/0!</v>
      </c>
      <c r="P48" s="2" t="e">
        <f>IF(AND(H48&gt;='入围价70%'!H48,H48&lt;='入围价110%'!H48),1,0)</f>
        <v>#DIV/0!</v>
      </c>
      <c r="Q48" s="2" t="e">
        <f>IF(AND(I48&gt;='入围价70%'!I48,I48&lt;='入围价110%'!I48),1,0)</f>
        <v>#DIV/0!</v>
      </c>
      <c r="R48" s="2" t="e">
        <f>IF(AND(J48&gt;='入围价70%'!J48,J48&lt;='入围价110%'!J48),1,0)</f>
        <v>#DIV/0!</v>
      </c>
      <c r="S48" s="2" t="e">
        <f>IF(AND(K48&gt;='入围价70%'!K48,K48&lt;='入围价110%'!K48),1,0)</f>
        <v>#DIV/0!</v>
      </c>
      <c r="U48" s="23" t="e">
        <f>IF(E48=入围最低价!E48,1,0)</f>
        <v>#DIV/0!</v>
      </c>
      <c r="V48" s="23" t="e">
        <f>IF(F48=入围最低价!F48,1,0)</f>
        <v>#DIV/0!</v>
      </c>
      <c r="W48" s="23" t="e">
        <f>IF(G48=入围最低价!G48,1,0)</f>
        <v>#DIV/0!</v>
      </c>
      <c r="X48" s="23" t="e">
        <f>IF(H48=入围最低价!H48,1,0)</f>
        <v>#DIV/0!</v>
      </c>
      <c r="Y48" s="23" t="e">
        <f>IF(I48=入围最低价!I48,1,0)</f>
        <v>#DIV/0!</v>
      </c>
      <c r="Z48" s="23" t="e">
        <f>IF(J48=入围最低价!J48,1,0)</f>
        <v>#DIV/0!</v>
      </c>
      <c r="AA48" s="23" t="e">
        <f>IF(K48=入围最低价!K48,1,0)</f>
        <v>#DIV/0!</v>
      </c>
    </row>
    <row r="49" s="2" customFormat="1" ht="20.1" customHeight="1" spans="1:27">
      <c r="A49" s="19">
        <f t="shared" si="0"/>
        <v>45</v>
      </c>
      <c r="B49" s="19" t="s">
        <v>67</v>
      </c>
      <c r="C49" s="20" t="s">
        <v>69</v>
      </c>
      <c r="D49" s="21">
        <v>343</v>
      </c>
      <c r="E49" s="22" t="s">
        <v>176</v>
      </c>
      <c r="F49" s="22" t="s">
        <v>176</v>
      </c>
      <c r="G49" s="22" t="s">
        <v>176</v>
      </c>
      <c r="H49" s="22" t="s">
        <v>176</v>
      </c>
      <c r="I49" s="22" t="s">
        <v>176</v>
      </c>
      <c r="J49" s="22" t="s">
        <v>176</v>
      </c>
      <c r="K49" s="22" t="s">
        <v>176</v>
      </c>
      <c r="M49" s="2" t="e">
        <f>IF(AND(E49&gt;='入围价70%'!E49,E49&lt;='入围价110%'!E49),1,0)</f>
        <v>#DIV/0!</v>
      </c>
      <c r="N49" s="2" t="e">
        <f>IF(AND(F49&gt;='入围价70%'!F49,F49&lt;='入围价110%'!F49),1,0)</f>
        <v>#DIV/0!</v>
      </c>
      <c r="O49" s="2" t="e">
        <f>IF(AND(G49&gt;='入围价70%'!G49,G49&lt;='入围价110%'!G49),1,0)</f>
        <v>#DIV/0!</v>
      </c>
      <c r="P49" s="2" t="e">
        <f>IF(AND(H49&gt;='入围价70%'!H49,H49&lt;='入围价110%'!H49),1,0)</f>
        <v>#DIV/0!</v>
      </c>
      <c r="Q49" s="2" t="e">
        <f>IF(AND(I49&gt;='入围价70%'!I49,I49&lt;='入围价110%'!I49),1,0)</f>
        <v>#DIV/0!</v>
      </c>
      <c r="R49" s="2" t="e">
        <f>IF(AND(J49&gt;='入围价70%'!J49,J49&lt;='入围价110%'!J49),1,0)</f>
        <v>#DIV/0!</v>
      </c>
      <c r="S49" s="2" t="e">
        <f>IF(AND(K49&gt;='入围价70%'!K49,K49&lt;='入围价110%'!K49),1,0)</f>
        <v>#DIV/0!</v>
      </c>
      <c r="U49" s="23" t="e">
        <f>IF(E49=入围最低价!E49,1,0)</f>
        <v>#DIV/0!</v>
      </c>
      <c r="V49" s="23" t="e">
        <f>IF(F49=入围最低价!F49,1,0)</f>
        <v>#DIV/0!</v>
      </c>
      <c r="W49" s="23" t="e">
        <f>IF(G49=入围最低价!G49,1,0)</f>
        <v>#DIV/0!</v>
      </c>
      <c r="X49" s="23" t="e">
        <f>IF(H49=入围最低价!H49,1,0)</f>
        <v>#DIV/0!</v>
      </c>
      <c r="Y49" s="23" t="e">
        <f>IF(I49=入围最低价!I49,1,0)</f>
        <v>#DIV/0!</v>
      </c>
      <c r="Z49" s="23" t="e">
        <f>IF(J49=入围最低价!J49,1,0)</f>
        <v>#DIV/0!</v>
      </c>
      <c r="AA49" s="23" t="e">
        <f>IF(K49=入围最低价!K49,1,0)</f>
        <v>#DIV/0!</v>
      </c>
    </row>
    <row r="50" s="2" customFormat="1" ht="20.1" customHeight="1" spans="1:27">
      <c r="A50" s="19">
        <f t="shared" si="0"/>
        <v>46</v>
      </c>
      <c r="B50" s="19" t="s">
        <v>67</v>
      </c>
      <c r="C50" s="20" t="s">
        <v>70</v>
      </c>
      <c r="D50" s="21">
        <v>586</v>
      </c>
      <c r="E50" s="22" t="s">
        <v>176</v>
      </c>
      <c r="F50" s="22" t="s">
        <v>176</v>
      </c>
      <c r="G50" s="22" t="s">
        <v>176</v>
      </c>
      <c r="H50" s="22" t="s">
        <v>176</v>
      </c>
      <c r="I50" s="22" t="s">
        <v>176</v>
      </c>
      <c r="J50" s="22" t="s">
        <v>176</v>
      </c>
      <c r="K50" s="22" t="s">
        <v>176</v>
      </c>
      <c r="M50" s="2" t="e">
        <f>IF(AND(E50&gt;='入围价70%'!E50,E50&lt;='入围价110%'!E50),1,0)</f>
        <v>#DIV/0!</v>
      </c>
      <c r="N50" s="2" t="e">
        <f>IF(AND(F50&gt;='入围价70%'!F50,F50&lt;='入围价110%'!F50),1,0)</f>
        <v>#DIV/0!</v>
      </c>
      <c r="O50" s="2" t="e">
        <f>IF(AND(G50&gt;='入围价70%'!G50,G50&lt;='入围价110%'!G50),1,0)</f>
        <v>#DIV/0!</v>
      </c>
      <c r="P50" s="2" t="e">
        <f>IF(AND(H50&gt;='入围价70%'!H50,H50&lt;='入围价110%'!H50),1,0)</f>
        <v>#DIV/0!</v>
      </c>
      <c r="Q50" s="2" t="e">
        <f>IF(AND(I50&gt;='入围价70%'!I50,I50&lt;='入围价110%'!I50),1,0)</f>
        <v>#DIV/0!</v>
      </c>
      <c r="R50" s="2" t="e">
        <f>IF(AND(J50&gt;='入围价70%'!J50,J50&lt;='入围价110%'!J50),1,0)</f>
        <v>#DIV/0!</v>
      </c>
      <c r="S50" s="2" t="e">
        <f>IF(AND(K50&gt;='入围价70%'!K50,K50&lt;='入围价110%'!K50),1,0)</f>
        <v>#DIV/0!</v>
      </c>
      <c r="U50" s="23" t="e">
        <f>IF(E50=入围最低价!E50,1,0)</f>
        <v>#DIV/0!</v>
      </c>
      <c r="V50" s="23" t="e">
        <f>IF(F50=入围最低价!F50,1,0)</f>
        <v>#DIV/0!</v>
      </c>
      <c r="W50" s="23" t="e">
        <f>IF(G50=入围最低价!G50,1,0)</f>
        <v>#DIV/0!</v>
      </c>
      <c r="X50" s="23" t="e">
        <f>IF(H50=入围最低价!H50,1,0)</f>
        <v>#DIV/0!</v>
      </c>
      <c r="Y50" s="23" t="e">
        <f>IF(I50=入围最低价!I50,1,0)</f>
        <v>#DIV/0!</v>
      </c>
      <c r="Z50" s="23" t="e">
        <f>IF(J50=入围最低价!J50,1,0)</f>
        <v>#DIV/0!</v>
      </c>
      <c r="AA50" s="23" t="e">
        <f>IF(K50=入围最低价!K50,1,0)</f>
        <v>#DIV/0!</v>
      </c>
    </row>
    <row r="51" s="2" customFormat="1" ht="20.1" customHeight="1" spans="1:27">
      <c r="A51" s="19">
        <f t="shared" si="0"/>
        <v>47</v>
      </c>
      <c r="B51" s="19" t="s">
        <v>71</v>
      </c>
      <c r="C51" s="20" t="s">
        <v>72</v>
      </c>
      <c r="D51" s="21">
        <v>799</v>
      </c>
      <c r="E51" s="22" t="s">
        <v>176</v>
      </c>
      <c r="F51" s="22" t="s">
        <v>176</v>
      </c>
      <c r="G51" s="22" t="s">
        <v>176</v>
      </c>
      <c r="H51" s="22" t="s">
        <v>176</v>
      </c>
      <c r="I51" s="22" t="s">
        <v>176</v>
      </c>
      <c r="J51" s="22" t="s">
        <v>176</v>
      </c>
      <c r="K51" s="22" t="s">
        <v>176</v>
      </c>
      <c r="M51" s="2" t="e">
        <f>IF(AND(E51&gt;='入围价70%'!E51,E51&lt;='入围价110%'!E51),1,0)</f>
        <v>#DIV/0!</v>
      </c>
      <c r="N51" s="2" t="e">
        <f>IF(AND(F51&gt;='入围价70%'!F51,F51&lt;='入围价110%'!F51),1,0)</f>
        <v>#DIV/0!</v>
      </c>
      <c r="O51" s="2" t="e">
        <f>IF(AND(G51&gt;='入围价70%'!G51,G51&lt;='入围价110%'!G51),1,0)</f>
        <v>#DIV/0!</v>
      </c>
      <c r="P51" s="2" t="e">
        <f>IF(AND(H51&gt;='入围价70%'!H51,H51&lt;='入围价110%'!H51),1,0)</f>
        <v>#DIV/0!</v>
      </c>
      <c r="Q51" s="2" t="e">
        <f>IF(AND(I51&gt;='入围价70%'!I51,I51&lt;='入围价110%'!I51),1,0)</f>
        <v>#DIV/0!</v>
      </c>
      <c r="R51" s="2" t="e">
        <f>IF(AND(J51&gt;='入围价70%'!J51,J51&lt;='入围价110%'!J51),1,0)</f>
        <v>#DIV/0!</v>
      </c>
      <c r="S51" s="2" t="e">
        <f>IF(AND(K51&gt;='入围价70%'!K51,K51&lt;='入围价110%'!K51),1,0)</f>
        <v>#DIV/0!</v>
      </c>
      <c r="U51" s="23" t="e">
        <f>IF(E51=入围最低价!E51,1,0)</f>
        <v>#DIV/0!</v>
      </c>
      <c r="V51" s="23" t="e">
        <f>IF(F51=入围最低价!F51,1,0)</f>
        <v>#DIV/0!</v>
      </c>
      <c r="W51" s="23" t="e">
        <f>IF(G51=入围最低价!G51,1,0)</f>
        <v>#DIV/0!</v>
      </c>
      <c r="X51" s="23" t="e">
        <f>IF(H51=入围最低价!H51,1,0)</f>
        <v>#DIV/0!</v>
      </c>
      <c r="Y51" s="23" t="e">
        <f>IF(I51=入围最低价!I51,1,0)</f>
        <v>#DIV/0!</v>
      </c>
      <c r="Z51" s="23" t="e">
        <f>IF(J51=入围最低价!J51,1,0)</f>
        <v>#DIV/0!</v>
      </c>
      <c r="AA51" s="23" t="e">
        <f>IF(K51=入围最低价!K51,1,0)</f>
        <v>#DIV/0!</v>
      </c>
    </row>
    <row r="52" s="2" customFormat="1" ht="20.1" customHeight="1" spans="1:27">
      <c r="A52" s="19">
        <f t="shared" si="0"/>
        <v>48</v>
      </c>
      <c r="B52" s="19" t="s">
        <v>71</v>
      </c>
      <c r="C52" s="20" t="s">
        <v>73</v>
      </c>
      <c r="D52" s="21">
        <v>484</v>
      </c>
      <c r="E52" s="22" t="s">
        <v>176</v>
      </c>
      <c r="F52" s="22" t="s">
        <v>176</v>
      </c>
      <c r="G52" s="22" t="s">
        <v>176</v>
      </c>
      <c r="H52" s="22" t="s">
        <v>176</v>
      </c>
      <c r="I52" s="22" t="s">
        <v>176</v>
      </c>
      <c r="J52" s="22" t="s">
        <v>176</v>
      </c>
      <c r="K52" s="22" t="s">
        <v>176</v>
      </c>
      <c r="M52" s="2" t="e">
        <f>IF(AND(E52&gt;='入围价70%'!E52,E52&lt;='入围价110%'!E52),1,0)</f>
        <v>#DIV/0!</v>
      </c>
      <c r="N52" s="2" t="e">
        <f>IF(AND(F52&gt;='入围价70%'!F52,F52&lt;='入围价110%'!F52),1,0)</f>
        <v>#DIV/0!</v>
      </c>
      <c r="O52" s="2" t="e">
        <f>IF(AND(G52&gt;='入围价70%'!G52,G52&lt;='入围价110%'!G52),1,0)</f>
        <v>#DIV/0!</v>
      </c>
      <c r="P52" s="2" t="e">
        <f>IF(AND(H52&gt;='入围价70%'!H52,H52&lt;='入围价110%'!H52),1,0)</f>
        <v>#DIV/0!</v>
      </c>
      <c r="Q52" s="2" t="e">
        <f>IF(AND(I52&gt;='入围价70%'!I52,I52&lt;='入围价110%'!I52),1,0)</f>
        <v>#DIV/0!</v>
      </c>
      <c r="R52" s="2" t="e">
        <f>IF(AND(J52&gt;='入围价70%'!J52,J52&lt;='入围价110%'!J52),1,0)</f>
        <v>#DIV/0!</v>
      </c>
      <c r="S52" s="2" t="e">
        <f>IF(AND(K52&gt;='入围价70%'!K52,K52&lt;='入围价110%'!K52),1,0)</f>
        <v>#DIV/0!</v>
      </c>
      <c r="U52" s="23" t="e">
        <f>IF(E52=入围最低价!E52,1,0)</f>
        <v>#DIV/0!</v>
      </c>
      <c r="V52" s="23" t="e">
        <f>IF(F52=入围最低价!F52,1,0)</f>
        <v>#DIV/0!</v>
      </c>
      <c r="W52" s="23" t="e">
        <f>IF(G52=入围最低价!G52,1,0)</f>
        <v>#DIV/0!</v>
      </c>
      <c r="X52" s="23" t="e">
        <f>IF(H52=入围最低价!H52,1,0)</f>
        <v>#DIV/0!</v>
      </c>
      <c r="Y52" s="23" t="e">
        <f>IF(I52=入围最低价!I52,1,0)</f>
        <v>#DIV/0!</v>
      </c>
      <c r="Z52" s="23" t="e">
        <f>IF(J52=入围最低价!J52,1,0)</f>
        <v>#DIV/0!</v>
      </c>
      <c r="AA52" s="23" t="e">
        <f>IF(K52=入围最低价!K52,1,0)</f>
        <v>#DIV/0!</v>
      </c>
    </row>
    <row r="53" s="2" customFormat="1" ht="20.1" customHeight="1" spans="1:27">
      <c r="A53" s="19">
        <f t="shared" si="0"/>
        <v>49</v>
      </c>
      <c r="B53" s="19" t="s">
        <v>71</v>
      </c>
      <c r="C53" s="20" t="s">
        <v>74</v>
      </c>
      <c r="D53" s="21">
        <v>727.4</v>
      </c>
      <c r="E53" s="22" t="s">
        <v>176</v>
      </c>
      <c r="F53" s="22" t="s">
        <v>176</v>
      </c>
      <c r="G53" s="22" t="s">
        <v>176</v>
      </c>
      <c r="H53" s="22" t="s">
        <v>176</v>
      </c>
      <c r="I53" s="22" t="s">
        <v>176</v>
      </c>
      <c r="J53" s="22" t="s">
        <v>176</v>
      </c>
      <c r="K53" s="22" t="s">
        <v>176</v>
      </c>
      <c r="M53" s="2" t="e">
        <f>IF(AND(E53&gt;='入围价70%'!E53,E53&lt;='入围价110%'!E53),1,0)</f>
        <v>#DIV/0!</v>
      </c>
      <c r="N53" s="2" t="e">
        <f>IF(AND(F53&gt;='入围价70%'!F53,F53&lt;='入围价110%'!F53),1,0)</f>
        <v>#DIV/0!</v>
      </c>
      <c r="O53" s="2" t="e">
        <f>IF(AND(G53&gt;='入围价70%'!G53,G53&lt;='入围价110%'!G53),1,0)</f>
        <v>#DIV/0!</v>
      </c>
      <c r="P53" s="2" t="e">
        <f>IF(AND(H53&gt;='入围价70%'!H53,H53&lt;='入围价110%'!H53),1,0)</f>
        <v>#DIV/0!</v>
      </c>
      <c r="Q53" s="2" t="e">
        <f>IF(AND(I53&gt;='入围价70%'!I53,I53&lt;='入围价110%'!I53),1,0)</f>
        <v>#DIV/0!</v>
      </c>
      <c r="R53" s="2" t="e">
        <f>IF(AND(J53&gt;='入围价70%'!J53,J53&lt;='入围价110%'!J53),1,0)</f>
        <v>#DIV/0!</v>
      </c>
      <c r="S53" s="2" t="e">
        <f>IF(AND(K53&gt;='入围价70%'!K53,K53&lt;='入围价110%'!K53),1,0)</f>
        <v>#DIV/0!</v>
      </c>
      <c r="U53" s="23" t="e">
        <f>IF(E53=入围最低价!E53,1,0)</f>
        <v>#DIV/0!</v>
      </c>
      <c r="V53" s="23" t="e">
        <f>IF(F53=入围最低价!F53,1,0)</f>
        <v>#DIV/0!</v>
      </c>
      <c r="W53" s="23" t="e">
        <f>IF(G53=入围最低价!G53,1,0)</f>
        <v>#DIV/0!</v>
      </c>
      <c r="X53" s="23" t="e">
        <f>IF(H53=入围最低价!H53,1,0)</f>
        <v>#DIV/0!</v>
      </c>
      <c r="Y53" s="23" t="e">
        <f>IF(I53=入围最低价!I53,1,0)</f>
        <v>#DIV/0!</v>
      </c>
      <c r="Z53" s="23" t="e">
        <f>IF(J53=入围最低价!J53,1,0)</f>
        <v>#DIV/0!</v>
      </c>
      <c r="AA53" s="23" t="e">
        <f>IF(K53=入围最低价!K53,1,0)</f>
        <v>#DIV/0!</v>
      </c>
    </row>
    <row r="54" s="2" customFormat="1" ht="20.1" customHeight="1" spans="1:27">
      <c r="A54" s="19">
        <f t="shared" si="0"/>
        <v>50</v>
      </c>
      <c r="B54" s="19" t="s">
        <v>71</v>
      </c>
      <c r="C54" s="20" t="s">
        <v>75</v>
      </c>
      <c r="D54" s="21">
        <v>637</v>
      </c>
      <c r="E54" s="22" t="s">
        <v>176</v>
      </c>
      <c r="F54" s="22" t="s">
        <v>176</v>
      </c>
      <c r="G54" s="22" t="s">
        <v>176</v>
      </c>
      <c r="H54" s="22" t="s">
        <v>176</v>
      </c>
      <c r="I54" s="22" t="s">
        <v>176</v>
      </c>
      <c r="J54" s="22" t="s">
        <v>176</v>
      </c>
      <c r="K54" s="22" t="s">
        <v>176</v>
      </c>
      <c r="M54" s="2" t="e">
        <f>IF(AND(E54&gt;='入围价70%'!E54,E54&lt;='入围价110%'!E54),1,0)</f>
        <v>#DIV/0!</v>
      </c>
      <c r="N54" s="2" t="e">
        <f>IF(AND(F54&gt;='入围价70%'!F54,F54&lt;='入围价110%'!F54),1,0)</f>
        <v>#DIV/0!</v>
      </c>
      <c r="O54" s="2" t="e">
        <f>IF(AND(G54&gt;='入围价70%'!G54,G54&lt;='入围价110%'!G54),1,0)</f>
        <v>#DIV/0!</v>
      </c>
      <c r="P54" s="2" t="e">
        <f>IF(AND(H54&gt;='入围价70%'!H54,H54&lt;='入围价110%'!H54),1,0)</f>
        <v>#DIV/0!</v>
      </c>
      <c r="Q54" s="2" t="e">
        <f>IF(AND(I54&gt;='入围价70%'!I54,I54&lt;='入围价110%'!I54),1,0)</f>
        <v>#DIV/0!</v>
      </c>
      <c r="R54" s="2" t="e">
        <f>IF(AND(J54&gt;='入围价70%'!J54,J54&lt;='入围价110%'!J54),1,0)</f>
        <v>#DIV/0!</v>
      </c>
      <c r="S54" s="2" t="e">
        <f>IF(AND(K54&gt;='入围价70%'!K54,K54&lt;='入围价110%'!K54),1,0)</f>
        <v>#DIV/0!</v>
      </c>
      <c r="U54" s="23" t="e">
        <f>IF(E54=入围最低价!E54,1,0)</f>
        <v>#DIV/0!</v>
      </c>
      <c r="V54" s="23" t="e">
        <f>IF(F54=入围最低价!F54,1,0)</f>
        <v>#DIV/0!</v>
      </c>
      <c r="W54" s="23" t="e">
        <f>IF(G54=入围最低价!G54,1,0)</f>
        <v>#DIV/0!</v>
      </c>
      <c r="X54" s="23" t="e">
        <f>IF(H54=入围最低价!H54,1,0)</f>
        <v>#DIV/0!</v>
      </c>
      <c r="Y54" s="23" t="e">
        <f>IF(I54=入围最低价!I54,1,0)</f>
        <v>#DIV/0!</v>
      </c>
      <c r="Z54" s="23" t="e">
        <f>IF(J54=入围最低价!J54,1,0)</f>
        <v>#DIV/0!</v>
      </c>
      <c r="AA54" s="23" t="e">
        <f>IF(K54=入围最低价!K54,1,0)</f>
        <v>#DIV/0!</v>
      </c>
    </row>
    <row r="55" s="2" customFormat="1" ht="20.1" customHeight="1" spans="1:27">
      <c r="A55" s="19">
        <f t="shared" si="0"/>
        <v>51</v>
      </c>
      <c r="B55" s="19" t="s">
        <v>76</v>
      </c>
      <c r="C55" s="20" t="s">
        <v>77</v>
      </c>
      <c r="D55" s="21">
        <v>816</v>
      </c>
      <c r="E55" s="22" t="s">
        <v>176</v>
      </c>
      <c r="F55" s="22" t="s">
        <v>176</v>
      </c>
      <c r="G55" s="22" t="s">
        <v>176</v>
      </c>
      <c r="H55" s="22" t="s">
        <v>176</v>
      </c>
      <c r="I55" s="22" t="s">
        <v>176</v>
      </c>
      <c r="J55" s="22" t="s">
        <v>176</v>
      </c>
      <c r="K55" s="22" t="s">
        <v>176</v>
      </c>
      <c r="M55" s="2" t="e">
        <f>IF(AND(E55&gt;='入围价70%'!E55,E55&lt;='入围价110%'!E55),1,0)</f>
        <v>#DIV/0!</v>
      </c>
      <c r="N55" s="2" t="e">
        <f>IF(AND(F55&gt;='入围价70%'!F55,F55&lt;='入围价110%'!F55),1,0)</f>
        <v>#DIV/0!</v>
      </c>
      <c r="O55" s="2" t="e">
        <f>IF(AND(G55&gt;='入围价70%'!G55,G55&lt;='入围价110%'!G55),1,0)</f>
        <v>#DIV/0!</v>
      </c>
      <c r="P55" s="2" t="e">
        <f>IF(AND(H55&gt;='入围价70%'!H55,H55&lt;='入围价110%'!H55),1,0)</f>
        <v>#DIV/0!</v>
      </c>
      <c r="Q55" s="2" t="e">
        <f>IF(AND(I55&gt;='入围价70%'!I55,I55&lt;='入围价110%'!I55),1,0)</f>
        <v>#DIV/0!</v>
      </c>
      <c r="R55" s="2" t="e">
        <f>IF(AND(J55&gt;='入围价70%'!J55,J55&lt;='入围价110%'!J55),1,0)</f>
        <v>#DIV/0!</v>
      </c>
      <c r="S55" s="2" t="e">
        <f>IF(AND(K55&gt;='入围价70%'!K55,K55&lt;='入围价110%'!K55),1,0)</f>
        <v>#DIV/0!</v>
      </c>
      <c r="U55" s="23" t="e">
        <f>IF(E55=入围最低价!E55,1,0)</f>
        <v>#DIV/0!</v>
      </c>
      <c r="V55" s="23" t="e">
        <f>IF(F55=入围最低价!F55,1,0)</f>
        <v>#DIV/0!</v>
      </c>
      <c r="W55" s="23" t="e">
        <f>IF(G55=入围最低价!G55,1,0)</f>
        <v>#DIV/0!</v>
      </c>
      <c r="X55" s="23" t="e">
        <f>IF(H55=入围最低价!H55,1,0)</f>
        <v>#DIV/0!</v>
      </c>
      <c r="Y55" s="23" t="e">
        <f>IF(I55=入围最低价!I55,1,0)</f>
        <v>#DIV/0!</v>
      </c>
      <c r="Z55" s="23" t="e">
        <f>IF(J55=入围最低价!J55,1,0)</f>
        <v>#DIV/0!</v>
      </c>
      <c r="AA55" s="23" t="e">
        <f>IF(K55=入围最低价!K55,1,0)</f>
        <v>#DIV/0!</v>
      </c>
    </row>
    <row r="56" s="2" customFormat="1" ht="20.1" customHeight="1" spans="1:27">
      <c r="A56" s="19">
        <f t="shared" si="0"/>
        <v>52</v>
      </c>
      <c r="B56" s="19" t="s">
        <v>76</v>
      </c>
      <c r="C56" s="20" t="s">
        <v>78</v>
      </c>
      <c r="D56" s="21">
        <v>720</v>
      </c>
      <c r="E56" s="22" t="s">
        <v>176</v>
      </c>
      <c r="F56" s="22" t="s">
        <v>176</v>
      </c>
      <c r="G56" s="22" t="s">
        <v>176</v>
      </c>
      <c r="H56" s="22" t="s">
        <v>176</v>
      </c>
      <c r="I56" s="22" t="s">
        <v>176</v>
      </c>
      <c r="J56" s="22" t="s">
        <v>176</v>
      </c>
      <c r="K56" s="22" t="s">
        <v>176</v>
      </c>
      <c r="M56" s="2" t="e">
        <f>IF(AND(E56&gt;='入围价70%'!E56,E56&lt;='入围价110%'!E56),1,0)</f>
        <v>#DIV/0!</v>
      </c>
      <c r="N56" s="2" t="e">
        <f>IF(AND(F56&gt;='入围价70%'!F56,F56&lt;='入围价110%'!F56),1,0)</f>
        <v>#DIV/0!</v>
      </c>
      <c r="O56" s="2" t="e">
        <f>IF(AND(G56&gt;='入围价70%'!G56,G56&lt;='入围价110%'!G56),1,0)</f>
        <v>#DIV/0!</v>
      </c>
      <c r="P56" s="2" t="e">
        <f>IF(AND(H56&gt;='入围价70%'!H56,H56&lt;='入围价110%'!H56),1,0)</f>
        <v>#DIV/0!</v>
      </c>
      <c r="Q56" s="2" t="e">
        <f>IF(AND(I56&gt;='入围价70%'!I56,I56&lt;='入围价110%'!I56),1,0)</f>
        <v>#DIV/0!</v>
      </c>
      <c r="R56" s="2" t="e">
        <f>IF(AND(J56&gt;='入围价70%'!J56,J56&lt;='入围价110%'!J56),1,0)</f>
        <v>#DIV/0!</v>
      </c>
      <c r="S56" s="2" t="e">
        <f>IF(AND(K56&gt;='入围价70%'!K56,K56&lt;='入围价110%'!K56),1,0)</f>
        <v>#DIV/0!</v>
      </c>
      <c r="U56" s="23" t="e">
        <f>IF(E56=入围最低价!E56,1,0)</f>
        <v>#DIV/0!</v>
      </c>
      <c r="V56" s="23" t="e">
        <f>IF(F56=入围最低价!F56,1,0)</f>
        <v>#DIV/0!</v>
      </c>
      <c r="W56" s="23" t="e">
        <f>IF(G56=入围最低价!G56,1,0)</f>
        <v>#DIV/0!</v>
      </c>
      <c r="X56" s="23" t="e">
        <f>IF(H56=入围最低价!H56,1,0)</f>
        <v>#DIV/0!</v>
      </c>
      <c r="Y56" s="23" t="e">
        <f>IF(I56=入围最低价!I56,1,0)</f>
        <v>#DIV/0!</v>
      </c>
      <c r="Z56" s="23" t="e">
        <f>IF(J56=入围最低价!J56,1,0)</f>
        <v>#DIV/0!</v>
      </c>
      <c r="AA56" s="23" t="e">
        <f>IF(K56=入围最低价!K56,1,0)</f>
        <v>#DIV/0!</v>
      </c>
    </row>
    <row r="57" s="2" customFormat="1" ht="20.1" customHeight="1" spans="1:27">
      <c r="A57" s="19">
        <f t="shared" si="0"/>
        <v>53</v>
      </c>
      <c r="B57" s="19" t="s">
        <v>76</v>
      </c>
      <c r="C57" s="20" t="s">
        <v>79</v>
      </c>
      <c r="D57" s="21">
        <v>849</v>
      </c>
      <c r="E57" s="22" t="s">
        <v>176</v>
      </c>
      <c r="F57" s="22" t="s">
        <v>176</v>
      </c>
      <c r="G57" s="22" t="s">
        <v>176</v>
      </c>
      <c r="H57" s="22" t="s">
        <v>176</v>
      </c>
      <c r="I57" s="22" t="s">
        <v>176</v>
      </c>
      <c r="J57" s="22" t="s">
        <v>176</v>
      </c>
      <c r="K57" s="22" t="s">
        <v>176</v>
      </c>
      <c r="M57" s="2" t="e">
        <f>IF(AND(E57&gt;='入围价70%'!E57,E57&lt;='入围价110%'!E57),1,0)</f>
        <v>#DIV/0!</v>
      </c>
      <c r="N57" s="2" t="e">
        <f>IF(AND(F57&gt;='入围价70%'!F57,F57&lt;='入围价110%'!F57),1,0)</f>
        <v>#DIV/0!</v>
      </c>
      <c r="O57" s="2" t="e">
        <f>IF(AND(G57&gt;='入围价70%'!G57,G57&lt;='入围价110%'!G57),1,0)</f>
        <v>#DIV/0!</v>
      </c>
      <c r="P57" s="2" t="e">
        <f>IF(AND(H57&gt;='入围价70%'!H57,H57&lt;='入围价110%'!H57),1,0)</f>
        <v>#DIV/0!</v>
      </c>
      <c r="Q57" s="2" t="e">
        <f>IF(AND(I57&gt;='入围价70%'!I57,I57&lt;='入围价110%'!I57),1,0)</f>
        <v>#DIV/0!</v>
      </c>
      <c r="R57" s="2" t="e">
        <f>IF(AND(J57&gt;='入围价70%'!J57,J57&lt;='入围价110%'!J57),1,0)</f>
        <v>#DIV/0!</v>
      </c>
      <c r="S57" s="2" t="e">
        <f>IF(AND(K57&gt;='入围价70%'!K57,K57&lt;='入围价110%'!K57),1,0)</f>
        <v>#DIV/0!</v>
      </c>
      <c r="U57" s="23" t="e">
        <f>IF(E57=入围最低价!E57,1,0)</f>
        <v>#DIV/0!</v>
      </c>
      <c r="V57" s="23" t="e">
        <f>IF(F57=入围最低价!F57,1,0)</f>
        <v>#DIV/0!</v>
      </c>
      <c r="W57" s="23" t="e">
        <f>IF(G57=入围最低价!G57,1,0)</f>
        <v>#DIV/0!</v>
      </c>
      <c r="X57" s="23" t="e">
        <f>IF(H57=入围最低价!H57,1,0)</f>
        <v>#DIV/0!</v>
      </c>
      <c r="Y57" s="23" t="e">
        <f>IF(I57=入围最低价!I57,1,0)</f>
        <v>#DIV/0!</v>
      </c>
      <c r="Z57" s="23" t="e">
        <f>IF(J57=入围最低价!J57,1,0)</f>
        <v>#DIV/0!</v>
      </c>
      <c r="AA57" s="23" t="e">
        <f>IF(K57=入围最低价!K57,1,0)</f>
        <v>#DIV/0!</v>
      </c>
    </row>
    <row r="58" s="2" customFormat="1" ht="20.1" customHeight="1" spans="1:27">
      <c r="A58" s="19">
        <f t="shared" si="0"/>
        <v>54</v>
      </c>
      <c r="B58" s="19" t="s">
        <v>76</v>
      </c>
      <c r="C58" s="20" t="s">
        <v>80</v>
      </c>
      <c r="D58" s="21">
        <v>539</v>
      </c>
      <c r="E58" s="22" t="s">
        <v>176</v>
      </c>
      <c r="F58" s="22" t="s">
        <v>176</v>
      </c>
      <c r="G58" s="22" t="s">
        <v>176</v>
      </c>
      <c r="H58" s="22" t="s">
        <v>176</v>
      </c>
      <c r="I58" s="22" t="s">
        <v>176</v>
      </c>
      <c r="J58" s="22" t="s">
        <v>176</v>
      </c>
      <c r="K58" s="22" t="s">
        <v>176</v>
      </c>
      <c r="M58" s="2" t="e">
        <f>IF(AND(E58&gt;='入围价70%'!E58,E58&lt;='入围价110%'!E58),1,0)</f>
        <v>#DIV/0!</v>
      </c>
      <c r="N58" s="2" t="e">
        <f>IF(AND(F58&gt;='入围价70%'!F58,F58&lt;='入围价110%'!F58),1,0)</f>
        <v>#DIV/0!</v>
      </c>
      <c r="O58" s="2" t="e">
        <f>IF(AND(G58&gt;='入围价70%'!G58,G58&lt;='入围价110%'!G58),1,0)</f>
        <v>#DIV/0!</v>
      </c>
      <c r="P58" s="2" t="e">
        <f>IF(AND(H58&gt;='入围价70%'!H58,H58&lt;='入围价110%'!H58),1,0)</f>
        <v>#DIV/0!</v>
      </c>
      <c r="Q58" s="2" t="e">
        <f>IF(AND(I58&gt;='入围价70%'!I58,I58&lt;='入围价110%'!I58),1,0)</f>
        <v>#DIV/0!</v>
      </c>
      <c r="R58" s="2" t="e">
        <f>IF(AND(J58&gt;='入围价70%'!J58,J58&lt;='入围价110%'!J58),1,0)</f>
        <v>#DIV/0!</v>
      </c>
      <c r="S58" s="2" t="e">
        <f>IF(AND(K58&gt;='入围价70%'!K58,K58&lt;='入围价110%'!K58),1,0)</f>
        <v>#DIV/0!</v>
      </c>
      <c r="U58" s="23" t="e">
        <f>IF(E58=入围最低价!E58,1,0)</f>
        <v>#DIV/0!</v>
      </c>
      <c r="V58" s="23" t="e">
        <f>IF(F58=入围最低价!F58,1,0)</f>
        <v>#DIV/0!</v>
      </c>
      <c r="W58" s="23" t="e">
        <f>IF(G58=入围最低价!G58,1,0)</f>
        <v>#DIV/0!</v>
      </c>
      <c r="X58" s="23" t="e">
        <f>IF(H58=入围最低价!H58,1,0)</f>
        <v>#DIV/0!</v>
      </c>
      <c r="Y58" s="23" t="e">
        <f>IF(I58=入围最低价!I58,1,0)</f>
        <v>#DIV/0!</v>
      </c>
      <c r="Z58" s="23" t="e">
        <f>IF(J58=入围最低价!J58,1,0)</f>
        <v>#DIV/0!</v>
      </c>
      <c r="AA58" s="23" t="e">
        <f>IF(K58=入围最低价!K58,1,0)</f>
        <v>#DIV/0!</v>
      </c>
    </row>
    <row r="59" s="2" customFormat="1" ht="20.1" customHeight="1" spans="1:27">
      <c r="A59" s="19">
        <f t="shared" si="0"/>
        <v>55</v>
      </c>
      <c r="B59" s="19" t="s">
        <v>81</v>
      </c>
      <c r="C59" s="24" t="s">
        <v>82</v>
      </c>
      <c r="D59" s="21">
        <v>1009</v>
      </c>
      <c r="E59" s="22" t="s">
        <v>176</v>
      </c>
      <c r="F59" s="22" t="s">
        <v>176</v>
      </c>
      <c r="G59" s="22" t="s">
        <v>176</v>
      </c>
      <c r="H59" s="22" t="s">
        <v>176</v>
      </c>
      <c r="I59" s="22" t="s">
        <v>176</v>
      </c>
      <c r="J59" s="22" t="s">
        <v>176</v>
      </c>
      <c r="K59" s="22" t="s">
        <v>176</v>
      </c>
      <c r="M59" s="2" t="e">
        <f>IF(AND(E59&gt;='入围价70%'!E59,E59&lt;='入围价110%'!E59),1,0)</f>
        <v>#DIV/0!</v>
      </c>
      <c r="N59" s="2" t="e">
        <f>IF(AND(F59&gt;='入围价70%'!F59,F59&lt;='入围价110%'!F59),1,0)</f>
        <v>#DIV/0!</v>
      </c>
      <c r="O59" s="2" t="e">
        <f>IF(AND(G59&gt;='入围价70%'!G59,G59&lt;='入围价110%'!G59),1,0)</f>
        <v>#DIV/0!</v>
      </c>
      <c r="P59" s="2" t="e">
        <f>IF(AND(H59&gt;='入围价70%'!H59,H59&lt;='入围价110%'!H59),1,0)</f>
        <v>#DIV/0!</v>
      </c>
      <c r="Q59" s="2" t="e">
        <f>IF(AND(I59&gt;='入围价70%'!I59,I59&lt;='入围价110%'!I59),1,0)</f>
        <v>#DIV/0!</v>
      </c>
      <c r="R59" s="2" t="e">
        <f>IF(AND(J59&gt;='入围价70%'!J59,J59&lt;='入围价110%'!J59),1,0)</f>
        <v>#DIV/0!</v>
      </c>
      <c r="S59" s="2" t="e">
        <f>IF(AND(K59&gt;='入围价70%'!K59,K59&lt;='入围价110%'!K59),1,0)</f>
        <v>#DIV/0!</v>
      </c>
      <c r="U59" s="23" t="e">
        <f>IF(E59=入围最低价!E59,1,0)</f>
        <v>#DIV/0!</v>
      </c>
      <c r="V59" s="23" t="e">
        <f>IF(F59=入围最低价!F59,1,0)</f>
        <v>#DIV/0!</v>
      </c>
      <c r="W59" s="23" t="e">
        <f>IF(G59=入围最低价!G59,1,0)</f>
        <v>#DIV/0!</v>
      </c>
      <c r="X59" s="23" t="e">
        <f>IF(H59=入围最低价!H59,1,0)</f>
        <v>#DIV/0!</v>
      </c>
      <c r="Y59" s="23" t="e">
        <f>IF(I59=入围最低价!I59,1,0)</f>
        <v>#DIV/0!</v>
      </c>
      <c r="Z59" s="23" t="e">
        <f>IF(J59=入围最低价!J59,1,0)</f>
        <v>#DIV/0!</v>
      </c>
      <c r="AA59" s="23" t="e">
        <f>IF(K59=入围最低价!K59,1,0)</f>
        <v>#DIV/0!</v>
      </c>
    </row>
    <row r="60" s="2" customFormat="1" ht="20.1" customHeight="1" spans="1:27">
      <c r="A60" s="19">
        <f t="shared" si="0"/>
        <v>56</v>
      </c>
      <c r="B60" s="19" t="s">
        <v>81</v>
      </c>
      <c r="C60" s="20" t="s">
        <v>83</v>
      </c>
      <c r="D60" s="21">
        <v>844</v>
      </c>
      <c r="E60" s="22" t="s">
        <v>176</v>
      </c>
      <c r="F60" s="22" t="s">
        <v>176</v>
      </c>
      <c r="G60" s="22" t="s">
        <v>176</v>
      </c>
      <c r="H60" s="22" t="s">
        <v>176</v>
      </c>
      <c r="I60" s="22" t="s">
        <v>176</v>
      </c>
      <c r="J60" s="22" t="s">
        <v>176</v>
      </c>
      <c r="K60" s="22" t="s">
        <v>176</v>
      </c>
      <c r="M60" s="2" t="e">
        <f>IF(AND(E60&gt;='入围价70%'!E60,E60&lt;='入围价110%'!E60),1,0)</f>
        <v>#DIV/0!</v>
      </c>
      <c r="N60" s="2" t="e">
        <f>IF(AND(F60&gt;='入围价70%'!F60,F60&lt;='入围价110%'!F60),1,0)</f>
        <v>#DIV/0!</v>
      </c>
      <c r="O60" s="2" t="e">
        <f>IF(AND(G60&gt;='入围价70%'!G60,G60&lt;='入围价110%'!G60),1,0)</f>
        <v>#DIV/0!</v>
      </c>
      <c r="P60" s="2" t="e">
        <f>IF(AND(H60&gt;='入围价70%'!H60,H60&lt;='入围价110%'!H60),1,0)</f>
        <v>#DIV/0!</v>
      </c>
      <c r="Q60" s="2" t="e">
        <f>IF(AND(I60&gt;='入围价70%'!I60,I60&lt;='入围价110%'!I60),1,0)</f>
        <v>#DIV/0!</v>
      </c>
      <c r="R60" s="2" t="e">
        <f>IF(AND(J60&gt;='入围价70%'!J60,J60&lt;='入围价110%'!J60),1,0)</f>
        <v>#DIV/0!</v>
      </c>
      <c r="S60" s="2" t="e">
        <f>IF(AND(K60&gt;='入围价70%'!K60,K60&lt;='入围价110%'!K60),1,0)</f>
        <v>#DIV/0!</v>
      </c>
      <c r="U60" s="23" t="e">
        <f>IF(E60=入围最低价!E60,1,0)</f>
        <v>#DIV/0!</v>
      </c>
      <c r="V60" s="23" t="e">
        <f>IF(F60=入围最低价!F60,1,0)</f>
        <v>#DIV/0!</v>
      </c>
      <c r="W60" s="23" t="e">
        <f>IF(G60=入围最低价!G60,1,0)</f>
        <v>#DIV/0!</v>
      </c>
      <c r="X60" s="23" t="e">
        <f>IF(H60=入围最低价!H60,1,0)</f>
        <v>#DIV/0!</v>
      </c>
      <c r="Y60" s="23" t="e">
        <f>IF(I60=入围最低价!I60,1,0)</f>
        <v>#DIV/0!</v>
      </c>
      <c r="Z60" s="23" t="e">
        <f>IF(J60=入围最低价!J60,1,0)</f>
        <v>#DIV/0!</v>
      </c>
      <c r="AA60" s="23" t="e">
        <f>IF(K60=入围最低价!K60,1,0)</f>
        <v>#DIV/0!</v>
      </c>
    </row>
    <row r="61" s="2" customFormat="1" ht="20.1" customHeight="1" spans="1:27">
      <c r="A61" s="19">
        <f t="shared" si="0"/>
        <v>57</v>
      </c>
      <c r="B61" s="19" t="s">
        <v>81</v>
      </c>
      <c r="C61" s="20" t="s">
        <v>84</v>
      </c>
      <c r="D61" s="21">
        <v>955.5</v>
      </c>
      <c r="E61" s="22" t="s">
        <v>176</v>
      </c>
      <c r="F61" s="22" t="s">
        <v>176</v>
      </c>
      <c r="G61" s="22" t="s">
        <v>176</v>
      </c>
      <c r="H61" s="22" t="s">
        <v>176</v>
      </c>
      <c r="I61" s="22" t="s">
        <v>176</v>
      </c>
      <c r="J61" s="22" t="s">
        <v>176</v>
      </c>
      <c r="K61" s="22" t="s">
        <v>176</v>
      </c>
      <c r="M61" s="2" t="e">
        <f>IF(AND(E61&gt;='入围价70%'!E61,E61&lt;='入围价110%'!E61),1,0)</f>
        <v>#DIV/0!</v>
      </c>
      <c r="N61" s="2" t="e">
        <f>IF(AND(F61&gt;='入围价70%'!F61,F61&lt;='入围价110%'!F61),1,0)</f>
        <v>#DIV/0!</v>
      </c>
      <c r="O61" s="2" t="e">
        <f>IF(AND(G61&gt;='入围价70%'!G61,G61&lt;='入围价110%'!G61),1,0)</f>
        <v>#DIV/0!</v>
      </c>
      <c r="P61" s="2" t="e">
        <f>IF(AND(H61&gt;='入围价70%'!H61,H61&lt;='入围价110%'!H61),1,0)</f>
        <v>#DIV/0!</v>
      </c>
      <c r="Q61" s="2" t="e">
        <f>IF(AND(I61&gt;='入围价70%'!I61,I61&lt;='入围价110%'!I61),1,0)</f>
        <v>#DIV/0!</v>
      </c>
      <c r="R61" s="2" t="e">
        <f>IF(AND(J61&gt;='入围价70%'!J61,J61&lt;='入围价110%'!J61),1,0)</f>
        <v>#DIV/0!</v>
      </c>
      <c r="S61" s="2" t="e">
        <f>IF(AND(K61&gt;='入围价70%'!K61,K61&lt;='入围价110%'!K61),1,0)</f>
        <v>#DIV/0!</v>
      </c>
      <c r="U61" s="23" t="e">
        <f>IF(E61=入围最低价!E61,1,0)</f>
        <v>#DIV/0!</v>
      </c>
      <c r="V61" s="23" t="e">
        <f>IF(F61=入围最低价!F61,1,0)</f>
        <v>#DIV/0!</v>
      </c>
      <c r="W61" s="23" t="e">
        <f>IF(G61=入围最低价!G61,1,0)</f>
        <v>#DIV/0!</v>
      </c>
      <c r="X61" s="23" t="e">
        <f>IF(H61=入围最低价!H61,1,0)</f>
        <v>#DIV/0!</v>
      </c>
      <c r="Y61" s="23" t="e">
        <f>IF(I61=入围最低价!I61,1,0)</f>
        <v>#DIV/0!</v>
      </c>
      <c r="Z61" s="23" t="e">
        <f>IF(J61=入围最低价!J61,1,0)</f>
        <v>#DIV/0!</v>
      </c>
      <c r="AA61" s="23" t="e">
        <f>IF(K61=入围最低价!K61,1,0)</f>
        <v>#DIV/0!</v>
      </c>
    </row>
    <row r="62" s="2" customFormat="1" ht="20.1" customHeight="1" spans="1:27">
      <c r="A62" s="19">
        <f t="shared" si="0"/>
        <v>58</v>
      </c>
      <c r="B62" s="19" t="s">
        <v>85</v>
      </c>
      <c r="C62" s="20" t="s">
        <v>86</v>
      </c>
      <c r="D62" s="21">
        <v>1271</v>
      </c>
      <c r="E62" s="22" t="s">
        <v>176</v>
      </c>
      <c r="F62" s="22" t="s">
        <v>176</v>
      </c>
      <c r="G62" s="22" t="s">
        <v>176</v>
      </c>
      <c r="H62" s="22" t="s">
        <v>176</v>
      </c>
      <c r="I62" s="22" t="s">
        <v>176</v>
      </c>
      <c r="J62" s="22" t="s">
        <v>176</v>
      </c>
      <c r="K62" s="22" t="s">
        <v>176</v>
      </c>
      <c r="M62" s="2" t="e">
        <f>IF(AND(E62&gt;='入围价70%'!E62,E62&lt;='入围价110%'!E62),1,0)</f>
        <v>#DIV/0!</v>
      </c>
      <c r="N62" s="2" t="e">
        <f>IF(AND(F62&gt;='入围价70%'!F62,F62&lt;='入围价110%'!F62),1,0)</f>
        <v>#DIV/0!</v>
      </c>
      <c r="O62" s="2" t="e">
        <f>IF(AND(G62&gt;='入围价70%'!G62,G62&lt;='入围价110%'!G62),1,0)</f>
        <v>#DIV/0!</v>
      </c>
      <c r="P62" s="2" t="e">
        <f>IF(AND(H62&gt;='入围价70%'!H62,H62&lt;='入围价110%'!H62),1,0)</f>
        <v>#DIV/0!</v>
      </c>
      <c r="Q62" s="2" t="e">
        <f>IF(AND(I62&gt;='入围价70%'!I62,I62&lt;='入围价110%'!I62),1,0)</f>
        <v>#DIV/0!</v>
      </c>
      <c r="R62" s="2" t="e">
        <f>IF(AND(J62&gt;='入围价70%'!J62,J62&lt;='入围价110%'!J62),1,0)</f>
        <v>#DIV/0!</v>
      </c>
      <c r="S62" s="2" t="e">
        <f>IF(AND(K62&gt;='入围价70%'!K62,K62&lt;='入围价110%'!K62),1,0)</f>
        <v>#DIV/0!</v>
      </c>
      <c r="U62" s="23" t="e">
        <f>IF(E62=入围最低价!E62,1,0)</f>
        <v>#DIV/0!</v>
      </c>
      <c r="V62" s="23" t="e">
        <f>IF(F62=入围最低价!F62,1,0)</f>
        <v>#DIV/0!</v>
      </c>
      <c r="W62" s="23" t="e">
        <f>IF(G62=入围最低价!G62,1,0)</f>
        <v>#DIV/0!</v>
      </c>
      <c r="X62" s="23" t="e">
        <f>IF(H62=入围最低价!H62,1,0)</f>
        <v>#DIV/0!</v>
      </c>
      <c r="Y62" s="23" t="e">
        <f>IF(I62=入围最低价!I62,1,0)</f>
        <v>#DIV/0!</v>
      </c>
      <c r="Z62" s="23" t="e">
        <f>IF(J62=入围最低价!J62,1,0)</f>
        <v>#DIV/0!</v>
      </c>
      <c r="AA62" s="23" t="e">
        <f>IF(K62=入围最低价!K62,1,0)</f>
        <v>#DIV/0!</v>
      </c>
    </row>
    <row r="63" s="2" customFormat="1" ht="20.1" customHeight="1" spans="1:27">
      <c r="A63" s="19">
        <f t="shared" si="0"/>
        <v>59</v>
      </c>
      <c r="B63" s="19" t="s">
        <v>85</v>
      </c>
      <c r="C63" s="20" t="s">
        <v>87</v>
      </c>
      <c r="D63" s="21">
        <v>1394</v>
      </c>
      <c r="E63" s="22" t="s">
        <v>176</v>
      </c>
      <c r="F63" s="22" t="s">
        <v>176</v>
      </c>
      <c r="G63" s="22" t="s">
        <v>176</v>
      </c>
      <c r="H63" s="22" t="s">
        <v>176</v>
      </c>
      <c r="I63" s="22" t="s">
        <v>176</v>
      </c>
      <c r="J63" s="22" t="s">
        <v>176</v>
      </c>
      <c r="K63" s="22" t="s">
        <v>176</v>
      </c>
      <c r="M63" s="2" t="e">
        <f>IF(AND(E63&gt;='入围价70%'!E63,E63&lt;='入围价110%'!E63),1,0)</f>
        <v>#DIV/0!</v>
      </c>
      <c r="N63" s="2" t="e">
        <f>IF(AND(F63&gt;='入围价70%'!F63,F63&lt;='入围价110%'!F63),1,0)</f>
        <v>#DIV/0!</v>
      </c>
      <c r="O63" s="2" t="e">
        <f>IF(AND(G63&gt;='入围价70%'!G63,G63&lt;='入围价110%'!G63),1,0)</f>
        <v>#DIV/0!</v>
      </c>
      <c r="P63" s="2" t="e">
        <f>IF(AND(H63&gt;='入围价70%'!H63,H63&lt;='入围价110%'!H63),1,0)</f>
        <v>#DIV/0!</v>
      </c>
      <c r="Q63" s="2" t="e">
        <f>IF(AND(I63&gt;='入围价70%'!I63,I63&lt;='入围价110%'!I63),1,0)</f>
        <v>#DIV/0!</v>
      </c>
      <c r="R63" s="2" t="e">
        <f>IF(AND(J63&gt;='入围价70%'!J63,J63&lt;='入围价110%'!J63),1,0)</f>
        <v>#DIV/0!</v>
      </c>
      <c r="S63" s="2" t="e">
        <f>IF(AND(K63&gt;='入围价70%'!K63,K63&lt;='入围价110%'!K63),1,0)</f>
        <v>#DIV/0!</v>
      </c>
      <c r="U63" s="23" t="e">
        <f>IF(E63=入围最低价!E63,1,0)</f>
        <v>#DIV/0!</v>
      </c>
      <c r="V63" s="23" t="e">
        <f>IF(F63=入围最低价!F63,1,0)</f>
        <v>#DIV/0!</v>
      </c>
      <c r="W63" s="23" t="e">
        <f>IF(G63=入围最低价!G63,1,0)</f>
        <v>#DIV/0!</v>
      </c>
      <c r="X63" s="23" t="e">
        <f>IF(H63=入围最低价!H63,1,0)</f>
        <v>#DIV/0!</v>
      </c>
      <c r="Y63" s="23" t="e">
        <f>IF(I63=入围最低价!I63,1,0)</f>
        <v>#DIV/0!</v>
      </c>
      <c r="Z63" s="23" t="e">
        <f>IF(J63=入围最低价!J63,1,0)</f>
        <v>#DIV/0!</v>
      </c>
      <c r="AA63" s="23" t="e">
        <f>IF(K63=入围最低价!K63,1,0)</f>
        <v>#DIV/0!</v>
      </c>
    </row>
    <row r="64" s="2" customFormat="1" ht="20.1" customHeight="1" spans="1:27">
      <c r="A64" s="19">
        <f t="shared" si="0"/>
        <v>60</v>
      </c>
      <c r="B64" s="19" t="s">
        <v>85</v>
      </c>
      <c r="C64" s="20" t="s">
        <v>88</v>
      </c>
      <c r="D64" s="21">
        <v>1417.8</v>
      </c>
      <c r="E64" s="22" t="s">
        <v>176</v>
      </c>
      <c r="F64" s="22" t="s">
        <v>176</v>
      </c>
      <c r="G64" s="22" t="s">
        <v>176</v>
      </c>
      <c r="H64" s="22" t="s">
        <v>176</v>
      </c>
      <c r="I64" s="22" t="s">
        <v>176</v>
      </c>
      <c r="J64" s="22" t="s">
        <v>176</v>
      </c>
      <c r="K64" s="22" t="s">
        <v>176</v>
      </c>
      <c r="M64" s="2" t="e">
        <f>IF(AND(E64&gt;='入围价70%'!E64,E64&lt;='入围价110%'!E64),1,0)</f>
        <v>#DIV/0!</v>
      </c>
      <c r="N64" s="2" t="e">
        <f>IF(AND(F64&gt;='入围价70%'!F64,F64&lt;='入围价110%'!F64),1,0)</f>
        <v>#DIV/0!</v>
      </c>
      <c r="O64" s="2" t="e">
        <f>IF(AND(G64&gt;='入围价70%'!G64,G64&lt;='入围价110%'!G64),1,0)</f>
        <v>#DIV/0!</v>
      </c>
      <c r="P64" s="2" t="e">
        <f>IF(AND(H64&gt;='入围价70%'!H64,H64&lt;='入围价110%'!H64),1,0)</f>
        <v>#DIV/0!</v>
      </c>
      <c r="Q64" s="2" t="e">
        <f>IF(AND(I64&gt;='入围价70%'!I64,I64&lt;='入围价110%'!I64),1,0)</f>
        <v>#DIV/0!</v>
      </c>
      <c r="R64" s="2" t="e">
        <f>IF(AND(J64&gt;='入围价70%'!J64,J64&lt;='入围价110%'!J64),1,0)</f>
        <v>#DIV/0!</v>
      </c>
      <c r="S64" s="2" t="e">
        <f>IF(AND(K64&gt;='入围价70%'!K64,K64&lt;='入围价110%'!K64),1,0)</f>
        <v>#DIV/0!</v>
      </c>
      <c r="U64" s="23" t="e">
        <f>IF(E64=入围最低价!E64,1,0)</f>
        <v>#DIV/0!</v>
      </c>
      <c r="V64" s="23" t="e">
        <f>IF(F64=入围最低价!F64,1,0)</f>
        <v>#DIV/0!</v>
      </c>
      <c r="W64" s="23" t="e">
        <f>IF(G64=入围最低价!G64,1,0)</f>
        <v>#DIV/0!</v>
      </c>
      <c r="X64" s="23" t="e">
        <f>IF(H64=入围最低价!H64,1,0)</f>
        <v>#DIV/0!</v>
      </c>
      <c r="Y64" s="23" t="e">
        <f>IF(I64=入围最低价!I64,1,0)</f>
        <v>#DIV/0!</v>
      </c>
      <c r="Z64" s="23" t="e">
        <f>IF(J64=入围最低价!J64,1,0)</f>
        <v>#DIV/0!</v>
      </c>
      <c r="AA64" s="23" t="e">
        <f>IF(K64=入围最低价!K64,1,0)</f>
        <v>#DIV/0!</v>
      </c>
    </row>
    <row r="65" s="2" customFormat="1" ht="20.1" customHeight="1" spans="1:27">
      <c r="A65" s="19">
        <f t="shared" si="0"/>
        <v>61</v>
      </c>
      <c r="B65" s="19" t="s">
        <v>85</v>
      </c>
      <c r="C65" s="20" t="s">
        <v>89</v>
      </c>
      <c r="D65" s="21">
        <v>1354.6</v>
      </c>
      <c r="E65" s="22" t="s">
        <v>176</v>
      </c>
      <c r="F65" s="22" t="s">
        <v>176</v>
      </c>
      <c r="G65" s="22" t="s">
        <v>176</v>
      </c>
      <c r="H65" s="22" t="s">
        <v>176</v>
      </c>
      <c r="I65" s="22" t="s">
        <v>176</v>
      </c>
      <c r="J65" s="22" t="s">
        <v>176</v>
      </c>
      <c r="K65" s="22" t="s">
        <v>176</v>
      </c>
      <c r="M65" s="2" t="e">
        <f>IF(AND(E65&gt;='入围价70%'!E65,E65&lt;='入围价110%'!E65),1,0)</f>
        <v>#DIV/0!</v>
      </c>
      <c r="N65" s="2" t="e">
        <f>IF(AND(F65&gt;='入围价70%'!F65,F65&lt;='入围价110%'!F65),1,0)</f>
        <v>#DIV/0!</v>
      </c>
      <c r="O65" s="2" t="e">
        <f>IF(AND(G65&gt;='入围价70%'!G65,G65&lt;='入围价110%'!G65),1,0)</f>
        <v>#DIV/0!</v>
      </c>
      <c r="P65" s="2" t="e">
        <f>IF(AND(H65&gt;='入围价70%'!H65,H65&lt;='入围价110%'!H65),1,0)</f>
        <v>#DIV/0!</v>
      </c>
      <c r="Q65" s="2" t="e">
        <f>IF(AND(I65&gt;='入围价70%'!I65,I65&lt;='入围价110%'!I65),1,0)</f>
        <v>#DIV/0!</v>
      </c>
      <c r="R65" s="2" t="e">
        <f>IF(AND(J65&gt;='入围价70%'!J65,J65&lt;='入围价110%'!J65),1,0)</f>
        <v>#DIV/0!</v>
      </c>
      <c r="S65" s="2" t="e">
        <f>IF(AND(K65&gt;='入围价70%'!K65,K65&lt;='入围价110%'!K65),1,0)</f>
        <v>#DIV/0!</v>
      </c>
      <c r="U65" s="23" t="e">
        <f>IF(E65=入围最低价!E65,1,0)</f>
        <v>#DIV/0!</v>
      </c>
      <c r="V65" s="23" t="e">
        <f>IF(F65=入围最低价!F65,1,0)</f>
        <v>#DIV/0!</v>
      </c>
      <c r="W65" s="23" t="e">
        <f>IF(G65=入围最低价!G65,1,0)</f>
        <v>#DIV/0!</v>
      </c>
      <c r="X65" s="23" t="e">
        <f>IF(H65=入围最低价!H65,1,0)</f>
        <v>#DIV/0!</v>
      </c>
      <c r="Y65" s="23" t="e">
        <f>IF(I65=入围最低价!I65,1,0)</f>
        <v>#DIV/0!</v>
      </c>
      <c r="Z65" s="23" t="e">
        <f>IF(J65=入围最低价!J65,1,0)</f>
        <v>#DIV/0!</v>
      </c>
      <c r="AA65" s="23" t="e">
        <f>IF(K65=入围最低价!K65,1,0)</f>
        <v>#DIV/0!</v>
      </c>
    </row>
    <row r="66" s="2" customFormat="1" ht="20.1" customHeight="1" spans="1:27">
      <c r="A66" s="19">
        <f t="shared" si="0"/>
        <v>62</v>
      </c>
      <c r="B66" s="19" t="s">
        <v>85</v>
      </c>
      <c r="C66" s="20" t="s">
        <v>90</v>
      </c>
      <c r="D66" s="21">
        <v>1187</v>
      </c>
      <c r="E66" s="22" t="s">
        <v>176</v>
      </c>
      <c r="F66" s="22" t="s">
        <v>176</v>
      </c>
      <c r="G66" s="22" t="s">
        <v>176</v>
      </c>
      <c r="H66" s="22" t="s">
        <v>176</v>
      </c>
      <c r="I66" s="22" t="s">
        <v>176</v>
      </c>
      <c r="J66" s="22" t="s">
        <v>176</v>
      </c>
      <c r="K66" s="22" t="s">
        <v>176</v>
      </c>
      <c r="M66" s="2" t="e">
        <f>IF(AND(E66&gt;='入围价70%'!E66,E66&lt;='入围价110%'!E66),1,0)</f>
        <v>#DIV/0!</v>
      </c>
      <c r="N66" s="2" t="e">
        <f>IF(AND(F66&gt;='入围价70%'!F66,F66&lt;='入围价110%'!F66),1,0)</f>
        <v>#DIV/0!</v>
      </c>
      <c r="O66" s="2" t="e">
        <f>IF(AND(G66&gt;='入围价70%'!G66,G66&lt;='入围价110%'!G66),1,0)</f>
        <v>#DIV/0!</v>
      </c>
      <c r="P66" s="2" t="e">
        <f>IF(AND(H66&gt;='入围价70%'!H66,H66&lt;='入围价110%'!H66),1,0)</f>
        <v>#DIV/0!</v>
      </c>
      <c r="Q66" s="2" t="e">
        <f>IF(AND(I66&gt;='入围价70%'!I66,I66&lt;='入围价110%'!I66),1,0)</f>
        <v>#DIV/0!</v>
      </c>
      <c r="R66" s="2" t="e">
        <f>IF(AND(J66&gt;='入围价70%'!J66,J66&lt;='入围价110%'!J66),1,0)</f>
        <v>#DIV/0!</v>
      </c>
      <c r="S66" s="2" t="e">
        <f>IF(AND(K66&gt;='入围价70%'!K66,K66&lt;='入围价110%'!K66),1,0)</f>
        <v>#DIV/0!</v>
      </c>
      <c r="U66" s="23" t="e">
        <f>IF(E66=入围最低价!E66,1,0)</f>
        <v>#DIV/0!</v>
      </c>
      <c r="V66" s="23" t="e">
        <f>IF(F66=入围最低价!F66,1,0)</f>
        <v>#DIV/0!</v>
      </c>
      <c r="W66" s="23" t="e">
        <f>IF(G66=入围最低价!G66,1,0)</f>
        <v>#DIV/0!</v>
      </c>
      <c r="X66" s="23" t="e">
        <f>IF(H66=入围最低价!H66,1,0)</f>
        <v>#DIV/0!</v>
      </c>
      <c r="Y66" s="23" t="e">
        <f>IF(I66=入围最低价!I66,1,0)</f>
        <v>#DIV/0!</v>
      </c>
      <c r="Z66" s="23" t="e">
        <f>IF(J66=入围最低价!J66,1,0)</f>
        <v>#DIV/0!</v>
      </c>
      <c r="AA66" s="23" t="e">
        <f>IF(K66=入围最低价!K66,1,0)</f>
        <v>#DIV/0!</v>
      </c>
    </row>
    <row r="67" s="2" customFormat="1" ht="20.1" customHeight="1" spans="1:27">
      <c r="A67" s="19">
        <f t="shared" si="0"/>
        <v>63</v>
      </c>
      <c r="B67" s="19" t="s">
        <v>91</v>
      </c>
      <c r="C67" s="20" t="s">
        <v>92</v>
      </c>
      <c r="D67" s="21">
        <v>1633</v>
      </c>
      <c r="E67" s="22" t="s">
        <v>176</v>
      </c>
      <c r="F67" s="22" t="s">
        <v>176</v>
      </c>
      <c r="G67" s="22" t="s">
        <v>176</v>
      </c>
      <c r="H67" s="22" t="s">
        <v>176</v>
      </c>
      <c r="I67" s="22" t="s">
        <v>176</v>
      </c>
      <c r="J67" s="22" t="s">
        <v>176</v>
      </c>
      <c r="K67" s="22" t="s">
        <v>176</v>
      </c>
      <c r="M67" s="2" t="e">
        <f>IF(AND(E67&gt;='入围价70%'!E67,E67&lt;='入围价110%'!E67),1,0)</f>
        <v>#DIV/0!</v>
      </c>
      <c r="N67" s="2" t="e">
        <f>IF(AND(F67&gt;='入围价70%'!F67,F67&lt;='入围价110%'!F67),1,0)</f>
        <v>#DIV/0!</v>
      </c>
      <c r="O67" s="2" t="e">
        <f>IF(AND(G67&gt;='入围价70%'!G67,G67&lt;='入围价110%'!G67),1,0)</f>
        <v>#DIV/0!</v>
      </c>
      <c r="P67" s="2" t="e">
        <f>IF(AND(H67&gt;='入围价70%'!H67,H67&lt;='入围价110%'!H67),1,0)</f>
        <v>#DIV/0!</v>
      </c>
      <c r="Q67" s="2" t="e">
        <f>IF(AND(I67&gt;='入围价70%'!I67,I67&lt;='入围价110%'!I67),1,0)</f>
        <v>#DIV/0!</v>
      </c>
      <c r="R67" s="2" t="e">
        <f>IF(AND(J67&gt;='入围价70%'!J67,J67&lt;='入围价110%'!J67),1,0)</f>
        <v>#DIV/0!</v>
      </c>
      <c r="S67" s="2" t="e">
        <f>IF(AND(K67&gt;='入围价70%'!K67,K67&lt;='入围价110%'!K67),1,0)</f>
        <v>#DIV/0!</v>
      </c>
      <c r="U67" s="23" t="e">
        <f>IF(E67=入围最低价!E67,1,0)</f>
        <v>#DIV/0!</v>
      </c>
      <c r="V67" s="23" t="e">
        <f>IF(F67=入围最低价!F67,1,0)</f>
        <v>#DIV/0!</v>
      </c>
      <c r="W67" s="23" t="e">
        <f>IF(G67=入围最低价!G67,1,0)</f>
        <v>#DIV/0!</v>
      </c>
      <c r="X67" s="23" t="e">
        <f>IF(H67=入围最低价!H67,1,0)</f>
        <v>#DIV/0!</v>
      </c>
      <c r="Y67" s="23" t="e">
        <f>IF(I67=入围最低价!I67,1,0)</f>
        <v>#DIV/0!</v>
      </c>
      <c r="Z67" s="23" t="e">
        <f>IF(J67=入围最低价!J67,1,0)</f>
        <v>#DIV/0!</v>
      </c>
      <c r="AA67" s="23" t="e">
        <f>IF(K67=入围最低价!K67,1,0)</f>
        <v>#DIV/0!</v>
      </c>
    </row>
    <row r="68" s="2" customFormat="1" ht="20.1" customHeight="1" spans="1:27">
      <c r="A68" s="19">
        <f t="shared" si="0"/>
        <v>64</v>
      </c>
      <c r="B68" s="19" t="s">
        <v>91</v>
      </c>
      <c r="C68" s="20" t="s">
        <v>93</v>
      </c>
      <c r="D68" s="21">
        <v>1468</v>
      </c>
      <c r="E68" s="22" t="s">
        <v>176</v>
      </c>
      <c r="F68" s="22" t="s">
        <v>176</v>
      </c>
      <c r="G68" s="22" t="s">
        <v>176</v>
      </c>
      <c r="H68" s="22" t="s">
        <v>176</v>
      </c>
      <c r="I68" s="22" t="s">
        <v>176</v>
      </c>
      <c r="J68" s="22" t="s">
        <v>176</v>
      </c>
      <c r="K68" s="22" t="s">
        <v>176</v>
      </c>
      <c r="M68" s="2" t="e">
        <f>IF(AND(E68&gt;='入围价70%'!E68,E68&lt;='入围价110%'!E68),1,0)</f>
        <v>#DIV/0!</v>
      </c>
      <c r="N68" s="2" t="e">
        <f>IF(AND(F68&gt;='入围价70%'!F68,F68&lt;='入围价110%'!F68),1,0)</f>
        <v>#DIV/0!</v>
      </c>
      <c r="O68" s="2" t="e">
        <f>IF(AND(G68&gt;='入围价70%'!G68,G68&lt;='入围价110%'!G68),1,0)</f>
        <v>#DIV/0!</v>
      </c>
      <c r="P68" s="2" t="e">
        <f>IF(AND(H68&gt;='入围价70%'!H68,H68&lt;='入围价110%'!H68),1,0)</f>
        <v>#DIV/0!</v>
      </c>
      <c r="Q68" s="2" t="e">
        <f>IF(AND(I68&gt;='入围价70%'!I68,I68&lt;='入围价110%'!I68),1,0)</f>
        <v>#DIV/0!</v>
      </c>
      <c r="R68" s="2" t="e">
        <f>IF(AND(J68&gt;='入围价70%'!J68,J68&lt;='入围价110%'!J68),1,0)</f>
        <v>#DIV/0!</v>
      </c>
      <c r="S68" s="2" t="e">
        <f>IF(AND(K68&gt;='入围价70%'!K68,K68&lt;='入围价110%'!K68),1,0)</f>
        <v>#DIV/0!</v>
      </c>
      <c r="U68" s="23" t="e">
        <f>IF(E68=入围最低价!E68,1,0)</f>
        <v>#DIV/0!</v>
      </c>
      <c r="V68" s="23" t="e">
        <f>IF(F68=入围最低价!F68,1,0)</f>
        <v>#DIV/0!</v>
      </c>
      <c r="W68" s="23" t="e">
        <f>IF(G68=入围最低价!G68,1,0)</f>
        <v>#DIV/0!</v>
      </c>
      <c r="X68" s="23" t="e">
        <f>IF(H68=入围最低价!H68,1,0)</f>
        <v>#DIV/0!</v>
      </c>
      <c r="Y68" s="23" t="e">
        <f>IF(I68=入围最低价!I68,1,0)</f>
        <v>#DIV/0!</v>
      </c>
      <c r="Z68" s="23" t="e">
        <f>IF(J68=入围最低价!J68,1,0)</f>
        <v>#DIV/0!</v>
      </c>
      <c r="AA68" s="23" t="e">
        <f>IF(K68=入围最低价!K68,1,0)</f>
        <v>#DIV/0!</v>
      </c>
    </row>
    <row r="69" s="2" customFormat="1" ht="20.1" customHeight="1" spans="1:27">
      <c r="A69" s="19">
        <f t="shared" ref="A69:A127" si="1">ROW()-4</f>
        <v>65</v>
      </c>
      <c r="B69" s="19" t="s">
        <v>91</v>
      </c>
      <c r="C69" s="20" t="s">
        <v>94</v>
      </c>
      <c r="D69" s="21">
        <v>1395.5</v>
      </c>
      <c r="E69" s="22" t="s">
        <v>176</v>
      </c>
      <c r="F69" s="22" t="s">
        <v>176</v>
      </c>
      <c r="G69" s="22" t="s">
        <v>176</v>
      </c>
      <c r="H69" s="22" t="s">
        <v>176</v>
      </c>
      <c r="I69" s="22" t="s">
        <v>176</v>
      </c>
      <c r="J69" s="22" t="s">
        <v>176</v>
      </c>
      <c r="K69" s="22" t="s">
        <v>176</v>
      </c>
      <c r="M69" s="2" t="e">
        <f>IF(AND(E69&gt;='入围价70%'!E69,E69&lt;='入围价110%'!E69),1,0)</f>
        <v>#DIV/0!</v>
      </c>
      <c r="N69" s="2" t="e">
        <f>IF(AND(F69&gt;='入围价70%'!F69,F69&lt;='入围价110%'!F69),1,0)</f>
        <v>#DIV/0!</v>
      </c>
      <c r="O69" s="2" t="e">
        <f>IF(AND(G69&gt;='入围价70%'!G69,G69&lt;='入围价110%'!G69),1,0)</f>
        <v>#DIV/0!</v>
      </c>
      <c r="P69" s="2" t="e">
        <f>IF(AND(H69&gt;='入围价70%'!H69,H69&lt;='入围价110%'!H69),1,0)</f>
        <v>#DIV/0!</v>
      </c>
      <c r="Q69" s="2" t="e">
        <f>IF(AND(I69&gt;='入围价70%'!I69,I69&lt;='入围价110%'!I69),1,0)</f>
        <v>#DIV/0!</v>
      </c>
      <c r="R69" s="2" t="e">
        <f>IF(AND(J69&gt;='入围价70%'!J69,J69&lt;='入围价110%'!J69),1,0)</f>
        <v>#DIV/0!</v>
      </c>
      <c r="S69" s="2" t="e">
        <f>IF(AND(K69&gt;='入围价70%'!K69,K69&lt;='入围价110%'!K69),1,0)</f>
        <v>#DIV/0!</v>
      </c>
      <c r="U69" s="23" t="e">
        <f>IF(E69=入围最低价!E69,1,0)</f>
        <v>#DIV/0!</v>
      </c>
      <c r="V69" s="23" t="e">
        <f>IF(F69=入围最低价!F69,1,0)</f>
        <v>#DIV/0!</v>
      </c>
      <c r="W69" s="23" t="e">
        <f>IF(G69=入围最低价!G69,1,0)</f>
        <v>#DIV/0!</v>
      </c>
      <c r="X69" s="23" t="e">
        <f>IF(H69=入围最低价!H69,1,0)</f>
        <v>#DIV/0!</v>
      </c>
      <c r="Y69" s="23" t="e">
        <f>IF(I69=入围最低价!I69,1,0)</f>
        <v>#DIV/0!</v>
      </c>
      <c r="Z69" s="23" t="e">
        <f>IF(J69=入围最低价!J69,1,0)</f>
        <v>#DIV/0!</v>
      </c>
      <c r="AA69" s="23" t="e">
        <f>IF(K69=入围最低价!K69,1,0)</f>
        <v>#DIV/0!</v>
      </c>
    </row>
    <row r="70" s="2" customFormat="1" ht="20.1" customHeight="1" spans="1:27">
      <c r="A70" s="19">
        <f t="shared" si="1"/>
        <v>66</v>
      </c>
      <c r="B70" s="19" t="s">
        <v>95</v>
      </c>
      <c r="C70" s="20" t="s">
        <v>96</v>
      </c>
      <c r="D70" s="21">
        <v>1263</v>
      </c>
      <c r="E70" s="22" t="s">
        <v>176</v>
      </c>
      <c r="F70" s="22" t="s">
        <v>176</v>
      </c>
      <c r="G70" s="22" t="s">
        <v>176</v>
      </c>
      <c r="H70" s="22" t="s">
        <v>176</v>
      </c>
      <c r="I70" s="22" t="s">
        <v>176</v>
      </c>
      <c r="J70" s="22" t="s">
        <v>176</v>
      </c>
      <c r="K70" s="22" t="s">
        <v>176</v>
      </c>
      <c r="M70" s="2" t="e">
        <f>IF(AND(E70&gt;='入围价70%'!E70,E70&lt;='入围价110%'!E70),1,0)</f>
        <v>#DIV/0!</v>
      </c>
      <c r="N70" s="2" t="e">
        <f>IF(AND(F70&gt;='入围价70%'!F70,F70&lt;='入围价110%'!F70),1,0)</f>
        <v>#DIV/0!</v>
      </c>
      <c r="O70" s="2" t="e">
        <f>IF(AND(G70&gt;='入围价70%'!G70,G70&lt;='入围价110%'!G70),1,0)</f>
        <v>#DIV/0!</v>
      </c>
      <c r="P70" s="2" t="e">
        <f>IF(AND(H70&gt;='入围价70%'!H70,H70&lt;='入围价110%'!H70),1,0)</f>
        <v>#DIV/0!</v>
      </c>
      <c r="Q70" s="2" t="e">
        <f>IF(AND(I70&gt;='入围价70%'!I70,I70&lt;='入围价110%'!I70),1,0)</f>
        <v>#DIV/0!</v>
      </c>
      <c r="R70" s="2" t="e">
        <f>IF(AND(J70&gt;='入围价70%'!J70,J70&lt;='入围价110%'!J70),1,0)</f>
        <v>#DIV/0!</v>
      </c>
      <c r="S70" s="2" t="e">
        <f>IF(AND(K70&gt;='入围价70%'!K70,K70&lt;='入围价110%'!K70),1,0)</f>
        <v>#DIV/0!</v>
      </c>
      <c r="U70" s="23" t="e">
        <f>IF(E70=入围最低价!E70,1,0)</f>
        <v>#DIV/0!</v>
      </c>
      <c r="V70" s="23" t="e">
        <f>IF(F70=入围最低价!F70,1,0)</f>
        <v>#DIV/0!</v>
      </c>
      <c r="W70" s="23" t="e">
        <f>IF(G70=入围最低价!G70,1,0)</f>
        <v>#DIV/0!</v>
      </c>
      <c r="X70" s="23" t="e">
        <f>IF(H70=入围最低价!H70,1,0)</f>
        <v>#DIV/0!</v>
      </c>
      <c r="Y70" s="23" t="e">
        <f>IF(I70=入围最低价!I70,1,0)</f>
        <v>#DIV/0!</v>
      </c>
      <c r="Z70" s="23" t="e">
        <f>IF(J70=入围最低价!J70,1,0)</f>
        <v>#DIV/0!</v>
      </c>
      <c r="AA70" s="23" t="e">
        <f>IF(K70=入围最低价!K70,1,0)</f>
        <v>#DIV/0!</v>
      </c>
    </row>
    <row r="71" s="2" customFormat="1" ht="20.1" customHeight="1" spans="1:27">
      <c r="A71" s="19">
        <f t="shared" si="1"/>
        <v>67</v>
      </c>
      <c r="B71" s="19" t="s">
        <v>95</v>
      </c>
      <c r="C71" s="20" t="s">
        <v>97</v>
      </c>
      <c r="D71" s="21">
        <v>1155</v>
      </c>
      <c r="E71" s="22" t="s">
        <v>176</v>
      </c>
      <c r="F71" s="22" t="s">
        <v>176</v>
      </c>
      <c r="G71" s="22" t="s">
        <v>176</v>
      </c>
      <c r="H71" s="22" t="s">
        <v>176</v>
      </c>
      <c r="I71" s="22" t="s">
        <v>176</v>
      </c>
      <c r="J71" s="22" t="s">
        <v>176</v>
      </c>
      <c r="K71" s="22" t="s">
        <v>176</v>
      </c>
      <c r="M71" s="2" t="e">
        <f>IF(AND(E71&gt;='入围价70%'!E71,E71&lt;='入围价110%'!E71),1,0)</f>
        <v>#DIV/0!</v>
      </c>
      <c r="N71" s="2" t="e">
        <f>IF(AND(F71&gt;='入围价70%'!F71,F71&lt;='入围价110%'!F71),1,0)</f>
        <v>#DIV/0!</v>
      </c>
      <c r="O71" s="2" t="e">
        <f>IF(AND(G71&gt;='入围价70%'!G71,G71&lt;='入围价110%'!G71),1,0)</f>
        <v>#DIV/0!</v>
      </c>
      <c r="P71" s="2" t="e">
        <f>IF(AND(H71&gt;='入围价70%'!H71,H71&lt;='入围价110%'!H71),1,0)</f>
        <v>#DIV/0!</v>
      </c>
      <c r="Q71" s="2" t="e">
        <f>IF(AND(I71&gt;='入围价70%'!I71,I71&lt;='入围价110%'!I71),1,0)</f>
        <v>#DIV/0!</v>
      </c>
      <c r="R71" s="2" t="e">
        <f>IF(AND(J71&gt;='入围价70%'!J71,J71&lt;='入围价110%'!J71),1,0)</f>
        <v>#DIV/0!</v>
      </c>
      <c r="S71" s="2" t="e">
        <f>IF(AND(K71&gt;='入围价70%'!K71,K71&lt;='入围价110%'!K71),1,0)</f>
        <v>#DIV/0!</v>
      </c>
      <c r="U71" s="23" t="e">
        <f>IF(E71=入围最低价!E71,1,0)</f>
        <v>#DIV/0!</v>
      </c>
      <c r="V71" s="23" t="e">
        <f>IF(F71=入围最低价!F71,1,0)</f>
        <v>#DIV/0!</v>
      </c>
      <c r="W71" s="23" t="e">
        <f>IF(G71=入围最低价!G71,1,0)</f>
        <v>#DIV/0!</v>
      </c>
      <c r="X71" s="23" t="e">
        <f>IF(H71=入围最低价!H71,1,0)</f>
        <v>#DIV/0!</v>
      </c>
      <c r="Y71" s="23" t="e">
        <f>IF(I71=入围最低价!I71,1,0)</f>
        <v>#DIV/0!</v>
      </c>
      <c r="Z71" s="23" t="e">
        <f>IF(J71=入围最低价!J71,1,0)</f>
        <v>#DIV/0!</v>
      </c>
      <c r="AA71" s="23" t="e">
        <f>IF(K71=入围最低价!K71,1,0)</f>
        <v>#DIV/0!</v>
      </c>
    </row>
    <row r="72" s="2" customFormat="1" ht="20.1" customHeight="1" spans="1:27">
      <c r="A72" s="19">
        <f t="shared" si="1"/>
        <v>68</v>
      </c>
      <c r="B72" s="19" t="s">
        <v>95</v>
      </c>
      <c r="C72" s="20" t="s">
        <v>98</v>
      </c>
      <c r="D72" s="21">
        <v>1192.5</v>
      </c>
      <c r="E72" s="22" t="s">
        <v>176</v>
      </c>
      <c r="F72" s="22" t="s">
        <v>176</v>
      </c>
      <c r="G72" s="22" t="s">
        <v>176</v>
      </c>
      <c r="H72" s="22" t="s">
        <v>176</v>
      </c>
      <c r="I72" s="22" t="s">
        <v>176</v>
      </c>
      <c r="J72" s="22" t="s">
        <v>176</v>
      </c>
      <c r="K72" s="22" t="s">
        <v>176</v>
      </c>
      <c r="M72" s="2" t="e">
        <f>IF(AND(E72&gt;='入围价70%'!E72,E72&lt;='入围价110%'!E72),1,0)</f>
        <v>#DIV/0!</v>
      </c>
      <c r="N72" s="2" t="e">
        <f>IF(AND(F72&gt;='入围价70%'!F72,F72&lt;='入围价110%'!F72),1,0)</f>
        <v>#DIV/0!</v>
      </c>
      <c r="O72" s="2" t="e">
        <f>IF(AND(G72&gt;='入围价70%'!G72,G72&lt;='入围价110%'!G72),1,0)</f>
        <v>#DIV/0!</v>
      </c>
      <c r="P72" s="2" t="e">
        <f>IF(AND(H72&gt;='入围价70%'!H72,H72&lt;='入围价110%'!H72),1,0)</f>
        <v>#DIV/0!</v>
      </c>
      <c r="Q72" s="2" t="e">
        <f>IF(AND(I72&gt;='入围价70%'!I72,I72&lt;='入围价110%'!I72),1,0)</f>
        <v>#DIV/0!</v>
      </c>
      <c r="R72" s="2" t="e">
        <f>IF(AND(J72&gt;='入围价70%'!J72,J72&lt;='入围价110%'!J72),1,0)</f>
        <v>#DIV/0!</v>
      </c>
      <c r="S72" s="2" t="e">
        <f>IF(AND(K72&gt;='入围价70%'!K72,K72&lt;='入围价110%'!K72),1,0)</f>
        <v>#DIV/0!</v>
      </c>
      <c r="U72" s="23" t="e">
        <f>IF(E72=入围最低价!E72,1,0)</f>
        <v>#DIV/0!</v>
      </c>
      <c r="V72" s="23" t="e">
        <f>IF(F72=入围最低价!F72,1,0)</f>
        <v>#DIV/0!</v>
      </c>
      <c r="W72" s="23" t="e">
        <f>IF(G72=入围最低价!G72,1,0)</f>
        <v>#DIV/0!</v>
      </c>
      <c r="X72" s="23" t="e">
        <f>IF(H72=入围最低价!H72,1,0)</f>
        <v>#DIV/0!</v>
      </c>
      <c r="Y72" s="23" t="e">
        <f>IF(I72=入围最低价!I72,1,0)</f>
        <v>#DIV/0!</v>
      </c>
      <c r="Z72" s="23" t="e">
        <f>IF(J72=入围最低价!J72,1,0)</f>
        <v>#DIV/0!</v>
      </c>
      <c r="AA72" s="23" t="e">
        <f>IF(K72=入围最低价!K72,1,0)</f>
        <v>#DIV/0!</v>
      </c>
    </row>
    <row r="73" s="2" customFormat="1" ht="20.1" customHeight="1" spans="1:27">
      <c r="A73" s="19">
        <f t="shared" si="1"/>
        <v>69</v>
      </c>
      <c r="B73" s="19" t="s">
        <v>95</v>
      </c>
      <c r="C73" s="20" t="s">
        <v>99</v>
      </c>
      <c r="D73" s="21">
        <v>1300</v>
      </c>
      <c r="E73" s="22" t="s">
        <v>176</v>
      </c>
      <c r="F73" s="22" t="s">
        <v>176</v>
      </c>
      <c r="G73" s="22" t="s">
        <v>176</v>
      </c>
      <c r="H73" s="22" t="s">
        <v>176</v>
      </c>
      <c r="I73" s="22" t="s">
        <v>176</v>
      </c>
      <c r="J73" s="22" t="s">
        <v>176</v>
      </c>
      <c r="K73" s="22" t="s">
        <v>176</v>
      </c>
      <c r="M73" s="2" t="e">
        <f>IF(AND(E73&gt;='入围价70%'!E73,E73&lt;='入围价110%'!E73),1,0)</f>
        <v>#DIV/0!</v>
      </c>
      <c r="N73" s="2" t="e">
        <f>IF(AND(F73&gt;='入围价70%'!F73,F73&lt;='入围价110%'!F73),1,0)</f>
        <v>#DIV/0!</v>
      </c>
      <c r="O73" s="2" t="e">
        <f>IF(AND(G73&gt;='入围价70%'!G73,G73&lt;='入围价110%'!G73),1,0)</f>
        <v>#DIV/0!</v>
      </c>
      <c r="P73" s="2" t="e">
        <f>IF(AND(H73&gt;='入围价70%'!H73,H73&lt;='入围价110%'!H73),1,0)</f>
        <v>#DIV/0!</v>
      </c>
      <c r="Q73" s="2" t="e">
        <f>IF(AND(I73&gt;='入围价70%'!I73,I73&lt;='入围价110%'!I73),1,0)</f>
        <v>#DIV/0!</v>
      </c>
      <c r="R73" s="2" t="e">
        <f>IF(AND(J73&gt;='入围价70%'!J73,J73&lt;='入围价110%'!J73),1,0)</f>
        <v>#DIV/0!</v>
      </c>
      <c r="S73" s="2" t="e">
        <f>IF(AND(K73&gt;='入围价70%'!K73,K73&lt;='入围价110%'!K73),1,0)</f>
        <v>#DIV/0!</v>
      </c>
      <c r="U73" s="23" t="e">
        <f>IF(E73=入围最低价!E73,1,0)</f>
        <v>#DIV/0!</v>
      </c>
      <c r="V73" s="23" t="e">
        <f>IF(F73=入围最低价!F73,1,0)</f>
        <v>#DIV/0!</v>
      </c>
      <c r="W73" s="23" t="e">
        <f>IF(G73=入围最低价!G73,1,0)</f>
        <v>#DIV/0!</v>
      </c>
      <c r="X73" s="23" t="e">
        <f>IF(H73=入围最低价!H73,1,0)</f>
        <v>#DIV/0!</v>
      </c>
      <c r="Y73" s="23" t="e">
        <f>IF(I73=入围最低价!I73,1,0)</f>
        <v>#DIV/0!</v>
      </c>
      <c r="Z73" s="23" t="e">
        <f>IF(J73=入围最低价!J73,1,0)</f>
        <v>#DIV/0!</v>
      </c>
      <c r="AA73" s="23" t="e">
        <f>IF(K73=入围最低价!K73,1,0)</f>
        <v>#DIV/0!</v>
      </c>
    </row>
    <row r="74" s="2" customFormat="1" ht="20.1" customHeight="1" spans="1:27">
      <c r="A74" s="19">
        <f t="shared" si="1"/>
        <v>70</v>
      </c>
      <c r="B74" s="19" t="s">
        <v>100</v>
      </c>
      <c r="C74" s="20" t="s">
        <v>101</v>
      </c>
      <c r="D74" s="21">
        <v>1306</v>
      </c>
      <c r="E74" s="22" t="s">
        <v>176</v>
      </c>
      <c r="F74" s="22" t="s">
        <v>176</v>
      </c>
      <c r="G74" s="22" t="s">
        <v>176</v>
      </c>
      <c r="H74" s="22" t="s">
        <v>176</v>
      </c>
      <c r="I74" s="22" t="s">
        <v>176</v>
      </c>
      <c r="J74" s="22" t="s">
        <v>176</v>
      </c>
      <c r="K74" s="22" t="s">
        <v>176</v>
      </c>
      <c r="M74" s="2" t="e">
        <f>IF(AND(E74&gt;='入围价70%'!E74,E74&lt;='入围价110%'!E74),1,0)</f>
        <v>#DIV/0!</v>
      </c>
      <c r="N74" s="2" t="e">
        <f>IF(AND(F74&gt;='入围价70%'!F74,F74&lt;='入围价110%'!F74),1,0)</f>
        <v>#DIV/0!</v>
      </c>
      <c r="O74" s="2" t="e">
        <f>IF(AND(G74&gt;='入围价70%'!G74,G74&lt;='入围价110%'!G74),1,0)</f>
        <v>#DIV/0!</v>
      </c>
      <c r="P74" s="2" t="e">
        <f>IF(AND(H74&gt;='入围价70%'!H74,H74&lt;='入围价110%'!H74),1,0)</f>
        <v>#DIV/0!</v>
      </c>
      <c r="Q74" s="2" t="e">
        <f>IF(AND(I74&gt;='入围价70%'!I74,I74&lt;='入围价110%'!I74),1,0)</f>
        <v>#DIV/0!</v>
      </c>
      <c r="R74" s="2" t="e">
        <f>IF(AND(J74&gt;='入围价70%'!J74,J74&lt;='入围价110%'!J74),1,0)</f>
        <v>#DIV/0!</v>
      </c>
      <c r="S74" s="2" t="e">
        <f>IF(AND(K74&gt;='入围价70%'!K74,K74&lt;='入围价110%'!K74),1,0)</f>
        <v>#DIV/0!</v>
      </c>
      <c r="U74" s="23" t="e">
        <f>IF(E74=入围最低价!E74,1,0)</f>
        <v>#DIV/0!</v>
      </c>
      <c r="V74" s="23" t="e">
        <f>IF(F74=入围最低价!F74,1,0)</f>
        <v>#DIV/0!</v>
      </c>
      <c r="W74" s="23" t="e">
        <f>IF(G74=入围最低价!G74,1,0)</f>
        <v>#DIV/0!</v>
      </c>
      <c r="X74" s="23" t="e">
        <f>IF(H74=入围最低价!H74,1,0)</f>
        <v>#DIV/0!</v>
      </c>
      <c r="Y74" s="23" t="e">
        <f>IF(I74=入围最低价!I74,1,0)</f>
        <v>#DIV/0!</v>
      </c>
      <c r="Z74" s="23" t="e">
        <f>IF(J74=入围最低价!J74,1,0)</f>
        <v>#DIV/0!</v>
      </c>
      <c r="AA74" s="23" t="e">
        <f>IF(K74=入围最低价!K74,1,0)</f>
        <v>#DIV/0!</v>
      </c>
    </row>
    <row r="75" s="2" customFormat="1" ht="20.1" customHeight="1" spans="1:27">
      <c r="A75" s="19">
        <f t="shared" si="1"/>
        <v>71</v>
      </c>
      <c r="B75" s="19" t="s">
        <v>100</v>
      </c>
      <c r="C75" s="20" t="s">
        <v>102</v>
      </c>
      <c r="D75" s="21">
        <v>1503</v>
      </c>
      <c r="E75" s="22" t="s">
        <v>176</v>
      </c>
      <c r="F75" s="22" t="s">
        <v>176</v>
      </c>
      <c r="G75" s="22" t="s">
        <v>176</v>
      </c>
      <c r="H75" s="22" t="s">
        <v>176</v>
      </c>
      <c r="I75" s="22" t="s">
        <v>176</v>
      </c>
      <c r="J75" s="22" t="s">
        <v>176</v>
      </c>
      <c r="K75" s="22" t="s">
        <v>176</v>
      </c>
      <c r="M75" s="2" t="e">
        <f>IF(AND(E75&gt;='入围价70%'!E75,E75&lt;='入围价110%'!E75),1,0)</f>
        <v>#DIV/0!</v>
      </c>
      <c r="N75" s="2" t="e">
        <f>IF(AND(F75&gt;='入围价70%'!F75,F75&lt;='入围价110%'!F75),1,0)</f>
        <v>#DIV/0!</v>
      </c>
      <c r="O75" s="2" t="e">
        <f>IF(AND(G75&gt;='入围价70%'!G75,G75&lt;='入围价110%'!G75),1,0)</f>
        <v>#DIV/0!</v>
      </c>
      <c r="P75" s="2" t="e">
        <f>IF(AND(H75&gt;='入围价70%'!H75,H75&lt;='入围价110%'!H75),1,0)</f>
        <v>#DIV/0!</v>
      </c>
      <c r="Q75" s="2" t="e">
        <f>IF(AND(I75&gt;='入围价70%'!I75,I75&lt;='入围价110%'!I75),1,0)</f>
        <v>#DIV/0!</v>
      </c>
      <c r="R75" s="2" t="e">
        <f>IF(AND(J75&gt;='入围价70%'!J75,J75&lt;='入围价110%'!J75),1,0)</f>
        <v>#DIV/0!</v>
      </c>
      <c r="S75" s="2" t="e">
        <f>IF(AND(K75&gt;='入围价70%'!K75,K75&lt;='入围价110%'!K75),1,0)</f>
        <v>#DIV/0!</v>
      </c>
      <c r="U75" s="23" t="e">
        <f>IF(E75=入围最低价!E75,1,0)</f>
        <v>#DIV/0!</v>
      </c>
      <c r="V75" s="23" t="e">
        <f>IF(F75=入围最低价!F75,1,0)</f>
        <v>#DIV/0!</v>
      </c>
      <c r="W75" s="23" t="e">
        <f>IF(G75=入围最低价!G75,1,0)</f>
        <v>#DIV/0!</v>
      </c>
      <c r="X75" s="23" t="e">
        <f>IF(H75=入围最低价!H75,1,0)</f>
        <v>#DIV/0!</v>
      </c>
      <c r="Y75" s="23" t="e">
        <f>IF(I75=入围最低价!I75,1,0)</f>
        <v>#DIV/0!</v>
      </c>
      <c r="Z75" s="23" t="e">
        <f>IF(J75=入围最低价!J75,1,0)</f>
        <v>#DIV/0!</v>
      </c>
      <c r="AA75" s="23" t="e">
        <f>IF(K75=入围最低价!K75,1,0)</f>
        <v>#DIV/0!</v>
      </c>
    </row>
    <row r="76" s="2" customFormat="1" ht="20.1" customHeight="1" spans="1:27">
      <c r="A76" s="19">
        <f t="shared" si="1"/>
        <v>72</v>
      </c>
      <c r="B76" s="19" t="s">
        <v>100</v>
      </c>
      <c r="C76" s="20" t="s">
        <v>103</v>
      </c>
      <c r="D76" s="21">
        <v>1385</v>
      </c>
      <c r="E76" s="22" t="s">
        <v>176</v>
      </c>
      <c r="F76" s="22" t="s">
        <v>176</v>
      </c>
      <c r="G76" s="22" t="s">
        <v>176</v>
      </c>
      <c r="H76" s="22" t="s">
        <v>176</v>
      </c>
      <c r="I76" s="22" t="s">
        <v>176</v>
      </c>
      <c r="J76" s="22" t="s">
        <v>176</v>
      </c>
      <c r="K76" s="22" t="s">
        <v>176</v>
      </c>
      <c r="M76" s="2" t="e">
        <f>IF(AND(E76&gt;='入围价70%'!E76,E76&lt;='入围价110%'!E76),1,0)</f>
        <v>#DIV/0!</v>
      </c>
      <c r="N76" s="2" t="e">
        <f>IF(AND(F76&gt;='入围价70%'!F76,F76&lt;='入围价110%'!F76),1,0)</f>
        <v>#DIV/0!</v>
      </c>
      <c r="O76" s="2" t="e">
        <f>IF(AND(G76&gt;='入围价70%'!G76,G76&lt;='入围价110%'!G76),1,0)</f>
        <v>#DIV/0!</v>
      </c>
      <c r="P76" s="2" t="e">
        <f>IF(AND(H76&gt;='入围价70%'!H76,H76&lt;='入围价110%'!H76),1,0)</f>
        <v>#DIV/0!</v>
      </c>
      <c r="Q76" s="2" t="e">
        <f>IF(AND(I76&gt;='入围价70%'!I76,I76&lt;='入围价110%'!I76),1,0)</f>
        <v>#DIV/0!</v>
      </c>
      <c r="R76" s="2" t="e">
        <f>IF(AND(J76&gt;='入围价70%'!J76,J76&lt;='入围价110%'!J76),1,0)</f>
        <v>#DIV/0!</v>
      </c>
      <c r="S76" s="2" t="e">
        <f>IF(AND(K76&gt;='入围价70%'!K76,K76&lt;='入围价110%'!K76),1,0)</f>
        <v>#DIV/0!</v>
      </c>
      <c r="U76" s="23" t="e">
        <f>IF(E76=入围最低价!E76,1,0)</f>
        <v>#DIV/0!</v>
      </c>
      <c r="V76" s="23" t="e">
        <f>IF(F76=入围最低价!F76,1,0)</f>
        <v>#DIV/0!</v>
      </c>
      <c r="W76" s="23" t="e">
        <f>IF(G76=入围最低价!G76,1,0)</f>
        <v>#DIV/0!</v>
      </c>
      <c r="X76" s="23" t="e">
        <f>IF(H76=入围最低价!H76,1,0)</f>
        <v>#DIV/0!</v>
      </c>
      <c r="Y76" s="23" t="e">
        <f>IF(I76=入围最低价!I76,1,0)</f>
        <v>#DIV/0!</v>
      </c>
      <c r="Z76" s="23" t="e">
        <f>IF(J76=入围最低价!J76,1,0)</f>
        <v>#DIV/0!</v>
      </c>
      <c r="AA76" s="23" t="e">
        <f>IF(K76=入围最低价!K76,1,0)</f>
        <v>#DIV/0!</v>
      </c>
    </row>
    <row r="77" s="2" customFormat="1" ht="20.1" customHeight="1" spans="1:27">
      <c r="A77" s="19">
        <f t="shared" si="1"/>
        <v>73</v>
      </c>
      <c r="B77" s="19" t="s">
        <v>104</v>
      </c>
      <c r="C77" s="20" t="s">
        <v>105</v>
      </c>
      <c r="D77" s="21">
        <v>1494</v>
      </c>
      <c r="E77" s="22" t="s">
        <v>176</v>
      </c>
      <c r="F77" s="22" t="s">
        <v>176</v>
      </c>
      <c r="G77" s="22" t="s">
        <v>176</v>
      </c>
      <c r="H77" s="22" t="s">
        <v>176</v>
      </c>
      <c r="I77" s="22" t="s">
        <v>176</v>
      </c>
      <c r="J77" s="22" t="s">
        <v>176</v>
      </c>
      <c r="K77" s="22" t="s">
        <v>176</v>
      </c>
      <c r="M77" s="2" t="e">
        <f>IF(AND(E77&gt;='入围价70%'!E77,E77&lt;='入围价110%'!E77),1,0)</f>
        <v>#DIV/0!</v>
      </c>
      <c r="N77" s="2" t="e">
        <f>IF(AND(F77&gt;='入围价70%'!F77,F77&lt;='入围价110%'!F77),1,0)</f>
        <v>#DIV/0!</v>
      </c>
      <c r="O77" s="2" t="e">
        <f>IF(AND(G77&gt;='入围价70%'!G77,G77&lt;='入围价110%'!G77),1,0)</f>
        <v>#DIV/0!</v>
      </c>
      <c r="P77" s="2" t="e">
        <f>IF(AND(H77&gt;='入围价70%'!H77,H77&lt;='入围价110%'!H77),1,0)</f>
        <v>#DIV/0!</v>
      </c>
      <c r="Q77" s="2" t="e">
        <f>IF(AND(I77&gt;='入围价70%'!I77,I77&lt;='入围价110%'!I77),1,0)</f>
        <v>#DIV/0!</v>
      </c>
      <c r="R77" s="2" t="e">
        <f>IF(AND(J77&gt;='入围价70%'!J77,J77&lt;='入围价110%'!J77),1,0)</f>
        <v>#DIV/0!</v>
      </c>
      <c r="S77" s="2" t="e">
        <f>IF(AND(K77&gt;='入围价70%'!K77,K77&lt;='入围价110%'!K77),1,0)</f>
        <v>#DIV/0!</v>
      </c>
      <c r="U77" s="23" t="e">
        <f>IF(E77=入围最低价!E77,1,0)</f>
        <v>#DIV/0!</v>
      </c>
      <c r="V77" s="23" t="e">
        <f>IF(F77=入围最低价!F77,1,0)</f>
        <v>#DIV/0!</v>
      </c>
      <c r="W77" s="23" t="e">
        <f>IF(G77=入围最低价!G77,1,0)</f>
        <v>#DIV/0!</v>
      </c>
      <c r="X77" s="23" t="e">
        <f>IF(H77=入围最低价!H77,1,0)</f>
        <v>#DIV/0!</v>
      </c>
      <c r="Y77" s="23" t="e">
        <f>IF(I77=入围最低价!I77,1,0)</f>
        <v>#DIV/0!</v>
      </c>
      <c r="Z77" s="23" t="e">
        <f>IF(J77=入围最低价!J77,1,0)</f>
        <v>#DIV/0!</v>
      </c>
      <c r="AA77" s="23" t="e">
        <f>IF(K77=入围最低价!K77,1,0)</f>
        <v>#DIV/0!</v>
      </c>
    </row>
    <row r="78" s="2" customFormat="1" ht="20.1" customHeight="1" spans="1:27">
      <c r="A78" s="19">
        <f t="shared" si="1"/>
        <v>74</v>
      </c>
      <c r="B78" s="19" t="s">
        <v>104</v>
      </c>
      <c r="C78" s="20" t="s">
        <v>106</v>
      </c>
      <c r="D78" s="21">
        <v>1654</v>
      </c>
      <c r="E78" s="22" t="s">
        <v>176</v>
      </c>
      <c r="F78" s="22" t="s">
        <v>176</v>
      </c>
      <c r="G78" s="22" t="s">
        <v>176</v>
      </c>
      <c r="H78" s="22" t="s">
        <v>176</v>
      </c>
      <c r="I78" s="22" t="s">
        <v>176</v>
      </c>
      <c r="J78" s="22" t="s">
        <v>176</v>
      </c>
      <c r="K78" s="22" t="s">
        <v>176</v>
      </c>
      <c r="M78" s="2" t="e">
        <f>IF(AND(E78&gt;='入围价70%'!E78,E78&lt;='入围价110%'!E78),1,0)</f>
        <v>#DIV/0!</v>
      </c>
      <c r="N78" s="2" t="e">
        <f>IF(AND(F78&gt;='入围价70%'!F78,F78&lt;='入围价110%'!F78),1,0)</f>
        <v>#DIV/0!</v>
      </c>
      <c r="O78" s="2" t="e">
        <f>IF(AND(G78&gt;='入围价70%'!G78,G78&lt;='入围价110%'!G78),1,0)</f>
        <v>#DIV/0!</v>
      </c>
      <c r="P78" s="2" t="e">
        <f>IF(AND(H78&gt;='入围价70%'!H78,H78&lt;='入围价110%'!H78),1,0)</f>
        <v>#DIV/0!</v>
      </c>
      <c r="Q78" s="2" t="e">
        <f>IF(AND(I78&gt;='入围价70%'!I78,I78&lt;='入围价110%'!I78),1,0)</f>
        <v>#DIV/0!</v>
      </c>
      <c r="R78" s="2" t="e">
        <f>IF(AND(J78&gt;='入围价70%'!J78,J78&lt;='入围价110%'!J78),1,0)</f>
        <v>#DIV/0!</v>
      </c>
      <c r="S78" s="2" t="e">
        <f>IF(AND(K78&gt;='入围价70%'!K78,K78&lt;='入围价110%'!K78),1,0)</f>
        <v>#DIV/0!</v>
      </c>
      <c r="U78" s="23" t="e">
        <f>IF(E78=入围最低价!E78,1,0)</f>
        <v>#DIV/0!</v>
      </c>
      <c r="V78" s="23" t="e">
        <f>IF(F78=入围最低价!F78,1,0)</f>
        <v>#DIV/0!</v>
      </c>
      <c r="W78" s="23" t="e">
        <f>IF(G78=入围最低价!G78,1,0)</f>
        <v>#DIV/0!</v>
      </c>
      <c r="X78" s="23" t="e">
        <f>IF(H78=入围最低价!H78,1,0)</f>
        <v>#DIV/0!</v>
      </c>
      <c r="Y78" s="23" t="e">
        <f>IF(I78=入围最低价!I78,1,0)</f>
        <v>#DIV/0!</v>
      </c>
      <c r="Z78" s="23" t="e">
        <f>IF(J78=入围最低价!J78,1,0)</f>
        <v>#DIV/0!</v>
      </c>
      <c r="AA78" s="23" t="e">
        <f>IF(K78=入围最低价!K78,1,0)</f>
        <v>#DIV/0!</v>
      </c>
    </row>
    <row r="79" s="2" customFormat="1" ht="20.1" customHeight="1" spans="1:27">
      <c r="A79" s="19">
        <f t="shared" si="1"/>
        <v>75</v>
      </c>
      <c r="B79" s="19" t="s">
        <v>104</v>
      </c>
      <c r="C79" s="20" t="s">
        <v>107</v>
      </c>
      <c r="D79" s="21">
        <v>1456</v>
      </c>
      <c r="E79" s="22" t="s">
        <v>176</v>
      </c>
      <c r="F79" s="22" t="s">
        <v>176</v>
      </c>
      <c r="G79" s="22" t="s">
        <v>176</v>
      </c>
      <c r="H79" s="22" t="s">
        <v>176</v>
      </c>
      <c r="I79" s="22" t="s">
        <v>176</v>
      </c>
      <c r="J79" s="22" t="s">
        <v>176</v>
      </c>
      <c r="K79" s="22" t="s">
        <v>176</v>
      </c>
      <c r="M79" s="2" t="e">
        <f>IF(AND(E79&gt;='入围价70%'!E79,E79&lt;='入围价110%'!E79),1,0)</f>
        <v>#DIV/0!</v>
      </c>
      <c r="N79" s="2" t="e">
        <f>IF(AND(F79&gt;='入围价70%'!F79,F79&lt;='入围价110%'!F79),1,0)</f>
        <v>#DIV/0!</v>
      </c>
      <c r="O79" s="2" t="e">
        <f>IF(AND(G79&gt;='入围价70%'!G79,G79&lt;='入围价110%'!G79),1,0)</f>
        <v>#DIV/0!</v>
      </c>
      <c r="P79" s="2" t="e">
        <f>IF(AND(H79&gt;='入围价70%'!H79,H79&lt;='入围价110%'!H79),1,0)</f>
        <v>#DIV/0!</v>
      </c>
      <c r="Q79" s="2" t="e">
        <f>IF(AND(I79&gt;='入围价70%'!I79,I79&lt;='入围价110%'!I79),1,0)</f>
        <v>#DIV/0!</v>
      </c>
      <c r="R79" s="2" t="e">
        <f>IF(AND(J79&gt;='入围价70%'!J79,J79&lt;='入围价110%'!J79),1,0)</f>
        <v>#DIV/0!</v>
      </c>
      <c r="S79" s="2" t="e">
        <f>IF(AND(K79&gt;='入围价70%'!K79,K79&lt;='入围价110%'!K79),1,0)</f>
        <v>#DIV/0!</v>
      </c>
      <c r="U79" s="23" t="e">
        <f>IF(E79=入围最低价!E79,1,0)</f>
        <v>#DIV/0!</v>
      </c>
      <c r="V79" s="23" t="e">
        <f>IF(F79=入围最低价!F79,1,0)</f>
        <v>#DIV/0!</v>
      </c>
      <c r="W79" s="23" t="e">
        <f>IF(G79=入围最低价!G79,1,0)</f>
        <v>#DIV/0!</v>
      </c>
      <c r="X79" s="23" t="e">
        <f>IF(H79=入围最低价!H79,1,0)</f>
        <v>#DIV/0!</v>
      </c>
      <c r="Y79" s="23" t="e">
        <f>IF(I79=入围最低价!I79,1,0)</f>
        <v>#DIV/0!</v>
      </c>
      <c r="Z79" s="23" t="e">
        <f>IF(J79=入围最低价!J79,1,0)</f>
        <v>#DIV/0!</v>
      </c>
      <c r="AA79" s="23" t="e">
        <f>IF(K79=入围最低价!K79,1,0)</f>
        <v>#DIV/0!</v>
      </c>
    </row>
    <row r="80" s="2" customFormat="1" ht="20.1" customHeight="1" spans="1:27">
      <c r="A80" s="19">
        <f t="shared" si="1"/>
        <v>76</v>
      </c>
      <c r="B80" s="19" t="s">
        <v>104</v>
      </c>
      <c r="C80" s="20" t="s">
        <v>108</v>
      </c>
      <c r="D80" s="21">
        <v>1523.5</v>
      </c>
      <c r="E80" s="22" t="s">
        <v>176</v>
      </c>
      <c r="F80" s="22" t="s">
        <v>176</v>
      </c>
      <c r="G80" s="22" t="s">
        <v>176</v>
      </c>
      <c r="H80" s="22" t="s">
        <v>176</v>
      </c>
      <c r="I80" s="22" t="s">
        <v>176</v>
      </c>
      <c r="J80" s="22" t="s">
        <v>176</v>
      </c>
      <c r="K80" s="22" t="s">
        <v>176</v>
      </c>
      <c r="M80" s="2" t="e">
        <f>IF(AND(E80&gt;='入围价70%'!E80,E80&lt;='入围价110%'!E80),1,0)</f>
        <v>#DIV/0!</v>
      </c>
      <c r="N80" s="2" t="e">
        <f>IF(AND(F80&gt;='入围价70%'!F80,F80&lt;='入围价110%'!F80),1,0)</f>
        <v>#DIV/0!</v>
      </c>
      <c r="O80" s="2" t="e">
        <f>IF(AND(G80&gt;='入围价70%'!G80,G80&lt;='入围价110%'!G80),1,0)</f>
        <v>#DIV/0!</v>
      </c>
      <c r="P80" s="2" t="e">
        <f>IF(AND(H80&gt;='入围价70%'!H80,H80&lt;='入围价110%'!H80),1,0)</f>
        <v>#DIV/0!</v>
      </c>
      <c r="Q80" s="2" t="e">
        <f>IF(AND(I80&gt;='入围价70%'!I80,I80&lt;='入围价110%'!I80),1,0)</f>
        <v>#DIV/0!</v>
      </c>
      <c r="R80" s="2" t="e">
        <f>IF(AND(J80&gt;='入围价70%'!J80,J80&lt;='入围价110%'!J80),1,0)</f>
        <v>#DIV/0!</v>
      </c>
      <c r="S80" s="2" t="e">
        <f>IF(AND(K80&gt;='入围价70%'!K80,K80&lt;='入围价110%'!K80),1,0)</f>
        <v>#DIV/0!</v>
      </c>
      <c r="U80" s="23" t="e">
        <f>IF(E80=入围最低价!E80,1,0)</f>
        <v>#DIV/0!</v>
      </c>
      <c r="V80" s="23" t="e">
        <f>IF(F80=入围最低价!F80,1,0)</f>
        <v>#DIV/0!</v>
      </c>
      <c r="W80" s="23" t="e">
        <f>IF(G80=入围最低价!G80,1,0)</f>
        <v>#DIV/0!</v>
      </c>
      <c r="X80" s="23" t="e">
        <f>IF(H80=入围最低价!H80,1,0)</f>
        <v>#DIV/0!</v>
      </c>
      <c r="Y80" s="23" t="e">
        <f>IF(I80=入围最低价!I80,1,0)</f>
        <v>#DIV/0!</v>
      </c>
      <c r="Z80" s="23" t="e">
        <f>IF(J80=入围最低价!J80,1,0)</f>
        <v>#DIV/0!</v>
      </c>
      <c r="AA80" s="23" t="e">
        <f>IF(K80=入围最低价!K80,1,0)</f>
        <v>#DIV/0!</v>
      </c>
    </row>
    <row r="81" s="2" customFormat="1" ht="20.1" customHeight="1" spans="1:27">
      <c r="A81" s="19">
        <f t="shared" si="1"/>
        <v>77</v>
      </c>
      <c r="B81" s="19" t="s">
        <v>109</v>
      </c>
      <c r="C81" s="20" t="s">
        <v>110</v>
      </c>
      <c r="D81" s="21">
        <v>1576</v>
      </c>
      <c r="E81" s="22" t="s">
        <v>176</v>
      </c>
      <c r="F81" s="22" t="s">
        <v>176</v>
      </c>
      <c r="G81" s="22" t="s">
        <v>176</v>
      </c>
      <c r="H81" s="22" t="s">
        <v>176</v>
      </c>
      <c r="I81" s="22" t="s">
        <v>176</v>
      </c>
      <c r="J81" s="22" t="s">
        <v>176</v>
      </c>
      <c r="K81" s="22" t="s">
        <v>176</v>
      </c>
      <c r="M81" s="2" t="e">
        <f>IF(AND(E81&gt;='入围价70%'!E81,E81&lt;='入围价110%'!E81),1,0)</f>
        <v>#DIV/0!</v>
      </c>
      <c r="N81" s="2" t="e">
        <f>IF(AND(F81&gt;='入围价70%'!F81,F81&lt;='入围价110%'!F81),1,0)</f>
        <v>#DIV/0!</v>
      </c>
      <c r="O81" s="2" t="e">
        <f>IF(AND(G81&gt;='入围价70%'!G81,G81&lt;='入围价110%'!G81),1,0)</f>
        <v>#DIV/0!</v>
      </c>
      <c r="P81" s="2" t="e">
        <f>IF(AND(H81&gt;='入围价70%'!H81,H81&lt;='入围价110%'!H81),1,0)</f>
        <v>#DIV/0!</v>
      </c>
      <c r="Q81" s="2" t="e">
        <f>IF(AND(I81&gt;='入围价70%'!I81,I81&lt;='入围价110%'!I81),1,0)</f>
        <v>#DIV/0!</v>
      </c>
      <c r="R81" s="2" t="e">
        <f>IF(AND(J81&gt;='入围价70%'!J81,J81&lt;='入围价110%'!J81),1,0)</f>
        <v>#DIV/0!</v>
      </c>
      <c r="S81" s="2" t="e">
        <f>IF(AND(K81&gt;='入围价70%'!K81,K81&lt;='入围价110%'!K81),1,0)</f>
        <v>#DIV/0!</v>
      </c>
      <c r="U81" s="23" t="e">
        <f>IF(E81=入围最低价!E81,1,0)</f>
        <v>#DIV/0!</v>
      </c>
      <c r="V81" s="23" t="e">
        <f>IF(F81=入围最低价!F81,1,0)</f>
        <v>#DIV/0!</v>
      </c>
      <c r="W81" s="23" t="e">
        <f>IF(G81=入围最低价!G81,1,0)</f>
        <v>#DIV/0!</v>
      </c>
      <c r="X81" s="23" t="e">
        <f>IF(H81=入围最低价!H81,1,0)</f>
        <v>#DIV/0!</v>
      </c>
      <c r="Y81" s="23" t="e">
        <f>IF(I81=入围最低价!I81,1,0)</f>
        <v>#DIV/0!</v>
      </c>
      <c r="Z81" s="23" t="e">
        <f>IF(J81=入围最低价!J81,1,0)</f>
        <v>#DIV/0!</v>
      </c>
      <c r="AA81" s="23" t="e">
        <f>IF(K81=入围最低价!K81,1,0)</f>
        <v>#DIV/0!</v>
      </c>
    </row>
    <row r="82" s="2" customFormat="1" ht="20.1" customHeight="1" spans="1:27">
      <c r="A82" s="19">
        <f t="shared" si="1"/>
        <v>78</v>
      </c>
      <c r="B82" s="19" t="s">
        <v>111</v>
      </c>
      <c r="C82" s="20" t="s">
        <v>112</v>
      </c>
      <c r="D82" s="21">
        <v>1466</v>
      </c>
      <c r="E82" s="22" t="s">
        <v>176</v>
      </c>
      <c r="F82" s="22" t="s">
        <v>176</v>
      </c>
      <c r="G82" s="22" t="s">
        <v>176</v>
      </c>
      <c r="H82" s="22" t="s">
        <v>176</v>
      </c>
      <c r="I82" s="22" t="s">
        <v>176</v>
      </c>
      <c r="J82" s="22" t="s">
        <v>176</v>
      </c>
      <c r="K82" s="22" t="s">
        <v>176</v>
      </c>
      <c r="M82" s="2" t="e">
        <f>IF(AND(E82&gt;='入围价70%'!E82,E82&lt;='入围价110%'!E82),1,0)</f>
        <v>#DIV/0!</v>
      </c>
      <c r="N82" s="2" t="e">
        <f>IF(AND(F82&gt;='入围价70%'!F82,F82&lt;='入围价110%'!F82),1,0)</f>
        <v>#DIV/0!</v>
      </c>
      <c r="O82" s="2" t="e">
        <f>IF(AND(G82&gt;='入围价70%'!G82,G82&lt;='入围价110%'!G82),1,0)</f>
        <v>#DIV/0!</v>
      </c>
      <c r="P82" s="2" t="e">
        <f>IF(AND(H82&gt;='入围价70%'!H82,H82&lt;='入围价110%'!H82),1,0)</f>
        <v>#DIV/0!</v>
      </c>
      <c r="Q82" s="2" t="e">
        <f>IF(AND(I82&gt;='入围价70%'!I82,I82&lt;='入围价110%'!I82),1,0)</f>
        <v>#DIV/0!</v>
      </c>
      <c r="R82" s="2" t="e">
        <f>IF(AND(J82&gt;='入围价70%'!J82,J82&lt;='入围价110%'!J82),1,0)</f>
        <v>#DIV/0!</v>
      </c>
      <c r="S82" s="2" t="e">
        <f>IF(AND(K82&gt;='入围价70%'!K82,K82&lt;='入围价110%'!K82),1,0)</f>
        <v>#DIV/0!</v>
      </c>
      <c r="U82" s="23" t="e">
        <f>IF(E82=入围最低价!E82,1,0)</f>
        <v>#DIV/0!</v>
      </c>
      <c r="V82" s="23" t="e">
        <f>IF(F82=入围最低价!F82,1,0)</f>
        <v>#DIV/0!</v>
      </c>
      <c r="W82" s="23" t="e">
        <f>IF(G82=入围最低价!G82,1,0)</f>
        <v>#DIV/0!</v>
      </c>
      <c r="X82" s="23" t="e">
        <f>IF(H82=入围最低价!H82,1,0)</f>
        <v>#DIV/0!</v>
      </c>
      <c r="Y82" s="23" t="e">
        <f>IF(I82=入围最低价!I82,1,0)</f>
        <v>#DIV/0!</v>
      </c>
      <c r="Z82" s="23" t="e">
        <f>IF(J82=入围最低价!J82,1,0)</f>
        <v>#DIV/0!</v>
      </c>
      <c r="AA82" s="23" t="e">
        <f>IF(K82=入围最低价!K82,1,0)</f>
        <v>#DIV/0!</v>
      </c>
    </row>
    <row r="83" s="2" customFormat="1" ht="20.1" customHeight="1" spans="1:27">
      <c r="A83" s="19">
        <f t="shared" si="1"/>
        <v>79</v>
      </c>
      <c r="B83" s="19" t="s">
        <v>111</v>
      </c>
      <c r="C83" s="20" t="s">
        <v>113</v>
      </c>
      <c r="D83" s="21">
        <v>1784</v>
      </c>
      <c r="E83" s="22" t="s">
        <v>176</v>
      </c>
      <c r="F83" s="22" t="s">
        <v>176</v>
      </c>
      <c r="G83" s="22" t="s">
        <v>176</v>
      </c>
      <c r="H83" s="22" t="s">
        <v>176</v>
      </c>
      <c r="I83" s="22" t="s">
        <v>176</v>
      </c>
      <c r="J83" s="22" t="s">
        <v>176</v>
      </c>
      <c r="K83" s="22" t="s">
        <v>176</v>
      </c>
      <c r="M83" s="2" t="e">
        <f>IF(AND(E83&gt;='入围价70%'!E83,E83&lt;='入围价110%'!E83),1,0)</f>
        <v>#DIV/0!</v>
      </c>
      <c r="N83" s="2" t="e">
        <f>IF(AND(F83&gt;='入围价70%'!F83,F83&lt;='入围价110%'!F83),1,0)</f>
        <v>#DIV/0!</v>
      </c>
      <c r="O83" s="2" t="e">
        <f>IF(AND(G83&gt;='入围价70%'!G83,G83&lt;='入围价110%'!G83),1,0)</f>
        <v>#DIV/0!</v>
      </c>
      <c r="P83" s="2" t="e">
        <f>IF(AND(H83&gt;='入围价70%'!H83,H83&lt;='入围价110%'!H83),1,0)</f>
        <v>#DIV/0!</v>
      </c>
      <c r="Q83" s="2" t="e">
        <f>IF(AND(I83&gt;='入围价70%'!I83,I83&lt;='入围价110%'!I83),1,0)</f>
        <v>#DIV/0!</v>
      </c>
      <c r="R83" s="2" t="e">
        <f>IF(AND(J83&gt;='入围价70%'!J83,J83&lt;='入围价110%'!J83),1,0)</f>
        <v>#DIV/0!</v>
      </c>
      <c r="S83" s="2" t="e">
        <f>IF(AND(K83&gt;='入围价70%'!K83,K83&lt;='入围价110%'!K83),1,0)</f>
        <v>#DIV/0!</v>
      </c>
      <c r="U83" s="23" t="e">
        <f>IF(E83=入围最低价!E83,1,0)</f>
        <v>#DIV/0!</v>
      </c>
      <c r="V83" s="23" t="e">
        <f>IF(F83=入围最低价!F83,1,0)</f>
        <v>#DIV/0!</v>
      </c>
      <c r="W83" s="23" t="e">
        <f>IF(G83=入围最低价!G83,1,0)</f>
        <v>#DIV/0!</v>
      </c>
      <c r="X83" s="23" t="e">
        <f>IF(H83=入围最低价!H83,1,0)</f>
        <v>#DIV/0!</v>
      </c>
      <c r="Y83" s="23" t="e">
        <f>IF(I83=入围最低价!I83,1,0)</f>
        <v>#DIV/0!</v>
      </c>
      <c r="Z83" s="23" t="e">
        <f>IF(J83=入围最低价!J83,1,0)</f>
        <v>#DIV/0!</v>
      </c>
      <c r="AA83" s="23" t="e">
        <f>IF(K83=入围最低价!K83,1,0)</f>
        <v>#DIV/0!</v>
      </c>
    </row>
    <row r="84" s="2" customFormat="1" ht="20.1" customHeight="1" spans="1:27">
      <c r="A84" s="19">
        <f t="shared" si="1"/>
        <v>80</v>
      </c>
      <c r="B84" s="19" t="s">
        <v>111</v>
      </c>
      <c r="C84" s="20" t="s">
        <v>114</v>
      </c>
      <c r="D84" s="21">
        <v>1337.6</v>
      </c>
      <c r="E84" s="22" t="s">
        <v>176</v>
      </c>
      <c r="F84" s="22" t="s">
        <v>176</v>
      </c>
      <c r="G84" s="22" t="s">
        <v>176</v>
      </c>
      <c r="H84" s="22" t="s">
        <v>176</v>
      </c>
      <c r="I84" s="22" t="s">
        <v>176</v>
      </c>
      <c r="J84" s="22" t="s">
        <v>176</v>
      </c>
      <c r="K84" s="22" t="s">
        <v>176</v>
      </c>
      <c r="M84" s="2" t="e">
        <f>IF(AND(E84&gt;='入围价70%'!E84,E84&lt;='入围价110%'!E84),1,0)</f>
        <v>#DIV/0!</v>
      </c>
      <c r="N84" s="2" t="e">
        <f>IF(AND(F84&gt;='入围价70%'!F84,F84&lt;='入围价110%'!F84),1,0)</f>
        <v>#DIV/0!</v>
      </c>
      <c r="O84" s="2" t="e">
        <f>IF(AND(G84&gt;='入围价70%'!G84,G84&lt;='入围价110%'!G84),1,0)</f>
        <v>#DIV/0!</v>
      </c>
      <c r="P84" s="2" t="e">
        <f>IF(AND(H84&gt;='入围价70%'!H84,H84&lt;='入围价110%'!H84),1,0)</f>
        <v>#DIV/0!</v>
      </c>
      <c r="Q84" s="2" t="e">
        <f>IF(AND(I84&gt;='入围价70%'!I84,I84&lt;='入围价110%'!I84),1,0)</f>
        <v>#DIV/0!</v>
      </c>
      <c r="R84" s="2" t="e">
        <f>IF(AND(J84&gt;='入围价70%'!J84,J84&lt;='入围价110%'!J84),1,0)</f>
        <v>#DIV/0!</v>
      </c>
      <c r="S84" s="2" t="e">
        <f>IF(AND(K84&gt;='入围价70%'!K84,K84&lt;='入围价110%'!K84),1,0)</f>
        <v>#DIV/0!</v>
      </c>
      <c r="U84" s="23" t="e">
        <f>IF(E84=入围最低价!E84,1,0)</f>
        <v>#DIV/0!</v>
      </c>
      <c r="V84" s="23" t="e">
        <f>IF(F84=入围最低价!F84,1,0)</f>
        <v>#DIV/0!</v>
      </c>
      <c r="W84" s="23" t="e">
        <f>IF(G84=入围最低价!G84,1,0)</f>
        <v>#DIV/0!</v>
      </c>
      <c r="X84" s="23" t="e">
        <f>IF(H84=入围最低价!H84,1,0)</f>
        <v>#DIV/0!</v>
      </c>
      <c r="Y84" s="23" t="e">
        <f>IF(I84=入围最低价!I84,1,0)</f>
        <v>#DIV/0!</v>
      </c>
      <c r="Z84" s="23" t="e">
        <f>IF(J84=入围最低价!J84,1,0)</f>
        <v>#DIV/0!</v>
      </c>
      <c r="AA84" s="23" t="e">
        <f>IF(K84=入围最低价!K84,1,0)</f>
        <v>#DIV/0!</v>
      </c>
    </row>
    <row r="85" s="2" customFormat="1" ht="20.1" customHeight="1" spans="1:27">
      <c r="A85" s="19">
        <f t="shared" si="1"/>
        <v>81</v>
      </c>
      <c r="B85" s="19" t="s">
        <v>111</v>
      </c>
      <c r="C85" s="20" t="s">
        <v>115</v>
      </c>
      <c r="D85" s="21">
        <v>1530</v>
      </c>
      <c r="E85" s="22" t="s">
        <v>176</v>
      </c>
      <c r="F85" s="22" t="s">
        <v>176</v>
      </c>
      <c r="G85" s="22" t="s">
        <v>176</v>
      </c>
      <c r="H85" s="22" t="s">
        <v>176</v>
      </c>
      <c r="I85" s="22" t="s">
        <v>176</v>
      </c>
      <c r="J85" s="22" t="s">
        <v>176</v>
      </c>
      <c r="K85" s="22" t="s">
        <v>176</v>
      </c>
      <c r="M85" s="2" t="e">
        <f>IF(AND(E85&gt;='入围价70%'!E85,E85&lt;='入围价110%'!E85),1,0)</f>
        <v>#DIV/0!</v>
      </c>
      <c r="N85" s="2" t="e">
        <f>IF(AND(F85&gt;='入围价70%'!F85,F85&lt;='入围价110%'!F85),1,0)</f>
        <v>#DIV/0!</v>
      </c>
      <c r="O85" s="2" t="e">
        <f>IF(AND(G85&gt;='入围价70%'!G85,G85&lt;='入围价110%'!G85),1,0)</f>
        <v>#DIV/0!</v>
      </c>
      <c r="P85" s="2" t="e">
        <f>IF(AND(H85&gt;='入围价70%'!H85,H85&lt;='入围价110%'!H85),1,0)</f>
        <v>#DIV/0!</v>
      </c>
      <c r="Q85" s="2" t="e">
        <f>IF(AND(I85&gt;='入围价70%'!I85,I85&lt;='入围价110%'!I85),1,0)</f>
        <v>#DIV/0!</v>
      </c>
      <c r="R85" s="2" t="e">
        <f>IF(AND(J85&gt;='入围价70%'!J85,J85&lt;='入围价110%'!J85),1,0)</f>
        <v>#DIV/0!</v>
      </c>
      <c r="S85" s="2" t="e">
        <f>IF(AND(K85&gt;='入围价70%'!K85,K85&lt;='入围价110%'!K85),1,0)</f>
        <v>#DIV/0!</v>
      </c>
      <c r="U85" s="23" t="e">
        <f>IF(E85=入围最低价!E85,1,0)</f>
        <v>#DIV/0!</v>
      </c>
      <c r="V85" s="23" t="e">
        <f>IF(F85=入围最低价!F85,1,0)</f>
        <v>#DIV/0!</v>
      </c>
      <c r="W85" s="23" t="e">
        <f>IF(G85=入围最低价!G85,1,0)</f>
        <v>#DIV/0!</v>
      </c>
      <c r="X85" s="23" t="e">
        <f>IF(H85=入围最低价!H85,1,0)</f>
        <v>#DIV/0!</v>
      </c>
      <c r="Y85" s="23" t="e">
        <f>IF(I85=入围最低价!I85,1,0)</f>
        <v>#DIV/0!</v>
      </c>
      <c r="Z85" s="23" t="e">
        <f>IF(J85=入围最低价!J85,1,0)</f>
        <v>#DIV/0!</v>
      </c>
      <c r="AA85" s="23" t="e">
        <f>IF(K85=入围最低价!K85,1,0)</f>
        <v>#DIV/0!</v>
      </c>
    </row>
    <row r="86" s="2" customFormat="1" ht="20.1" customHeight="1" spans="1:27">
      <c r="A86" s="19">
        <f t="shared" si="1"/>
        <v>82</v>
      </c>
      <c r="B86" s="19" t="s">
        <v>116</v>
      </c>
      <c r="C86" s="20" t="s">
        <v>117</v>
      </c>
      <c r="D86" s="21">
        <v>1749</v>
      </c>
      <c r="E86" s="22" t="s">
        <v>176</v>
      </c>
      <c r="F86" s="22" t="s">
        <v>176</v>
      </c>
      <c r="G86" s="22" t="s">
        <v>176</v>
      </c>
      <c r="H86" s="22" t="s">
        <v>176</v>
      </c>
      <c r="I86" s="22" t="s">
        <v>176</v>
      </c>
      <c r="J86" s="22" t="s">
        <v>176</v>
      </c>
      <c r="K86" s="22" t="s">
        <v>176</v>
      </c>
      <c r="M86" s="2" t="e">
        <f>IF(AND(E86&gt;='入围价70%'!E86,E86&lt;='入围价110%'!E86),1,0)</f>
        <v>#DIV/0!</v>
      </c>
      <c r="N86" s="2" t="e">
        <f>IF(AND(F86&gt;='入围价70%'!F86,F86&lt;='入围价110%'!F86),1,0)</f>
        <v>#DIV/0!</v>
      </c>
      <c r="O86" s="2" t="e">
        <f>IF(AND(G86&gt;='入围价70%'!G86,G86&lt;='入围价110%'!G86),1,0)</f>
        <v>#DIV/0!</v>
      </c>
      <c r="P86" s="2" t="e">
        <f>IF(AND(H86&gt;='入围价70%'!H86,H86&lt;='入围价110%'!H86),1,0)</f>
        <v>#DIV/0!</v>
      </c>
      <c r="Q86" s="2" t="e">
        <f>IF(AND(I86&gt;='入围价70%'!I86,I86&lt;='入围价110%'!I86),1,0)</f>
        <v>#DIV/0!</v>
      </c>
      <c r="R86" s="2" t="e">
        <f>IF(AND(J86&gt;='入围价70%'!J86,J86&lt;='入围价110%'!J86),1,0)</f>
        <v>#DIV/0!</v>
      </c>
      <c r="S86" s="2" t="e">
        <f>IF(AND(K86&gt;='入围价70%'!K86,K86&lt;='入围价110%'!K86),1,0)</f>
        <v>#DIV/0!</v>
      </c>
      <c r="U86" s="23" t="e">
        <f>IF(E86=入围最低价!E86,1,0)</f>
        <v>#DIV/0!</v>
      </c>
      <c r="V86" s="23" t="e">
        <f>IF(F86=入围最低价!F86,1,0)</f>
        <v>#DIV/0!</v>
      </c>
      <c r="W86" s="23" t="e">
        <f>IF(G86=入围最低价!G86,1,0)</f>
        <v>#DIV/0!</v>
      </c>
      <c r="X86" s="23" t="e">
        <f>IF(H86=入围最低价!H86,1,0)</f>
        <v>#DIV/0!</v>
      </c>
      <c r="Y86" s="23" t="e">
        <f>IF(I86=入围最低价!I86,1,0)</f>
        <v>#DIV/0!</v>
      </c>
      <c r="Z86" s="23" t="e">
        <f>IF(J86=入围最低价!J86,1,0)</f>
        <v>#DIV/0!</v>
      </c>
      <c r="AA86" s="23" t="e">
        <f>IF(K86=入围最低价!K86,1,0)</f>
        <v>#DIV/0!</v>
      </c>
    </row>
    <row r="87" s="2" customFormat="1" ht="20.1" customHeight="1" spans="1:27">
      <c r="A87" s="19">
        <f t="shared" si="1"/>
        <v>83</v>
      </c>
      <c r="B87" s="19" t="s">
        <v>116</v>
      </c>
      <c r="C87" s="20" t="s">
        <v>118</v>
      </c>
      <c r="D87" s="21">
        <v>1429</v>
      </c>
      <c r="E87" s="22" t="s">
        <v>176</v>
      </c>
      <c r="F87" s="22" t="s">
        <v>176</v>
      </c>
      <c r="G87" s="22" t="s">
        <v>176</v>
      </c>
      <c r="H87" s="22" t="s">
        <v>176</v>
      </c>
      <c r="I87" s="22" t="s">
        <v>176</v>
      </c>
      <c r="J87" s="22" t="s">
        <v>176</v>
      </c>
      <c r="K87" s="22" t="s">
        <v>176</v>
      </c>
      <c r="M87" s="2" t="e">
        <f>IF(AND(E87&gt;='入围价70%'!E87,E87&lt;='入围价110%'!E87),1,0)</f>
        <v>#DIV/0!</v>
      </c>
      <c r="N87" s="2" t="e">
        <f>IF(AND(F87&gt;='入围价70%'!F87,F87&lt;='入围价110%'!F87),1,0)</f>
        <v>#DIV/0!</v>
      </c>
      <c r="O87" s="2" t="e">
        <f>IF(AND(G87&gt;='入围价70%'!G87,G87&lt;='入围价110%'!G87),1,0)</f>
        <v>#DIV/0!</v>
      </c>
      <c r="P87" s="2" t="e">
        <f>IF(AND(H87&gt;='入围价70%'!H87,H87&lt;='入围价110%'!H87),1,0)</f>
        <v>#DIV/0!</v>
      </c>
      <c r="Q87" s="2" t="e">
        <f>IF(AND(I87&gt;='入围价70%'!I87,I87&lt;='入围价110%'!I87),1,0)</f>
        <v>#DIV/0!</v>
      </c>
      <c r="R87" s="2" t="e">
        <f>IF(AND(J87&gt;='入围价70%'!J87,J87&lt;='入围价110%'!J87),1,0)</f>
        <v>#DIV/0!</v>
      </c>
      <c r="S87" s="2" t="e">
        <f>IF(AND(K87&gt;='入围价70%'!K87,K87&lt;='入围价110%'!K87),1,0)</f>
        <v>#DIV/0!</v>
      </c>
      <c r="U87" s="23" t="e">
        <f>IF(E87=入围最低价!E87,1,0)</f>
        <v>#DIV/0!</v>
      </c>
      <c r="V87" s="23" t="e">
        <f>IF(F87=入围最低价!F87,1,0)</f>
        <v>#DIV/0!</v>
      </c>
      <c r="W87" s="23" t="e">
        <f>IF(G87=入围最低价!G87,1,0)</f>
        <v>#DIV/0!</v>
      </c>
      <c r="X87" s="23" t="e">
        <f>IF(H87=入围最低价!H87,1,0)</f>
        <v>#DIV/0!</v>
      </c>
      <c r="Y87" s="23" t="e">
        <f>IF(I87=入围最低价!I87,1,0)</f>
        <v>#DIV/0!</v>
      </c>
      <c r="Z87" s="23" t="e">
        <f>IF(J87=入围最低价!J87,1,0)</f>
        <v>#DIV/0!</v>
      </c>
      <c r="AA87" s="23" t="e">
        <f>IF(K87=入围最低价!K87,1,0)</f>
        <v>#DIV/0!</v>
      </c>
    </row>
    <row r="88" s="2" customFormat="1" ht="20.1" customHeight="1" spans="1:27">
      <c r="A88" s="19">
        <f t="shared" si="1"/>
        <v>84</v>
      </c>
      <c r="B88" s="19" t="s">
        <v>116</v>
      </c>
      <c r="C88" s="20" t="s">
        <v>119</v>
      </c>
      <c r="D88" s="21">
        <v>1637.8</v>
      </c>
      <c r="E88" s="22" t="s">
        <v>176</v>
      </c>
      <c r="F88" s="22" t="s">
        <v>176</v>
      </c>
      <c r="G88" s="22" t="s">
        <v>176</v>
      </c>
      <c r="H88" s="22" t="s">
        <v>176</v>
      </c>
      <c r="I88" s="22" t="s">
        <v>176</v>
      </c>
      <c r="J88" s="22" t="s">
        <v>176</v>
      </c>
      <c r="K88" s="22" t="s">
        <v>176</v>
      </c>
      <c r="M88" s="2" t="e">
        <f>IF(AND(E88&gt;='入围价70%'!E88,E88&lt;='入围价110%'!E88),1,0)</f>
        <v>#DIV/0!</v>
      </c>
      <c r="N88" s="2" t="e">
        <f>IF(AND(F88&gt;='入围价70%'!F88,F88&lt;='入围价110%'!F88),1,0)</f>
        <v>#DIV/0!</v>
      </c>
      <c r="O88" s="2" t="e">
        <f>IF(AND(G88&gt;='入围价70%'!G88,G88&lt;='入围价110%'!G88),1,0)</f>
        <v>#DIV/0!</v>
      </c>
      <c r="P88" s="2" t="e">
        <f>IF(AND(H88&gt;='入围价70%'!H88,H88&lt;='入围价110%'!H88),1,0)</f>
        <v>#DIV/0!</v>
      </c>
      <c r="Q88" s="2" t="e">
        <f>IF(AND(I88&gt;='入围价70%'!I88,I88&lt;='入围价110%'!I88),1,0)</f>
        <v>#DIV/0!</v>
      </c>
      <c r="R88" s="2" t="e">
        <f>IF(AND(J88&gt;='入围价70%'!J88,J88&lt;='入围价110%'!J88),1,0)</f>
        <v>#DIV/0!</v>
      </c>
      <c r="S88" s="2" t="e">
        <f>IF(AND(K88&gt;='入围价70%'!K88,K88&lt;='入围价110%'!K88),1,0)</f>
        <v>#DIV/0!</v>
      </c>
      <c r="U88" s="23" t="e">
        <f>IF(E88=入围最低价!E88,1,0)</f>
        <v>#DIV/0!</v>
      </c>
      <c r="V88" s="23" t="e">
        <f>IF(F88=入围最低价!F88,1,0)</f>
        <v>#DIV/0!</v>
      </c>
      <c r="W88" s="23" t="e">
        <f>IF(G88=入围最低价!G88,1,0)</f>
        <v>#DIV/0!</v>
      </c>
      <c r="X88" s="23" t="e">
        <f>IF(H88=入围最低价!H88,1,0)</f>
        <v>#DIV/0!</v>
      </c>
      <c r="Y88" s="23" t="e">
        <f>IF(I88=入围最低价!I88,1,0)</f>
        <v>#DIV/0!</v>
      </c>
      <c r="Z88" s="23" t="e">
        <f>IF(J88=入围最低价!J88,1,0)</f>
        <v>#DIV/0!</v>
      </c>
      <c r="AA88" s="23" t="e">
        <f>IF(K88=入围最低价!K88,1,0)</f>
        <v>#DIV/0!</v>
      </c>
    </row>
    <row r="89" s="2" customFormat="1" ht="20.1" customHeight="1" spans="1:27">
      <c r="A89" s="19">
        <f t="shared" si="1"/>
        <v>85</v>
      </c>
      <c r="B89" s="19" t="s">
        <v>116</v>
      </c>
      <c r="C89" s="20" t="s">
        <v>120</v>
      </c>
      <c r="D89" s="21">
        <v>1346</v>
      </c>
      <c r="E89" s="22" t="s">
        <v>176</v>
      </c>
      <c r="F89" s="22" t="s">
        <v>176</v>
      </c>
      <c r="G89" s="22" t="s">
        <v>176</v>
      </c>
      <c r="H89" s="22" t="s">
        <v>176</v>
      </c>
      <c r="I89" s="22" t="s">
        <v>176</v>
      </c>
      <c r="J89" s="22" t="s">
        <v>176</v>
      </c>
      <c r="K89" s="22" t="s">
        <v>176</v>
      </c>
      <c r="M89" s="2" t="e">
        <f>IF(AND(E89&gt;='入围价70%'!E89,E89&lt;='入围价110%'!E89),1,0)</f>
        <v>#DIV/0!</v>
      </c>
      <c r="N89" s="2" t="e">
        <f>IF(AND(F89&gt;='入围价70%'!F89,F89&lt;='入围价110%'!F89),1,0)</f>
        <v>#DIV/0!</v>
      </c>
      <c r="O89" s="2" t="e">
        <f>IF(AND(G89&gt;='入围价70%'!G89,G89&lt;='入围价110%'!G89),1,0)</f>
        <v>#DIV/0!</v>
      </c>
      <c r="P89" s="2" t="e">
        <f>IF(AND(H89&gt;='入围价70%'!H89,H89&lt;='入围价110%'!H89),1,0)</f>
        <v>#DIV/0!</v>
      </c>
      <c r="Q89" s="2" t="e">
        <f>IF(AND(I89&gt;='入围价70%'!I89,I89&lt;='入围价110%'!I89),1,0)</f>
        <v>#DIV/0!</v>
      </c>
      <c r="R89" s="2" t="e">
        <f>IF(AND(J89&gt;='入围价70%'!J89,J89&lt;='入围价110%'!J89),1,0)</f>
        <v>#DIV/0!</v>
      </c>
      <c r="S89" s="2" t="e">
        <f>IF(AND(K89&gt;='入围价70%'!K89,K89&lt;='入围价110%'!K89),1,0)</f>
        <v>#DIV/0!</v>
      </c>
      <c r="U89" s="23" t="e">
        <f>IF(E89=入围最低价!E89,1,0)</f>
        <v>#DIV/0!</v>
      </c>
      <c r="V89" s="23" t="e">
        <f>IF(F89=入围最低价!F89,1,0)</f>
        <v>#DIV/0!</v>
      </c>
      <c r="W89" s="23" t="e">
        <f>IF(G89=入围最低价!G89,1,0)</f>
        <v>#DIV/0!</v>
      </c>
      <c r="X89" s="23" t="e">
        <f>IF(H89=入围最低价!H89,1,0)</f>
        <v>#DIV/0!</v>
      </c>
      <c r="Y89" s="23" t="e">
        <f>IF(I89=入围最低价!I89,1,0)</f>
        <v>#DIV/0!</v>
      </c>
      <c r="Z89" s="23" t="e">
        <f>IF(J89=入围最低价!J89,1,0)</f>
        <v>#DIV/0!</v>
      </c>
      <c r="AA89" s="23" t="e">
        <f>IF(K89=入围最低价!K89,1,0)</f>
        <v>#DIV/0!</v>
      </c>
    </row>
    <row r="90" s="2" customFormat="1" ht="20.1" customHeight="1" spans="1:27">
      <c r="A90" s="19">
        <f t="shared" si="1"/>
        <v>86</v>
      </c>
      <c r="B90" s="19" t="s">
        <v>116</v>
      </c>
      <c r="C90" s="20" t="s">
        <v>121</v>
      </c>
      <c r="D90" s="21">
        <v>1654</v>
      </c>
      <c r="E90" s="22" t="s">
        <v>176</v>
      </c>
      <c r="F90" s="22" t="s">
        <v>176</v>
      </c>
      <c r="G90" s="22" t="s">
        <v>176</v>
      </c>
      <c r="H90" s="22" t="s">
        <v>176</v>
      </c>
      <c r="I90" s="22" t="s">
        <v>176</v>
      </c>
      <c r="J90" s="22" t="s">
        <v>176</v>
      </c>
      <c r="K90" s="22" t="s">
        <v>176</v>
      </c>
      <c r="M90" s="2" t="e">
        <f>IF(AND(E90&gt;='入围价70%'!E90,E90&lt;='入围价110%'!E90),1,0)</f>
        <v>#DIV/0!</v>
      </c>
      <c r="N90" s="2" t="e">
        <f>IF(AND(F90&gt;='入围价70%'!F90,F90&lt;='入围价110%'!F90),1,0)</f>
        <v>#DIV/0!</v>
      </c>
      <c r="O90" s="2" t="e">
        <f>IF(AND(G90&gt;='入围价70%'!G90,G90&lt;='入围价110%'!G90),1,0)</f>
        <v>#DIV/0!</v>
      </c>
      <c r="P90" s="2" t="e">
        <f>IF(AND(H90&gt;='入围价70%'!H90,H90&lt;='入围价110%'!H90),1,0)</f>
        <v>#DIV/0!</v>
      </c>
      <c r="Q90" s="2" t="e">
        <f>IF(AND(I90&gt;='入围价70%'!I90,I90&lt;='入围价110%'!I90),1,0)</f>
        <v>#DIV/0!</v>
      </c>
      <c r="R90" s="2" t="e">
        <f>IF(AND(J90&gt;='入围价70%'!J90,J90&lt;='入围价110%'!J90),1,0)</f>
        <v>#DIV/0!</v>
      </c>
      <c r="S90" s="2" t="e">
        <f>IF(AND(K90&gt;='入围价70%'!K90,K90&lt;='入围价110%'!K90),1,0)</f>
        <v>#DIV/0!</v>
      </c>
      <c r="U90" s="23" t="e">
        <f>IF(E90=入围最低价!E90,1,0)</f>
        <v>#DIV/0!</v>
      </c>
      <c r="V90" s="23" t="e">
        <f>IF(F90=入围最低价!F90,1,0)</f>
        <v>#DIV/0!</v>
      </c>
      <c r="W90" s="23" t="e">
        <f>IF(G90=入围最低价!G90,1,0)</f>
        <v>#DIV/0!</v>
      </c>
      <c r="X90" s="23" t="e">
        <f>IF(H90=入围最低价!H90,1,0)</f>
        <v>#DIV/0!</v>
      </c>
      <c r="Y90" s="23" t="e">
        <f>IF(I90=入围最低价!I90,1,0)</f>
        <v>#DIV/0!</v>
      </c>
      <c r="Z90" s="23" t="e">
        <f>IF(J90=入围最低价!J90,1,0)</f>
        <v>#DIV/0!</v>
      </c>
      <c r="AA90" s="23" t="e">
        <f>IF(K90=入围最低价!K90,1,0)</f>
        <v>#DIV/0!</v>
      </c>
    </row>
    <row r="91" s="2" customFormat="1" ht="20.1" customHeight="1" spans="1:27">
      <c r="A91" s="19">
        <f t="shared" si="1"/>
        <v>87</v>
      </c>
      <c r="B91" s="19" t="s">
        <v>122</v>
      </c>
      <c r="C91" s="20" t="s">
        <v>123</v>
      </c>
      <c r="D91" s="21">
        <v>1098</v>
      </c>
      <c r="E91" s="22" t="s">
        <v>176</v>
      </c>
      <c r="F91" s="22" t="s">
        <v>176</v>
      </c>
      <c r="G91" s="22" t="s">
        <v>176</v>
      </c>
      <c r="H91" s="22" t="s">
        <v>176</v>
      </c>
      <c r="I91" s="22" t="s">
        <v>176</v>
      </c>
      <c r="J91" s="22" t="s">
        <v>176</v>
      </c>
      <c r="K91" s="22" t="s">
        <v>176</v>
      </c>
      <c r="M91" s="2" t="e">
        <f>IF(AND(E91&gt;='入围价70%'!E91,E91&lt;='入围价110%'!E91),1,0)</f>
        <v>#DIV/0!</v>
      </c>
      <c r="N91" s="2" t="e">
        <f>IF(AND(F91&gt;='入围价70%'!F91,F91&lt;='入围价110%'!F91),1,0)</f>
        <v>#DIV/0!</v>
      </c>
      <c r="O91" s="2" t="e">
        <f>IF(AND(G91&gt;='入围价70%'!G91,G91&lt;='入围价110%'!G91),1,0)</f>
        <v>#DIV/0!</v>
      </c>
      <c r="P91" s="2" t="e">
        <f>IF(AND(H91&gt;='入围价70%'!H91,H91&lt;='入围价110%'!H91),1,0)</f>
        <v>#DIV/0!</v>
      </c>
      <c r="Q91" s="2" t="e">
        <f>IF(AND(I91&gt;='入围价70%'!I91,I91&lt;='入围价110%'!I91),1,0)</f>
        <v>#DIV/0!</v>
      </c>
      <c r="R91" s="2" t="e">
        <f>IF(AND(J91&gt;='入围价70%'!J91,J91&lt;='入围价110%'!J91),1,0)</f>
        <v>#DIV/0!</v>
      </c>
      <c r="S91" s="2" t="e">
        <f>IF(AND(K91&gt;='入围价70%'!K91,K91&lt;='入围价110%'!K91),1,0)</f>
        <v>#DIV/0!</v>
      </c>
      <c r="U91" s="23" t="e">
        <f>IF(E91=入围最低价!E91,1,0)</f>
        <v>#DIV/0!</v>
      </c>
      <c r="V91" s="23" t="e">
        <f>IF(F91=入围最低价!F91,1,0)</f>
        <v>#DIV/0!</v>
      </c>
      <c r="W91" s="23" t="e">
        <f>IF(G91=入围最低价!G91,1,0)</f>
        <v>#DIV/0!</v>
      </c>
      <c r="X91" s="23" t="e">
        <f>IF(H91=入围最低价!H91,1,0)</f>
        <v>#DIV/0!</v>
      </c>
      <c r="Y91" s="23" t="e">
        <f>IF(I91=入围最低价!I91,1,0)</f>
        <v>#DIV/0!</v>
      </c>
      <c r="Z91" s="23" t="e">
        <f>IF(J91=入围最低价!J91,1,0)</f>
        <v>#DIV/0!</v>
      </c>
      <c r="AA91" s="23" t="e">
        <f>IF(K91=入围最低价!K91,1,0)</f>
        <v>#DIV/0!</v>
      </c>
    </row>
    <row r="92" s="2" customFormat="1" ht="20.1" customHeight="1" spans="1:27">
      <c r="A92" s="19">
        <f t="shared" si="1"/>
        <v>88</v>
      </c>
      <c r="B92" s="19" t="s">
        <v>122</v>
      </c>
      <c r="C92" s="20" t="s">
        <v>124</v>
      </c>
      <c r="D92" s="21">
        <v>1008</v>
      </c>
      <c r="E92" s="22" t="s">
        <v>176</v>
      </c>
      <c r="F92" s="22" t="s">
        <v>176</v>
      </c>
      <c r="G92" s="22" t="s">
        <v>176</v>
      </c>
      <c r="H92" s="22" t="s">
        <v>176</v>
      </c>
      <c r="I92" s="22" t="s">
        <v>176</v>
      </c>
      <c r="J92" s="22" t="s">
        <v>176</v>
      </c>
      <c r="K92" s="22" t="s">
        <v>176</v>
      </c>
      <c r="M92" s="2" t="e">
        <f>IF(AND(E92&gt;='入围价70%'!E92,E92&lt;='入围价110%'!E92),1,0)</f>
        <v>#DIV/0!</v>
      </c>
      <c r="N92" s="2" t="e">
        <f>IF(AND(F92&gt;='入围价70%'!F92,F92&lt;='入围价110%'!F92),1,0)</f>
        <v>#DIV/0!</v>
      </c>
      <c r="O92" s="2" t="e">
        <f>IF(AND(G92&gt;='入围价70%'!G92,G92&lt;='入围价110%'!G92),1,0)</f>
        <v>#DIV/0!</v>
      </c>
      <c r="P92" s="2" t="e">
        <f>IF(AND(H92&gt;='入围价70%'!H92,H92&lt;='入围价110%'!H92),1,0)</f>
        <v>#DIV/0!</v>
      </c>
      <c r="Q92" s="2" t="e">
        <f>IF(AND(I92&gt;='入围价70%'!I92,I92&lt;='入围价110%'!I92),1,0)</f>
        <v>#DIV/0!</v>
      </c>
      <c r="R92" s="2" t="e">
        <f>IF(AND(J92&gt;='入围价70%'!J92,J92&lt;='入围价110%'!J92),1,0)</f>
        <v>#DIV/0!</v>
      </c>
      <c r="S92" s="2" t="e">
        <f>IF(AND(K92&gt;='入围价70%'!K92,K92&lt;='入围价110%'!K92),1,0)</f>
        <v>#DIV/0!</v>
      </c>
      <c r="U92" s="23" t="e">
        <f>IF(E92=入围最低价!E92,1,0)</f>
        <v>#DIV/0!</v>
      </c>
      <c r="V92" s="23" t="e">
        <f>IF(F92=入围最低价!F92,1,0)</f>
        <v>#DIV/0!</v>
      </c>
      <c r="W92" s="23" t="e">
        <f>IF(G92=入围最低价!G92,1,0)</f>
        <v>#DIV/0!</v>
      </c>
      <c r="X92" s="23" t="e">
        <f>IF(H92=入围最低价!H92,1,0)</f>
        <v>#DIV/0!</v>
      </c>
      <c r="Y92" s="23" t="e">
        <f>IF(I92=入围最低价!I92,1,0)</f>
        <v>#DIV/0!</v>
      </c>
      <c r="Z92" s="23" t="e">
        <f>IF(J92=入围最低价!J92,1,0)</f>
        <v>#DIV/0!</v>
      </c>
      <c r="AA92" s="23" t="e">
        <f>IF(K92=入围最低价!K92,1,0)</f>
        <v>#DIV/0!</v>
      </c>
    </row>
    <row r="93" s="2" customFormat="1" ht="20.1" customHeight="1" spans="1:27">
      <c r="A93" s="19">
        <f t="shared" si="1"/>
        <v>89</v>
      </c>
      <c r="B93" s="19" t="s">
        <v>122</v>
      </c>
      <c r="C93" s="20" t="s">
        <v>125</v>
      </c>
      <c r="D93" s="21">
        <v>994</v>
      </c>
      <c r="E93" s="22" t="s">
        <v>176</v>
      </c>
      <c r="F93" s="22" t="s">
        <v>176</v>
      </c>
      <c r="G93" s="22" t="s">
        <v>176</v>
      </c>
      <c r="H93" s="22" t="s">
        <v>176</v>
      </c>
      <c r="I93" s="22" t="s">
        <v>176</v>
      </c>
      <c r="J93" s="22" t="s">
        <v>176</v>
      </c>
      <c r="K93" s="22" t="s">
        <v>176</v>
      </c>
      <c r="M93" s="2" t="e">
        <f>IF(AND(E93&gt;='入围价70%'!E93,E93&lt;='入围价110%'!E93),1,0)</f>
        <v>#DIV/0!</v>
      </c>
      <c r="N93" s="2" t="e">
        <f>IF(AND(F93&gt;='入围价70%'!F93,F93&lt;='入围价110%'!F93),1,0)</f>
        <v>#DIV/0!</v>
      </c>
      <c r="O93" s="2" t="e">
        <f>IF(AND(G93&gt;='入围价70%'!G93,G93&lt;='入围价110%'!G93),1,0)</f>
        <v>#DIV/0!</v>
      </c>
      <c r="P93" s="2" t="e">
        <f>IF(AND(H93&gt;='入围价70%'!H93,H93&lt;='入围价110%'!H93),1,0)</f>
        <v>#DIV/0!</v>
      </c>
      <c r="Q93" s="2" t="e">
        <f>IF(AND(I93&gt;='入围价70%'!I93,I93&lt;='入围价110%'!I93),1,0)</f>
        <v>#DIV/0!</v>
      </c>
      <c r="R93" s="2" t="e">
        <f>IF(AND(J93&gt;='入围价70%'!J93,J93&lt;='入围价110%'!J93),1,0)</f>
        <v>#DIV/0!</v>
      </c>
      <c r="S93" s="2" t="e">
        <f>IF(AND(K93&gt;='入围价70%'!K93,K93&lt;='入围价110%'!K93),1,0)</f>
        <v>#DIV/0!</v>
      </c>
      <c r="U93" s="23" t="e">
        <f>IF(E93=入围最低价!E93,1,0)</f>
        <v>#DIV/0!</v>
      </c>
      <c r="V93" s="23" t="e">
        <f>IF(F93=入围最低价!F93,1,0)</f>
        <v>#DIV/0!</v>
      </c>
      <c r="W93" s="23" t="e">
        <f>IF(G93=入围最低价!G93,1,0)</f>
        <v>#DIV/0!</v>
      </c>
      <c r="X93" s="23" t="e">
        <f>IF(H93=入围最低价!H93,1,0)</f>
        <v>#DIV/0!</v>
      </c>
      <c r="Y93" s="23" t="e">
        <f>IF(I93=入围最低价!I93,1,0)</f>
        <v>#DIV/0!</v>
      </c>
      <c r="Z93" s="23" t="e">
        <f>IF(J93=入围最低价!J93,1,0)</f>
        <v>#DIV/0!</v>
      </c>
      <c r="AA93" s="23" t="e">
        <f>IF(K93=入围最低价!K93,1,0)</f>
        <v>#DIV/0!</v>
      </c>
    </row>
    <row r="94" s="2" customFormat="1" ht="20.1" customHeight="1" spans="1:27">
      <c r="A94" s="19">
        <f t="shared" si="1"/>
        <v>90</v>
      </c>
      <c r="B94" s="19" t="s">
        <v>122</v>
      </c>
      <c r="C94" s="20" t="s">
        <v>126</v>
      </c>
      <c r="D94" s="21">
        <v>1091.7</v>
      </c>
      <c r="E94" s="22" t="s">
        <v>176</v>
      </c>
      <c r="F94" s="22" t="s">
        <v>176</v>
      </c>
      <c r="G94" s="22" t="s">
        <v>176</v>
      </c>
      <c r="H94" s="22" t="s">
        <v>176</v>
      </c>
      <c r="I94" s="22" t="s">
        <v>176</v>
      </c>
      <c r="J94" s="22" t="s">
        <v>176</v>
      </c>
      <c r="K94" s="22" t="s">
        <v>176</v>
      </c>
      <c r="M94" s="2" t="e">
        <f>IF(AND(E94&gt;='入围价70%'!E94,E94&lt;='入围价110%'!E94),1,0)</f>
        <v>#DIV/0!</v>
      </c>
      <c r="N94" s="2" t="e">
        <f>IF(AND(F94&gt;='入围价70%'!F94,F94&lt;='入围价110%'!F94),1,0)</f>
        <v>#DIV/0!</v>
      </c>
      <c r="O94" s="2" t="e">
        <f>IF(AND(G94&gt;='入围价70%'!G94,G94&lt;='入围价110%'!G94),1,0)</f>
        <v>#DIV/0!</v>
      </c>
      <c r="P94" s="2" t="e">
        <f>IF(AND(H94&gt;='入围价70%'!H94,H94&lt;='入围价110%'!H94),1,0)</f>
        <v>#DIV/0!</v>
      </c>
      <c r="Q94" s="2" t="e">
        <f>IF(AND(I94&gt;='入围价70%'!I94,I94&lt;='入围价110%'!I94),1,0)</f>
        <v>#DIV/0!</v>
      </c>
      <c r="R94" s="2" t="e">
        <f>IF(AND(J94&gt;='入围价70%'!J94,J94&lt;='入围价110%'!J94),1,0)</f>
        <v>#DIV/0!</v>
      </c>
      <c r="S94" s="2" t="e">
        <f>IF(AND(K94&gt;='入围价70%'!K94,K94&lt;='入围价110%'!K94),1,0)</f>
        <v>#DIV/0!</v>
      </c>
      <c r="U94" s="23" t="e">
        <f>IF(E94=入围最低价!E94,1,0)</f>
        <v>#DIV/0!</v>
      </c>
      <c r="V94" s="23" t="e">
        <f>IF(F94=入围最低价!F94,1,0)</f>
        <v>#DIV/0!</v>
      </c>
      <c r="W94" s="23" t="e">
        <f>IF(G94=入围最低价!G94,1,0)</f>
        <v>#DIV/0!</v>
      </c>
      <c r="X94" s="23" t="e">
        <f>IF(H94=入围最低价!H94,1,0)</f>
        <v>#DIV/0!</v>
      </c>
      <c r="Y94" s="23" t="e">
        <f>IF(I94=入围最低价!I94,1,0)</f>
        <v>#DIV/0!</v>
      </c>
      <c r="Z94" s="23" t="e">
        <f>IF(J94=入围最低价!J94,1,0)</f>
        <v>#DIV/0!</v>
      </c>
      <c r="AA94" s="23" t="e">
        <f>IF(K94=入围最低价!K94,1,0)</f>
        <v>#DIV/0!</v>
      </c>
    </row>
    <row r="95" s="2" customFormat="1" ht="20.1" customHeight="1" spans="1:27">
      <c r="A95" s="19">
        <f t="shared" si="1"/>
        <v>91</v>
      </c>
      <c r="B95" s="19" t="s">
        <v>122</v>
      </c>
      <c r="C95" s="20" t="s">
        <v>127</v>
      </c>
      <c r="D95" s="21">
        <v>1133.6</v>
      </c>
      <c r="E95" s="22" t="s">
        <v>176</v>
      </c>
      <c r="F95" s="22" t="s">
        <v>176</v>
      </c>
      <c r="G95" s="22" t="s">
        <v>176</v>
      </c>
      <c r="H95" s="22" t="s">
        <v>176</v>
      </c>
      <c r="I95" s="22" t="s">
        <v>176</v>
      </c>
      <c r="J95" s="22" t="s">
        <v>176</v>
      </c>
      <c r="K95" s="22" t="s">
        <v>176</v>
      </c>
      <c r="M95" s="2" t="e">
        <f>IF(AND(E95&gt;='入围价70%'!E95,E95&lt;='入围价110%'!E95),1,0)</f>
        <v>#DIV/0!</v>
      </c>
      <c r="N95" s="2" t="e">
        <f>IF(AND(F95&gt;='入围价70%'!F95,F95&lt;='入围价110%'!F95),1,0)</f>
        <v>#DIV/0!</v>
      </c>
      <c r="O95" s="2" t="e">
        <f>IF(AND(G95&gt;='入围价70%'!G95,G95&lt;='入围价110%'!G95),1,0)</f>
        <v>#DIV/0!</v>
      </c>
      <c r="P95" s="2" t="e">
        <f>IF(AND(H95&gt;='入围价70%'!H95,H95&lt;='入围价110%'!H95),1,0)</f>
        <v>#DIV/0!</v>
      </c>
      <c r="Q95" s="2" t="e">
        <f>IF(AND(I95&gt;='入围价70%'!I95,I95&lt;='入围价110%'!I95),1,0)</f>
        <v>#DIV/0!</v>
      </c>
      <c r="R95" s="2" t="e">
        <f>IF(AND(J95&gt;='入围价70%'!J95,J95&lt;='入围价110%'!J95),1,0)</f>
        <v>#DIV/0!</v>
      </c>
      <c r="S95" s="2" t="e">
        <f>IF(AND(K95&gt;='入围价70%'!K95,K95&lt;='入围价110%'!K95),1,0)</f>
        <v>#DIV/0!</v>
      </c>
      <c r="U95" s="23" t="e">
        <f>IF(E95=入围最低价!E95,1,0)</f>
        <v>#DIV/0!</v>
      </c>
      <c r="V95" s="23" t="e">
        <f>IF(F95=入围最低价!F95,1,0)</f>
        <v>#DIV/0!</v>
      </c>
      <c r="W95" s="23" t="e">
        <f>IF(G95=入围最低价!G95,1,0)</f>
        <v>#DIV/0!</v>
      </c>
      <c r="X95" s="23" t="e">
        <f>IF(H95=入围最低价!H95,1,0)</f>
        <v>#DIV/0!</v>
      </c>
      <c r="Y95" s="23" t="e">
        <f>IF(I95=入围最低价!I95,1,0)</f>
        <v>#DIV/0!</v>
      </c>
      <c r="Z95" s="23" t="e">
        <f>IF(J95=入围最低价!J95,1,0)</f>
        <v>#DIV/0!</v>
      </c>
      <c r="AA95" s="23" t="e">
        <f>IF(K95=入围最低价!K95,1,0)</f>
        <v>#DIV/0!</v>
      </c>
    </row>
    <row r="96" s="2" customFormat="1" ht="20.1" customHeight="1" spans="1:27">
      <c r="A96" s="19">
        <f t="shared" si="1"/>
        <v>92</v>
      </c>
      <c r="B96" s="19" t="s">
        <v>122</v>
      </c>
      <c r="C96" s="20" t="s">
        <v>128</v>
      </c>
      <c r="D96" s="21">
        <v>1250</v>
      </c>
      <c r="E96" s="22" t="s">
        <v>176</v>
      </c>
      <c r="F96" s="22" t="s">
        <v>176</v>
      </c>
      <c r="G96" s="22" t="s">
        <v>176</v>
      </c>
      <c r="H96" s="22" t="s">
        <v>176</v>
      </c>
      <c r="I96" s="22" t="s">
        <v>176</v>
      </c>
      <c r="J96" s="22" t="s">
        <v>176</v>
      </c>
      <c r="K96" s="22" t="s">
        <v>176</v>
      </c>
      <c r="M96" s="2" t="e">
        <f>IF(AND(E96&gt;='入围价70%'!E96,E96&lt;='入围价110%'!E96),1,0)</f>
        <v>#DIV/0!</v>
      </c>
      <c r="N96" s="2" t="e">
        <f>IF(AND(F96&gt;='入围价70%'!F96,F96&lt;='入围价110%'!F96),1,0)</f>
        <v>#DIV/0!</v>
      </c>
      <c r="O96" s="2" t="e">
        <f>IF(AND(G96&gt;='入围价70%'!G96,G96&lt;='入围价110%'!G96),1,0)</f>
        <v>#DIV/0!</v>
      </c>
      <c r="P96" s="2" t="e">
        <f>IF(AND(H96&gt;='入围价70%'!H96,H96&lt;='入围价110%'!H96),1,0)</f>
        <v>#DIV/0!</v>
      </c>
      <c r="Q96" s="2" t="e">
        <f>IF(AND(I96&gt;='入围价70%'!I96,I96&lt;='入围价110%'!I96),1,0)</f>
        <v>#DIV/0!</v>
      </c>
      <c r="R96" s="2" t="e">
        <f>IF(AND(J96&gt;='入围价70%'!J96,J96&lt;='入围价110%'!J96),1,0)</f>
        <v>#DIV/0!</v>
      </c>
      <c r="S96" s="2" t="e">
        <f>IF(AND(K96&gt;='入围价70%'!K96,K96&lt;='入围价110%'!K96),1,0)</f>
        <v>#DIV/0!</v>
      </c>
      <c r="U96" s="23" t="e">
        <f>IF(E96=入围最低价!E96,1,0)</f>
        <v>#DIV/0!</v>
      </c>
      <c r="V96" s="23" t="e">
        <f>IF(F96=入围最低价!F96,1,0)</f>
        <v>#DIV/0!</v>
      </c>
      <c r="W96" s="23" t="e">
        <f>IF(G96=入围最低价!G96,1,0)</f>
        <v>#DIV/0!</v>
      </c>
      <c r="X96" s="23" t="e">
        <f>IF(H96=入围最低价!H96,1,0)</f>
        <v>#DIV/0!</v>
      </c>
      <c r="Y96" s="23" t="e">
        <f>IF(I96=入围最低价!I96,1,0)</f>
        <v>#DIV/0!</v>
      </c>
      <c r="Z96" s="23" t="e">
        <f>IF(J96=入围最低价!J96,1,0)</f>
        <v>#DIV/0!</v>
      </c>
      <c r="AA96" s="23" t="e">
        <f>IF(K96=入围最低价!K96,1,0)</f>
        <v>#DIV/0!</v>
      </c>
    </row>
    <row r="97" s="2" customFormat="1" ht="20.1" customHeight="1" spans="1:27">
      <c r="A97" s="19">
        <f t="shared" si="1"/>
        <v>93</v>
      </c>
      <c r="B97" s="19" t="s">
        <v>129</v>
      </c>
      <c r="C97" s="20" t="s">
        <v>130</v>
      </c>
      <c r="D97" s="21">
        <v>1243</v>
      </c>
      <c r="E97" s="22" t="s">
        <v>176</v>
      </c>
      <c r="F97" s="22" t="s">
        <v>176</v>
      </c>
      <c r="G97" s="22" t="s">
        <v>176</v>
      </c>
      <c r="H97" s="22" t="s">
        <v>176</v>
      </c>
      <c r="I97" s="22" t="s">
        <v>176</v>
      </c>
      <c r="J97" s="22" t="s">
        <v>176</v>
      </c>
      <c r="K97" s="22" t="s">
        <v>176</v>
      </c>
      <c r="M97" s="2" t="e">
        <f>IF(AND(E97&gt;='入围价70%'!E97,E97&lt;='入围价110%'!E97),1,0)</f>
        <v>#DIV/0!</v>
      </c>
      <c r="N97" s="2" t="e">
        <f>IF(AND(F97&gt;='入围价70%'!F97,F97&lt;='入围价110%'!F97),1,0)</f>
        <v>#DIV/0!</v>
      </c>
      <c r="O97" s="2" t="e">
        <f>IF(AND(G97&gt;='入围价70%'!G97,G97&lt;='入围价110%'!G97),1,0)</f>
        <v>#DIV/0!</v>
      </c>
      <c r="P97" s="2" t="e">
        <f>IF(AND(H97&gt;='入围价70%'!H97,H97&lt;='入围价110%'!H97),1,0)</f>
        <v>#DIV/0!</v>
      </c>
      <c r="Q97" s="2" t="e">
        <f>IF(AND(I97&gt;='入围价70%'!I97,I97&lt;='入围价110%'!I97),1,0)</f>
        <v>#DIV/0!</v>
      </c>
      <c r="R97" s="2" t="e">
        <f>IF(AND(J97&gt;='入围价70%'!J97,J97&lt;='入围价110%'!J97),1,0)</f>
        <v>#DIV/0!</v>
      </c>
      <c r="S97" s="2" t="e">
        <f>IF(AND(K97&gt;='入围价70%'!K97,K97&lt;='入围价110%'!K97),1,0)</f>
        <v>#DIV/0!</v>
      </c>
      <c r="U97" s="23" t="e">
        <f>IF(E97=入围最低价!E97,1,0)</f>
        <v>#DIV/0!</v>
      </c>
      <c r="V97" s="23" t="e">
        <f>IF(F97=入围最低价!F97,1,0)</f>
        <v>#DIV/0!</v>
      </c>
      <c r="W97" s="23" t="e">
        <f>IF(G97=入围最低价!G97,1,0)</f>
        <v>#DIV/0!</v>
      </c>
      <c r="X97" s="23" t="e">
        <f>IF(H97=入围最低价!H97,1,0)</f>
        <v>#DIV/0!</v>
      </c>
      <c r="Y97" s="23" t="e">
        <f>IF(I97=入围最低价!I97,1,0)</f>
        <v>#DIV/0!</v>
      </c>
      <c r="Z97" s="23" t="e">
        <f>IF(J97=入围最低价!J97,1,0)</f>
        <v>#DIV/0!</v>
      </c>
      <c r="AA97" s="23" t="e">
        <f>IF(K97=入围最低价!K97,1,0)</f>
        <v>#DIV/0!</v>
      </c>
    </row>
    <row r="98" s="2" customFormat="1" ht="20.1" customHeight="1" spans="1:27">
      <c r="A98" s="19">
        <f t="shared" si="1"/>
        <v>94</v>
      </c>
      <c r="B98" s="19" t="s">
        <v>129</v>
      </c>
      <c r="C98" s="20" t="s">
        <v>131</v>
      </c>
      <c r="D98" s="21">
        <v>866.7</v>
      </c>
      <c r="E98" s="22" t="s">
        <v>176</v>
      </c>
      <c r="F98" s="22" t="s">
        <v>176</v>
      </c>
      <c r="G98" s="22" t="s">
        <v>176</v>
      </c>
      <c r="H98" s="22" t="s">
        <v>176</v>
      </c>
      <c r="I98" s="22" t="s">
        <v>176</v>
      </c>
      <c r="J98" s="22" t="s">
        <v>176</v>
      </c>
      <c r="K98" s="22" t="s">
        <v>176</v>
      </c>
      <c r="M98" s="2" t="e">
        <f>IF(AND(E98&gt;='入围价70%'!E98,E98&lt;='入围价110%'!E98),1,0)</f>
        <v>#DIV/0!</v>
      </c>
      <c r="N98" s="2" t="e">
        <f>IF(AND(F98&gt;='入围价70%'!F98,F98&lt;='入围价110%'!F98),1,0)</f>
        <v>#DIV/0!</v>
      </c>
      <c r="O98" s="2" t="e">
        <f>IF(AND(G98&gt;='入围价70%'!G98,G98&lt;='入围价110%'!G98),1,0)</f>
        <v>#DIV/0!</v>
      </c>
      <c r="P98" s="2" t="e">
        <f>IF(AND(H98&gt;='入围价70%'!H98,H98&lt;='入围价110%'!H98),1,0)</f>
        <v>#DIV/0!</v>
      </c>
      <c r="Q98" s="2" t="e">
        <f>IF(AND(I98&gt;='入围价70%'!I98,I98&lt;='入围价110%'!I98),1,0)</f>
        <v>#DIV/0!</v>
      </c>
      <c r="R98" s="2" t="e">
        <f>IF(AND(J98&gt;='入围价70%'!J98,J98&lt;='入围价110%'!J98),1,0)</f>
        <v>#DIV/0!</v>
      </c>
      <c r="S98" s="2" t="e">
        <f>IF(AND(K98&gt;='入围价70%'!K98,K98&lt;='入围价110%'!K98),1,0)</f>
        <v>#DIV/0!</v>
      </c>
      <c r="U98" s="23" t="e">
        <f>IF(E98=入围最低价!E98,1,0)</f>
        <v>#DIV/0!</v>
      </c>
      <c r="V98" s="23" t="e">
        <f>IF(F98=入围最低价!F98,1,0)</f>
        <v>#DIV/0!</v>
      </c>
      <c r="W98" s="23" t="e">
        <f>IF(G98=入围最低价!G98,1,0)</f>
        <v>#DIV/0!</v>
      </c>
      <c r="X98" s="23" t="e">
        <f>IF(H98=入围最低价!H98,1,0)</f>
        <v>#DIV/0!</v>
      </c>
      <c r="Y98" s="23" t="e">
        <f>IF(I98=入围最低价!I98,1,0)</f>
        <v>#DIV/0!</v>
      </c>
      <c r="Z98" s="23" t="e">
        <f>IF(J98=入围最低价!J98,1,0)</f>
        <v>#DIV/0!</v>
      </c>
      <c r="AA98" s="23" t="e">
        <f>IF(K98=入围最低价!K98,1,0)</f>
        <v>#DIV/0!</v>
      </c>
    </row>
    <row r="99" s="2" customFormat="1" ht="20.1" customHeight="1" spans="1:27">
      <c r="A99" s="19">
        <f t="shared" si="1"/>
        <v>95</v>
      </c>
      <c r="B99" s="19" t="s">
        <v>129</v>
      </c>
      <c r="C99" s="20" t="s">
        <v>132</v>
      </c>
      <c r="D99" s="21">
        <v>1210.5</v>
      </c>
      <c r="E99" s="22" t="s">
        <v>176</v>
      </c>
      <c r="F99" s="22" t="s">
        <v>176</v>
      </c>
      <c r="G99" s="22" t="s">
        <v>176</v>
      </c>
      <c r="H99" s="22" t="s">
        <v>176</v>
      </c>
      <c r="I99" s="22" t="s">
        <v>176</v>
      </c>
      <c r="J99" s="22" t="s">
        <v>176</v>
      </c>
      <c r="K99" s="22" t="s">
        <v>176</v>
      </c>
      <c r="M99" s="2" t="e">
        <f>IF(AND(E99&gt;='入围价70%'!E99,E99&lt;='入围价110%'!E99),1,0)</f>
        <v>#DIV/0!</v>
      </c>
      <c r="N99" s="2" t="e">
        <f>IF(AND(F99&gt;='入围价70%'!F99,F99&lt;='入围价110%'!F99),1,0)</f>
        <v>#DIV/0!</v>
      </c>
      <c r="O99" s="2" t="e">
        <f>IF(AND(G99&gt;='入围价70%'!G99,G99&lt;='入围价110%'!G99),1,0)</f>
        <v>#DIV/0!</v>
      </c>
      <c r="P99" s="2" t="e">
        <f>IF(AND(H99&gt;='入围价70%'!H99,H99&lt;='入围价110%'!H99),1,0)</f>
        <v>#DIV/0!</v>
      </c>
      <c r="Q99" s="2" t="e">
        <f>IF(AND(I99&gt;='入围价70%'!I99,I99&lt;='入围价110%'!I99),1,0)</f>
        <v>#DIV/0!</v>
      </c>
      <c r="R99" s="2" t="e">
        <f>IF(AND(J99&gt;='入围价70%'!J99,J99&lt;='入围价110%'!J99),1,0)</f>
        <v>#DIV/0!</v>
      </c>
      <c r="S99" s="2" t="e">
        <f>IF(AND(K99&gt;='入围价70%'!K99,K99&lt;='入围价110%'!K99),1,0)</f>
        <v>#DIV/0!</v>
      </c>
      <c r="U99" s="23" t="e">
        <f>IF(E99=入围最低价!E99,1,0)</f>
        <v>#DIV/0!</v>
      </c>
      <c r="V99" s="23" t="e">
        <f>IF(F99=入围最低价!F99,1,0)</f>
        <v>#DIV/0!</v>
      </c>
      <c r="W99" s="23" t="e">
        <f>IF(G99=入围最低价!G99,1,0)</f>
        <v>#DIV/0!</v>
      </c>
      <c r="X99" s="23" t="e">
        <f>IF(H99=入围最低价!H99,1,0)</f>
        <v>#DIV/0!</v>
      </c>
      <c r="Y99" s="23" t="e">
        <f>IF(I99=入围最低价!I99,1,0)</f>
        <v>#DIV/0!</v>
      </c>
      <c r="Z99" s="23" t="e">
        <f>IF(J99=入围最低价!J99,1,0)</f>
        <v>#DIV/0!</v>
      </c>
      <c r="AA99" s="23" t="e">
        <f>IF(K99=入围最低价!K99,1,0)</f>
        <v>#DIV/0!</v>
      </c>
    </row>
    <row r="100" s="2" customFormat="1" ht="20.1" customHeight="1" spans="1:27">
      <c r="A100" s="19">
        <f t="shared" si="1"/>
        <v>96</v>
      </c>
      <c r="B100" s="19" t="s">
        <v>133</v>
      </c>
      <c r="C100" s="20" t="s">
        <v>134</v>
      </c>
      <c r="D100" s="21">
        <v>2931.6</v>
      </c>
      <c r="E100" s="22" t="s">
        <v>176</v>
      </c>
      <c r="F100" s="22" t="s">
        <v>176</v>
      </c>
      <c r="G100" s="22" t="s">
        <v>176</v>
      </c>
      <c r="H100" s="22" t="s">
        <v>176</v>
      </c>
      <c r="I100" s="22" t="s">
        <v>176</v>
      </c>
      <c r="J100" s="22" t="s">
        <v>176</v>
      </c>
      <c r="K100" s="22" t="s">
        <v>176</v>
      </c>
      <c r="M100" s="2" t="e">
        <f>IF(AND(E100&gt;='入围价70%'!E100,E100&lt;='入围价110%'!E100),1,0)</f>
        <v>#DIV/0!</v>
      </c>
      <c r="N100" s="2" t="e">
        <f>IF(AND(F100&gt;='入围价70%'!F100,F100&lt;='入围价110%'!F100),1,0)</f>
        <v>#DIV/0!</v>
      </c>
      <c r="O100" s="2" t="e">
        <f>IF(AND(G100&gt;='入围价70%'!G100,G100&lt;='入围价110%'!G100),1,0)</f>
        <v>#DIV/0!</v>
      </c>
      <c r="P100" s="2" t="e">
        <f>IF(AND(H100&gt;='入围价70%'!H100,H100&lt;='入围价110%'!H100),1,0)</f>
        <v>#DIV/0!</v>
      </c>
      <c r="Q100" s="2" t="e">
        <f>IF(AND(I100&gt;='入围价70%'!I100,I100&lt;='入围价110%'!I100),1,0)</f>
        <v>#DIV/0!</v>
      </c>
      <c r="R100" s="2" t="e">
        <f>IF(AND(J100&gt;='入围价70%'!J100,J100&lt;='入围价110%'!J100),1,0)</f>
        <v>#DIV/0!</v>
      </c>
      <c r="S100" s="2" t="e">
        <f>IF(AND(K100&gt;='入围价70%'!K100,K100&lt;='入围价110%'!K100),1,0)</f>
        <v>#DIV/0!</v>
      </c>
      <c r="U100" s="23" t="e">
        <f>IF(E100=入围最低价!E100,1,0)</f>
        <v>#DIV/0!</v>
      </c>
      <c r="V100" s="23" t="e">
        <f>IF(F100=入围最低价!F100,1,0)</f>
        <v>#DIV/0!</v>
      </c>
      <c r="W100" s="23" t="e">
        <f>IF(G100=入围最低价!G100,1,0)</f>
        <v>#DIV/0!</v>
      </c>
      <c r="X100" s="23" t="e">
        <f>IF(H100=入围最低价!H100,1,0)</f>
        <v>#DIV/0!</v>
      </c>
      <c r="Y100" s="23" t="e">
        <f>IF(I100=入围最低价!I100,1,0)</f>
        <v>#DIV/0!</v>
      </c>
      <c r="Z100" s="23" t="e">
        <f>IF(J100=入围最低价!J100,1,0)</f>
        <v>#DIV/0!</v>
      </c>
      <c r="AA100" s="23" t="e">
        <f>IF(K100=入围最低价!K100,1,0)</f>
        <v>#DIV/0!</v>
      </c>
    </row>
    <row r="101" s="2" customFormat="1" ht="20.1" customHeight="1" spans="1:27">
      <c r="A101" s="19">
        <f t="shared" si="1"/>
        <v>97</v>
      </c>
      <c r="B101" s="19" t="s">
        <v>133</v>
      </c>
      <c r="C101" s="20" t="s">
        <v>135</v>
      </c>
      <c r="D101" s="21">
        <v>2968</v>
      </c>
      <c r="E101" s="22" t="s">
        <v>176</v>
      </c>
      <c r="F101" s="22" t="s">
        <v>176</v>
      </c>
      <c r="G101" s="22" t="s">
        <v>176</v>
      </c>
      <c r="H101" s="22" t="s">
        <v>176</v>
      </c>
      <c r="I101" s="22" t="s">
        <v>176</v>
      </c>
      <c r="J101" s="22" t="s">
        <v>176</v>
      </c>
      <c r="K101" s="22" t="s">
        <v>176</v>
      </c>
      <c r="M101" s="2" t="e">
        <f>IF(AND(E101&gt;='入围价70%'!E101,E101&lt;='入围价110%'!E101),1,0)</f>
        <v>#DIV/0!</v>
      </c>
      <c r="N101" s="2" t="e">
        <f>IF(AND(F101&gt;='入围价70%'!F101,F101&lt;='入围价110%'!F101),1,0)</f>
        <v>#DIV/0!</v>
      </c>
      <c r="O101" s="2" t="e">
        <f>IF(AND(G101&gt;='入围价70%'!G101,G101&lt;='入围价110%'!G101),1,0)</f>
        <v>#DIV/0!</v>
      </c>
      <c r="P101" s="2" t="e">
        <f>IF(AND(H101&gt;='入围价70%'!H101,H101&lt;='入围价110%'!H101),1,0)</f>
        <v>#DIV/0!</v>
      </c>
      <c r="Q101" s="2" t="e">
        <f>IF(AND(I101&gt;='入围价70%'!I101,I101&lt;='入围价110%'!I101),1,0)</f>
        <v>#DIV/0!</v>
      </c>
      <c r="R101" s="2" t="e">
        <f>IF(AND(J101&gt;='入围价70%'!J101,J101&lt;='入围价110%'!J101),1,0)</f>
        <v>#DIV/0!</v>
      </c>
      <c r="S101" s="2" t="e">
        <f>IF(AND(K101&gt;='入围价70%'!K101,K101&lt;='入围价110%'!K101),1,0)</f>
        <v>#DIV/0!</v>
      </c>
      <c r="U101" s="23" t="e">
        <f>IF(E101=入围最低价!E101,1,0)</f>
        <v>#DIV/0!</v>
      </c>
      <c r="V101" s="23" t="e">
        <f>IF(F101=入围最低价!F101,1,0)</f>
        <v>#DIV/0!</v>
      </c>
      <c r="W101" s="23" t="e">
        <f>IF(G101=入围最低价!G101,1,0)</f>
        <v>#DIV/0!</v>
      </c>
      <c r="X101" s="23" t="e">
        <f>IF(H101=入围最低价!H101,1,0)</f>
        <v>#DIV/0!</v>
      </c>
      <c r="Y101" s="23" t="e">
        <f>IF(I101=入围最低价!I101,1,0)</f>
        <v>#DIV/0!</v>
      </c>
      <c r="Z101" s="23" t="e">
        <f>IF(J101=入围最低价!J101,1,0)</f>
        <v>#DIV/0!</v>
      </c>
      <c r="AA101" s="23" t="e">
        <f>IF(K101=入围最低价!K101,1,0)</f>
        <v>#DIV/0!</v>
      </c>
    </row>
    <row r="102" s="2" customFormat="1" ht="20.1" customHeight="1" spans="1:27">
      <c r="A102" s="19">
        <f t="shared" si="1"/>
        <v>98</v>
      </c>
      <c r="B102" s="19" t="s">
        <v>133</v>
      </c>
      <c r="C102" s="20" t="s">
        <v>136</v>
      </c>
      <c r="D102" s="21">
        <v>3115.6</v>
      </c>
      <c r="E102" s="22" t="s">
        <v>176</v>
      </c>
      <c r="F102" s="22" t="s">
        <v>176</v>
      </c>
      <c r="G102" s="22" t="s">
        <v>176</v>
      </c>
      <c r="H102" s="22" t="s">
        <v>176</v>
      </c>
      <c r="I102" s="22" t="s">
        <v>176</v>
      </c>
      <c r="J102" s="22" t="s">
        <v>176</v>
      </c>
      <c r="K102" s="22" t="s">
        <v>176</v>
      </c>
      <c r="M102" s="2" t="e">
        <f>IF(AND(E102&gt;='入围价70%'!E102,E102&lt;='入围价110%'!E102),1,0)</f>
        <v>#DIV/0!</v>
      </c>
      <c r="N102" s="2" t="e">
        <f>IF(AND(F102&gt;='入围价70%'!F102,F102&lt;='入围价110%'!F102),1,0)</f>
        <v>#DIV/0!</v>
      </c>
      <c r="O102" s="2" t="e">
        <f>IF(AND(G102&gt;='入围价70%'!G102,G102&lt;='入围价110%'!G102),1,0)</f>
        <v>#DIV/0!</v>
      </c>
      <c r="P102" s="2" t="e">
        <f>IF(AND(H102&gt;='入围价70%'!H102,H102&lt;='入围价110%'!H102),1,0)</f>
        <v>#DIV/0!</v>
      </c>
      <c r="Q102" s="2" t="e">
        <f>IF(AND(I102&gt;='入围价70%'!I102,I102&lt;='入围价110%'!I102),1,0)</f>
        <v>#DIV/0!</v>
      </c>
      <c r="R102" s="2" t="e">
        <f>IF(AND(J102&gt;='入围价70%'!J102,J102&lt;='入围价110%'!J102),1,0)</f>
        <v>#DIV/0!</v>
      </c>
      <c r="S102" s="2" t="e">
        <f>IF(AND(K102&gt;='入围价70%'!K102,K102&lt;='入围价110%'!K102),1,0)</f>
        <v>#DIV/0!</v>
      </c>
      <c r="U102" s="23" t="e">
        <f>IF(E102=入围最低价!E102,1,0)</f>
        <v>#DIV/0!</v>
      </c>
      <c r="V102" s="23" t="e">
        <f>IF(F102=入围最低价!F102,1,0)</f>
        <v>#DIV/0!</v>
      </c>
      <c r="W102" s="23" t="e">
        <f>IF(G102=入围最低价!G102,1,0)</f>
        <v>#DIV/0!</v>
      </c>
      <c r="X102" s="23" t="e">
        <f>IF(H102=入围最低价!H102,1,0)</f>
        <v>#DIV/0!</v>
      </c>
      <c r="Y102" s="23" t="e">
        <f>IF(I102=入围最低价!I102,1,0)</f>
        <v>#DIV/0!</v>
      </c>
      <c r="Z102" s="23" t="e">
        <f>IF(J102=入围最低价!J102,1,0)</f>
        <v>#DIV/0!</v>
      </c>
      <c r="AA102" s="23" t="e">
        <f>IF(K102=入围最低价!K102,1,0)</f>
        <v>#DIV/0!</v>
      </c>
    </row>
    <row r="103" s="2" customFormat="1" ht="20.1" customHeight="1" spans="1:27">
      <c r="A103" s="19">
        <f t="shared" si="1"/>
        <v>99</v>
      </c>
      <c r="B103" s="19" t="s">
        <v>137</v>
      </c>
      <c r="C103" s="20" t="s">
        <v>138</v>
      </c>
      <c r="D103" s="21">
        <v>2787</v>
      </c>
      <c r="E103" s="22" t="s">
        <v>176</v>
      </c>
      <c r="F103" s="22" t="s">
        <v>176</v>
      </c>
      <c r="G103" s="22" t="s">
        <v>176</v>
      </c>
      <c r="H103" s="22" t="s">
        <v>176</v>
      </c>
      <c r="I103" s="22" t="s">
        <v>176</v>
      </c>
      <c r="J103" s="22" t="s">
        <v>176</v>
      </c>
      <c r="K103" s="22" t="s">
        <v>176</v>
      </c>
      <c r="M103" s="2" t="e">
        <f>IF(AND(E103&gt;='入围价70%'!E103,E103&lt;='入围价110%'!E103),1,0)</f>
        <v>#DIV/0!</v>
      </c>
      <c r="N103" s="2" t="e">
        <f>IF(AND(F103&gt;='入围价70%'!F103,F103&lt;='入围价110%'!F103),1,0)</f>
        <v>#DIV/0!</v>
      </c>
      <c r="O103" s="2" t="e">
        <f>IF(AND(G103&gt;='入围价70%'!G103,G103&lt;='入围价110%'!G103),1,0)</f>
        <v>#DIV/0!</v>
      </c>
      <c r="P103" s="2" t="e">
        <f>IF(AND(H103&gt;='入围价70%'!H103,H103&lt;='入围价110%'!H103),1,0)</f>
        <v>#DIV/0!</v>
      </c>
      <c r="Q103" s="2" t="e">
        <f>IF(AND(I103&gt;='入围价70%'!I103,I103&lt;='入围价110%'!I103),1,0)</f>
        <v>#DIV/0!</v>
      </c>
      <c r="R103" s="2" t="e">
        <f>IF(AND(J103&gt;='入围价70%'!J103,J103&lt;='入围价110%'!J103),1,0)</f>
        <v>#DIV/0!</v>
      </c>
      <c r="S103" s="2" t="e">
        <f>IF(AND(K103&gt;='入围价70%'!K103,K103&lt;='入围价110%'!K103),1,0)</f>
        <v>#DIV/0!</v>
      </c>
      <c r="U103" s="23" t="e">
        <f>IF(E103=入围最低价!E103,1,0)</f>
        <v>#DIV/0!</v>
      </c>
      <c r="V103" s="23" t="e">
        <f>IF(F103=入围最低价!F103,1,0)</f>
        <v>#DIV/0!</v>
      </c>
      <c r="W103" s="23" t="e">
        <f>IF(G103=入围最低价!G103,1,0)</f>
        <v>#DIV/0!</v>
      </c>
      <c r="X103" s="23" t="e">
        <f>IF(H103=入围最低价!H103,1,0)</f>
        <v>#DIV/0!</v>
      </c>
      <c r="Y103" s="23" t="e">
        <f>IF(I103=入围最低价!I103,1,0)</f>
        <v>#DIV/0!</v>
      </c>
      <c r="Z103" s="23" t="e">
        <f>IF(J103=入围最低价!J103,1,0)</f>
        <v>#DIV/0!</v>
      </c>
      <c r="AA103" s="23" t="e">
        <f>IF(K103=入围最低价!K103,1,0)</f>
        <v>#DIV/0!</v>
      </c>
    </row>
    <row r="104" s="2" customFormat="1" ht="20.1" customHeight="1" spans="1:27">
      <c r="A104" s="19">
        <f t="shared" si="1"/>
        <v>100</v>
      </c>
      <c r="B104" s="19" t="s">
        <v>137</v>
      </c>
      <c r="C104" s="20" t="s">
        <v>139</v>
      </c>
      <c r="D104" s="21">
        <v>2821.5</v>
      </c>
      <c r="E104" s="22" t="s">
        <v>176</v>
      </c>
      <c r="F104" s="22" t="s">
        <v>176</v>
      </c>
      <c r="G104" s="22" t="s">
        <v>176</v>
      </c>
      <c r="H104" s="22" t="s">
        <v>176</v>
      </c>
      <c r="I104" s="22" t="s">
        <v>176</v>
      </c>
      <c r="J104" s="22" t="s">
        <v>176</v>
      </c>
      <c r="K104" s="22" t="s">
        <v>176</v>
      </c>
      <c r="M104" s="2" t="e">
        <f>IF(AND(E104&gt;='入围价70%'!E104,E104&lt;='入围价110%'!E104),1,0)</f>
        <v>#DIV/0!</v>
      </c>
      <c r="N104" s="2" t="e">
        <f>IF(AND(F104&gt;='入围价70%'!F104,F104&lt;='入围价110%'!F104),1,0)</f>
        <v>#DIV/0!</v>
      </c>
      <c r="O104" s="2" t="e">
        <f>IF(AND(G104&gt;='入围价70%'!G104,G104&lt;='入围价110%'!G104),1,0)</f>
        <v>#DIV/0!</v>
      </c>
      <c r="P104" s="2" t="e">
        <f>IF(AND(H104&gt;='入围价70%'!H104,H104&lt;='入围价110%'!H104),1,0)</f>
        <v>#DIV/0!</v>
      </c>
      <c r="Q104" s="2" t="e">
        <f>IF(AND(I104&gt;='入围价70%'!I104,I104&lt;='入围价110%'!I104),1,0)</f>
        <v>#DIV/0!</v>
      </c>
      <c r="R104" s="2" t="e">
        <f>IF(AND(J104&gt;='入围价70%'!J104,J104&lt;='入围价110%'!J104),1,0)</f>
        <v>#DIV/0!</v>
      </c>
      <c r="S104" s="2" t="e">
        <f>IF(AND(K104&gt;='入围价70%'!K104,K104&lt;='入围价110%'!K104),1,0)</f>
        <v>#DIV/0!</v>
      </c>
      <c r="U104" s="23" t="e">
        <f>IF(E104=入围最低价!E104,1,0)</f>
        <v>#DIV/0!</v>
      </c>
      <c r="V104" s="23" t="e">
        <f>IF(F104=入围最低价!F104,1,0)</f>
        <v>#DIV/0!</v>
      </c>
      <c r="W104" s="23" t="e">
        <f>IF(G104=入围最低价!G104,1,0)</f>
        <v>#DIV/0!</v>
      </c>
      <c r="X104" s="23" t="e">
        <f>IF(H104=入围最低价!H104,1,0)</f>
        <v>#DIV/0!</v>
      </c>
      <c r="Y104" s="23" t="e">
        <f>IF(I104=入围最低价!I104,1,0)</f>
        <v>#DIV/0!</v>
      </c>
      <c r="Z104" s="23" t="e">
        <f>IF(J104=入围最低价!J104,1,0)</f>
        <v>#DIV/0!</v>
      </c>
      <c r="AA104" s="23" t="e">
        <f>IF(K104=入围最低价!K104,1,0)</f>
        <v>#DIV/0!</v>
      </c>
    </row>
    <row r="105" s="2" customFormat="1" ht="20.1" customHeight="1" spans="1:27">
      <c r="A105" s="19">
        <f t="shared" si="1"/>
        <v>101</v>
      </c>
      <c r="B105" s="19" t="s">
        <v>137</v>
      </c>
      <c r="C105" s="20" t="s">
        <v>140</v>
      </c>
      <c r="D105" s="21">
        <v>2742</v>
      </c>
      <c r="E105" s="22" t="s">
        <v>176</v>
      </c>
      <c r="F105" s="22" t="s">
        <v>176</v>
      </c>
      <c r="G105" s="22" t="s">
        <v>176</v>
      </c>
      <c r="H105" s="22" t="s">
        <v>176</v>
      </c>
      <c r="I105" s="22" t="s">
        <v>176</v>
      </c>
      <c r="J105" s="22" t="s">
        <v>176</v>
      </c>
      <c r="K105" s="22" t="s">
        <v>176</v>
      </c>
      <c r="M105" s="2" t="e">
        <f>IF(AND(E105&gt;='入围价70%'!E105,E105&lt;='入围价110%'!E105),1,0)</f>
        <v>#DIV/0!</v>
      </c>
      <c r="N105" s="2" t="e">
        <f>IF(AND(F105&gt;='入围价70%'!F105,F105&lt;='入围价110%'!F105),1,0)</f>
        <v>#DIV/0!</v>
      </c>
      <c r="O105" s="2" t="e">
        <f>IF(AND(G105&gt;='入围价70%'!G105,G105&lt;='入围价110%'!G105),1,0)</f>
        <v>#DIV/0!</v>
      </c>
      <c r="P105" s="2" t="e">
        <f>IF(AND(H105&gt;='入围价70%'!H105,H105&lt;='入围价110%'!H105),1,0)</f>
        <v>#DIV/0!</v>
      </c>
      <c r="Q105" s="2" t="e">
        <f>IF(AND(I105&gt;='入围价70%'!I105,I105&lt;='入围价110%'!I105),1,0)</f>
        <v>#DIV/0!</v>
      </c>
      <c r="R105" s="2" t="e">
        <f>IF(AND(J105&gt;='入围价70%'!J105,J105&lt;='入围价110%'!J105),1,0)</f>
        <v>#DIV/0!</v>
      </c>
      <c r="S105" s="2" t="e">
        <f>IF(AND(K105&gt;='入围价70%'!K105,K105&lt;='入围价110%'!K105),1,0)</f>
        <v>#DIV/0!</v>
      </c>
      <c r="U105" s="23" t="e">
        <f>IF(E105=入围最低价!E105,1,0)</f>
        <v>#DIV/0!</v>
      </c>
      <c r="V105" s="23" t="e">
        <f>IF(F105=入围最低价!F105,1,0)</f>
        <v>#DIV/0!</v>
      </c>
      <c r="W105" s="23" t="e">
        <f>IF(G105=入围最低价!G105,1,0)</f>
        <v>#DIV/0!</v>
      </c>
      <c r="X105" s="23" t="e">
        <f>IF(H105=入围最低价!H105,1,0)</f>
        <v>#DIV/0!</v>
      </c>
      <c r="Y105" s="23" t="e">
        <f>IF(I105=入围最低价!I105,1,0)</f>
        <v>#DIV/0!</v>
      </c>
      <c r="Z105" s="23" t="e">
        <f>IF(J105=入围最低价!J105,1,0)</f>
        <v>#DIV/0!</v>
      </c>
      <c r="AA105" s="23" t="e">
        <f>IF(K105=入围最低价!K105,1,0)</f>
        <v>#DIV/0!</v>
      </c>
    </row>
    <row r="106" s="2" customFormat="1" ht="20.1" customHeight="1" spans="1:27">
      <c r="A106" s="19">
        <f t="shared" si="1"/>
        <v>102</v>
      </c>
      <c r="B106" s="19" t="s">
        <v>141</v>
      </c>
      <c r="C106" s="25" t="s">
        <v>142</v>
      </c>
      <c r="D106" s="21">
        <v>2393.6</v>
      </c>
      <c r="E106" s="22" t="s">
        <v>176</v>
      </c>
      <c r="F106" s="22" t="s">
        <v>176</v>
      </c>
      <c r="G106" s="22" t="s">
        <v>176</v>
      </c>
      <c r="H106" s="22" t="s">
        <v>176</v>
      </c>
      <c r="I106" s="22" t="s">
        <v>176</v>
      </c>
      <c r="J106" s="22" t="s">
        <v>176</v>
      </c>
      <c r="K106" s="22" t="s">
        <v>176</v>
      </c>
      <c r="M106" s="2" t="e">
        <f>IF(AND(E106&gt;='入围价70%'!E106,E106&lt;='入围价110%'!E106),1,0)</f>
        <v>#DIV/0!</v>
      </c>
      <c r="N106" s="2" t="e">
        <f>IF(AND(F106&gt;='入围价70%'!F106,F106&lt;='入围价110%'!F106),1,0)</f>
        <v>#DIV/0!</v>
      </c>
      <c r="O106" s="2" t="e">
        <f>IF(AND(G106&gt;='入围价70%'!G106,G106&lt;='入围价110%'!G106),1,0)</f>
        <v>#DIV/0!</v>
      </c>
      <c r="P106" s="2" t="e">
        <f>IF(AND(H106&gt;='入围价70%'!H106,H106&lt;='入围价110%'!H106),1,0)</f>
        <v>#DIV/0!</v>
      </c>
      <c r="Q106" s="2" t="e">
        <f>IF(AND(I106&gt;='入围价70%'!I106,I106&lt;='入围价110%'!I106),1,0)</f>
        <v>#DIV/0!</v>
      </c>
      <c r="R106" s="2" t="e">
        <f>IF(AND(J106&gt;='入围价70%'!J106,J106&lt;='入围价110%'!J106),1,0)</f>
        <v>#DIV/0!</v>
      </c>
      <c r="S106" s="2" t="e">
        <f>IF(AND(K106&gt;='入围价70%'!K106,K106&lt;='入围价110%'!K106),1,0)</f>
        <v>#DIV/0!</v>
      </c>
      <c r="U106" s="23" t="e">
        <f>IF(E106=入围最低价!E106,1,0)</f>
        <v>#DIV/0!</v>
      </c>
      <c r="V106" s="23" t="e">
        <f>IF(F106=入围最低价!F106,1,0)</f>
        <v>#DIV/0!</v>
      </c>
      <c r="W106" s="23" t="e">
        <f>IF(G106=入围最低价!G106,1,0)</f>
        <v>#DIV/0!</v>
      </c>
      <c r="X106" s="23" t="e">
        <f>IF(H106=入围最低价!H106,1,0)</f>
        <v>#DIV/0!</v>
      </c>
      <c r="Y106" s="23" t="e">
        <f>IF(I106=入围最低价!I106,1,0)</f>
        <v>#DIV/0!</v>
      </c>
      <c r="Z106" s="23" t="e">
        <f>IF(J106=入围最低价!J106,1,0)</f>
        <v>#DIV/0!</v>
      </c>
      <c r="AA106" s="23" t="e">
        <f>IF(K106=入围最低价!K106,1,0)</f>
        <v>#DIV/0!</v>
      </c>
    </row>
    <row r="107" s="2" customFormat="1" ht="20.1" customHeight="1" spans="1:27">
      <c r="A107" s="19">
        <f t="shared" si="1"/>
        <v>103</v>
      </c>
      <c r="B107" s="19" t="s">
        <v>141</v>
      </c>
      <c r="C107" s="25" t="s">
        <v>143</v>
      </c>
      <c r="D107" s="21">
        <v>2548</v>
      </c>
      <c r="E107" s="22" t="s">
        <v>176</v>
      </c>
      <c r="F107" s="22" t="s">
        <v>176</v>
      </c>
      <c r="G107" s="22" t="s">
        <v>176</v>
      </c>
      <c r="H107" s="22" t="s">
        <v>176</v>
      </c>
      <c r="I107" s="22" t="s">
        <v>176</v>
      </c>
      <c r="J107" s="22" t="s">
        <v>176</v>
      </c>
      <c r="K107" s="22" t="s">
        <v>176</v>
      </c>
      <c r="M107" s="2" t="e">
        <f>IF(AND(E107&gt;='入围价70%'!E107,E107&lt;='入围价110%'!E107),1,0)</f>
        <v>#DIV/0!</v>
      </c>
      <c r="N107" s="2" t="e">
        <f>IF(AND(F107&gt;='入围价70%'!F107,F107&lt;='入围价110%'!F107),1,0)</f>
        <v>#DIV/0!</v>
      </c>
      <c r="O107" s="2" t="e">
        <f>IF(AND(G107&gt;='入围价70%'!G107,G107&lt;='入围价110%'!G107),1,0)</f>
        <v>#DIV/0!</v>
      </c>
      <c r="P107" s="2" t="e">
        <f>IF(AND(H107&gt;='入围价70%'!H107,H107&lt;='入围价110%'!H107),1,0)</f>
        <v>#DIV/0!</v>
      </c>
      <c r="Q107" s="2" t="e">
        <f>IF(AND(I107&gt;='入围价70%'!I107,I107&lt;='入围价110%'!I107),1,0)</f>
        <v>#DIV/0!</v>
      </c>
      <c r="R107" s="2" t="e">
        <f>IF(AND(J107&gt;='入围价70%'!J107,J107&lt;='入围价110%'!J107),1,0)</f>
        <v>#DIV/0!</v>
      </c>
      <c r="S107" s="2" t="e">
        <f>IF(AND(K107&gt;='入围价70%'!K107,K107&lt;='入围价110%'!K107),1,0)</f>
        <v>#DIV/0!</v>
      </c>
      <c r="U107" s="23" t="e">
        <f>IF(E107=入围最低价!E107,1,0)</f>
        <v>#DIV/0!</v>
      </c>
      <c r="V107" s="23" t="e">
        <f>IF(F107=入围最低价!F107,1,0)</f>
        <v>#DIV/0!</v>
      </c>
      <c r="W107" s="23" t="e">
        <f>IF(G107=入围最低价!G107,1,0)</f>
        <v>#DIV/0!</v>
      </c>
      <c r="X107" s="23" t="e">
        <f>IF(H107=入围最低价!H107,1,0)</f>
        <v>#DIV/0!</v>
      </c>
      <c r="Y107" s="23" t="e">
        <f>IF(I107=入围最低价!I107,1,0)</f>
        <v>#DIV/0!</v>
      </c>
      <c r="Z107" s="23" t="e">
        <f>IF(J107=入围最低价!J107,1,0)</f>
        <v>#DIV/0!</v>
      </c>
      <c r="AA107" s="23" t="e">
        <f>IF(K107=入围最低价!K107,1,0)</f>
        <v>#DIV/0!</v>
      </c>
    </row>
    <row r="108" s="2" customFormat="1" ht="20.1" customHeight="1" spans="1:27">
      <c r="A108" s="19">
        <f t="shared" si="1"/>
        <v>104</v>
      </c>
      <c r="B108" s="19" t="s">
        <v>141</v>
      </c>
      <c r="C108" s="25" t="s">
        <v>144</v>
      </c>
      <c r="D108" s="21">
        <v>2256.6</v>
      </c>
      <c r="E108" s="22" t="s">
        <v>176</v>
      </c>
      <c r="F108" s="22" t="s">
        <v>176</v>
      </c>
      <c r="G108" s="22" t="s">
        <v>176</v>
      </c>
      <c r="H108" s="22" t="s">
        <v>176</v>
      </c>
      <c r="I108" s="22" t="s">
        <v>176</v>
      </c>
      <c r="J108" s="22" t="s">
        <v>176</v>
      </c>
      <c r="K108" s="22" t="s">
        <v>176</v>
      </c>
      <c r="M108" s="2" t="e">
        <f>IF(AND(E108&gt;='入围价70%'!E108,E108&lt;='入围价110%'!E108),1,0)</f>
        <v>#DIV/0!</v>
      </c>
      <c r="N108" s="2" t="e">
        <f>IF(AND(F108&gt;='入围价70%'!F108,F108&lt;='入围价110%'!F108),1,0)</f>
        <v>#DIV/0!</v>
      </c>
      <c r="O108" s="2" t="e">
        <f>IF(AND(G108&gt;='入围价70%'!G108,G108&lt;='入围价110%'!G108),1,0)</f>
        <v>#DIV/0!</v>
      </c>
      <c r="P108" s="2" t="e">
        <f>IF(AND(H108&gt;='入围价70%'!H108,H108&lt;='入围价110%'!H108),1,0)</f>
        <v>#DIV/0!</v>
      </c>
      <c r="Q108" s="2" t="e">
        <f>IF(AND(I108&gt;='入围价70%'!I108,I108&lt;='入围价110%'!I108),1,0)</f>
        <v>#DIV/0!</v>
      </c>
      <c r="R108" s="2" t="e">
        <f>IF(AND(J108&gt;='入围价70%'!J108,J108&lt;='入围价110%'!J108),1,0)</f>
        <v>#DIV/0!</v>
      </c>
      <c r="S108" s="2" t="e">
        <f>IF(AND(K108&gt;='入围价70%'!K108,K108&lt;='入围价110%'!K108),1,0)</f>
        <v>#DIV/0!</v>
      </c>
      <c r="U108" s="23" t="e">
        <f>IF(E108=入围最低价!E108,1,0)</f>
        <v>#DIV/0!</v>
      </c>
      <c r="V108" s="23" t="e">
        <f>IF(F108=入围最低价!F108,1,0)</f>
        <v>#DIV/0!</v>
      </c>
      <c r="W108" s="23" t="e">
        <f>IF(G108=入围最低价!G108,1,0)</f>
        <v>#DIV/0!</v>
      </c>
      <c r="X108" s="23" t="e">
        <f>IF(H108=入围最低价!H108,1,0)</f>
        <v>#DIV/0!</v>
      </c>
      <c r="Y108" s="23" t="e">
        <f>IF(I108=入围最低价!I108,1,0)</f>
        <v>#DIV/0!</v>
      </c>
      <c r="Z108" s="23" t="e">
        <f>IF(J108=入围最低价!J108,1,0)</f>
        <v>#DIV/0!</v>
      </c>
      <c r="AA108" s="23" t="e">
        <f>IF(K108=入围最低价!K108,1,0)</f>
        <v>#DIV/0!</v>
      </c>
    </row>
    <row r="109" s="2" customFormat="1" ht="20.1" customHeight="1" spans="1:27">
      <c r="A109" s="19">
        <f t="shared" si="1"/>
        <v>105</v>
      </c>
      <c r="B109" s="19" t="s">
        <v>145</v>
      </c>
      <c r="C109" s="25" t="s">
        <v>146</v>
      </c>
      <c r="D109" s="21">
        <v>1745</v>
      </c>
      <c r="E109" s="22" t="s">
        <v>176</v>
      </c>
      <c r="F109" s="22" t="s">
        <v>176</v>
      </c>
      <c r="G109" s="22" t="s">
        <v>176</v>
      </c>
      <c r="H109" s="22" t="s">
        <v>176</v>
      </c>
      <c r="I109" s="22" t="s">
        <v>176</v>
      </c>
      <c r="J109" s="22" t="s">
        <v>176</v>
      </c>
      <c r="K109" s="22" t="s">
        <v>176</v>
      </c>
      <c r="M109" s="2" t="e">
        <f>IF(AND(E109&gt;='入围价70%'!E109,E109&lt;='入围价110%'!E109),1,0)</f>
        <v>#DIV/0!</v>
      </c>
      <c r="N109" s="2" t="e">
        <f>IF(AND(F109&gt;='入围价70%'!F109,F109&lt;='入围价110%'!F109),1,0)</f>
        <v>#DIV/0!</v>
      </c>
      <c r="O109" s="2" t="e">
        <f>IF(AND(G109&gt;='入围价70%'!G109,G109&lt;='入围价110%'!G109),1,0)</f>
        <v>#DIV/0!</v>
      </c>
      <c r="P109" s="2" t="e">
        <f>IF(AND(H109&gt;='入围价70%'!H109,H109&lt;='入围价110%'!H109),1,0)</f>
        <v>#DIV/0!</v>
      </c>
      <c r="Q109" s="2" t="e">
        <f>IF(AND(I109&gt;='入围价70%'!I109,I109&lt;='入围价110%'!I109),1,0)</f>
        <v>#DIV/0!</v>
      </c>
      <c r="R109" s="2" t="e">
        <f>IF(AND(J109&gt;='入围价70%'!J109,J109&lt;='入围价110%'!J109),1,0)</f>
        <v>#DIV/0!</v>
      </c>
      <c r="S109" s="2" t="e">
        <f>IF(AND(K109&gt;='入围价70%'!K109,K109&lt;='入围价110%'!K109),1,0)</f>
        <v>#DIV/0!</v>
      </c>
      <c r="U109" s="23" t="e">
        <f>IF(E109=入围最低价!E109,1,0)</f>
        <v>#DIV/0!</v>
      </c>
      <c r="V109" s="23" t="e">
        <f>IF(F109=入围最低价!F109,1,0)</f>
        <v>#DIV/0!</v>
      </c>
      <c r="W109" s="23" t="e">
        <f>IF(G109=入围最低价!G109,1,0)</f>
        <v>#DIV/0!</v>
      </c>
      <c r="X109" s="23" t="e">
        <f>IF(H109=入围最低价!H109,1,0)</f>
        <v>#DIV/0!</v>
      </c>
      <c r="Y109" s="23" t="e">
        <f>IF(I109=入围最低价!I109,1,0)</f>
        <v>#DIV/0!</v>
      </c>
      <c r="Z109" s="23" t="e">
        <f>IF(J109=入围最低价!J109,1,0)</f>
        <v>#DIV/0!</v>
      </c>
      <c r="AA109" s="23" t="e">
        <f>IF(K109=入围最低价!K109,1,0)</f>
        <v>#DIV/0!</v>
      </c>
    </row>
    <row r="110" s="2" customFormat="1" ht="20.1" customHeight="1" spans="1:27">
      <c r="A110" s="19">
        <f t="shared" si="1"/>
        <v>106</v>
      </c>
      <c r="B110" s="19" t="s">
        <v>147</v>
      </c>
      <c r="C110" s="25" t="s">
        <v>148</v>
      </c>
      <c r="D110" s="21">
        <v>1776.4</v>
      </c>
      <c r="E110" s="22" t="s">
        <v>176</v>
      </c>
      <c r="F110" s="22" t="s">
        <v>176</v>
      </c>
      <c r="G110" s="22" t="s">
        <v>176</v>
      </c>
      <c r="H110" s="22" t="s">
        <v>176</v>
      </c>
      <c r="I110" s="22" t="s">
        <v>176</v>
      </c>
      <c r="J110" s="22" t="s">
        <v>176</v>
      </c>
      <c r="K110" s="22" t="s">
        <v>176</v>
      </c>
      <c r="M110" s="2" t="e">
        <f>IF(AND(E110&gt;='入围价70%'!E110,E110&lt;='入围价110%'!E110),1,0)</f>
        <v>#DIV/0!</v>
      </c>
      <c r="N110" s="2" t="e">
        <f>IF(AND(F110&gt;='入围价70%'!F110,F110&lt;='入围价110%'!F110),1,0)</f>
        <v>#DIV/0!</v>
      </c>
      <c r="O110" s="2" t="e">
        <f>IF(AND(G110&gt;='入围价70%'!G110,G110&lt;='入围价110%'!G110),1,0)</f>
        <v>#DIV/0!</v>
      </c>
      <c r="P110" s="2" t="e">
        <f>IF(AND(H110&gt;='入围价70%'!H110,H110&lt;='入围价110%'!H110),1,0)</f>
        <v>#DIV/0!</v>
      </c>
      <c r="Q110" s="2" t="e">
        <f>IF(AND(I110&gt;='入围价70%'!I110,I110&lt;='入围价110%'!I110),1,0)</f>
        <v>#DIV/0!</v>
      </c>
      <c r="R110" s="2" t="e">
        <f>IF(AND(J110&gt;='入围价70%'!J110,J110&lt;='入围价110%'!J110),1,0)</f>
        <v>#DIV/0!</v>
      </c>
      <c r="S110" s="2" t="e">
        <f>IF(AND(K110&gt;='入围价70%'!K110,K110&lt;='入围价110%'!K110),1,0)</f>
        <v>#DIV/0!</v>
      </c>
      <c r="U110" s="23" t="e">
        <f>IF(E110=入围最低价!E110,1,0)</f>
        <v>#DIV/0!</v>
      </c>
      <c r="V110" s="23" t="e">
        <f>IF(F110=入围最低价!F110,1,0)</f>
        <v>#DIV/0!</v>
      </c>
      <c r="W110" s="23" t="e">
        <f>IF(G110=入围最低价!G110,1,0)</f>
        <v>#DIV/0!</v>
      </c>
      <c r="X110" s="23" t="e">
        <f>IF(H110=入围最低价!H110,1,0)</f>
        <v>#DIV/0!</v>
      </c>
      <c r="Y110" s="23" t="e">
        <f>IF(I110=入围最低价!I110,1,0)</f>
        <v>#DIV/0!</v>
      </c>
      <c r="Z110" s="23" t="e">
        <f>IF(J110=入围最低价!J110,1,0)</f>
        <v>#DIV/0!</v>
      </c>
      <c r="AA110" s="23" t="e">
        <f>IF(K110=入围最低价!K110,1,0)</f>
        <v>#DIV/0!</v>
      </c>
    </row>
    <row r="111" s="2" customFormat="1" ht="20.1" customHeight="1" spans="1:27">
      <c r="A111" s="19">
        <f t="shared" si="1"/>
        <v>107</v>
      </c>
      <c r="B111" s="19" t="s">
        <v>147</v>
      </c>
      <c r="C111" s="25" t="s">
        <v>149</v>
      </c>
      <c r="D111" s="21">
        <v>1736.6</v>
      </c>
      <c r="E111" s="22" t="s">
        <v>176</v>
      </c>
      <c r="F111" s="22" t="s">
        <v>176</v>
      </c>
      <c r="G111" s="22" t="s">
        <v>176</v>
      </c>
      <c r="H111" s="22" t="s">
        <v>176</v>
      </c>
      <c r="I111" s="22" t="s">
        <v>176</v>
      </c>
      <c r="J111" s="22" t="s">
        <v>176</v>
      </c>
      <c r="K111" s="22" t="s">
        <v>176</v>
      </c>
      <c r="M111" s="2" t="e">
        <f>IF(AND(E111&gt;='入围价70%'!E111,E111&lt;='入围价110%'!E111),1,0)</f>
        <v>#DIV/0!</v>
      </c>
      <c r="N111" s="2" t="e">
        <f>IF(AND(F111&gt;='入围价70%'!F111,F111&lt;='入围价110%'!F111),1,0)</f>
        <v>#DIV/0!</v>
      </c>
      <c r="O111" s="2" t="e">
        <f>IF(AND(G111&gt;='入围价70%'!G111,G111&lt;='入围价110%'!G111),1,0)</f>
        <v>#DIV/0!</v>
      </c>
      <c r="P111" s="2" t="e">
        <f>IF(AND(H111&gt;='入围价70%'!H111,H111&lt;='入围价110%'!H111),1,0)</f>
        <v>#DIV/0!</v>
      </c>
      <c r="Q111" s="2" t="e">
        <f>IF(AND(I111&gt;='入围价70%'!I111,I111&lt;='入围价110%'!I111),1,0)</f>
        <v>#DIV/0!</v>
      </c>
      <c r="R111" s="2" t="e">
        <f>IF(AND(J111&gt;='入围价70%'!J111,J111&lt;='入围价110%'!J111),1,0)</f>
        <v>#DIV/0!</v>
      </c>
      <c r="S111" s="2" t="e">
        <f>IF(AND(K111&gt;='入围价70%'!K111,K111&lt;='入围价110%'!K111),1,0)</f>
        <v>#DIV/0!</v>
      </c>
      <c r="U111" s="23" t="e">
        <f>IF(E111=入围最低价!E111,1,0)</f>
        <v>#DIV/0!</v>
      </c>
      <c r="V111" s="23" t="e">
        <f>IF(F111=入围最低价!F111,1,0)</f>
        <v>#DIV/0!</v>
      </c>
      <c r="W111" s="23" t="e">
        <f>IF(G111=入围最低价!G111,1,0)</f>
        <v>#DIV/0!</v>
      </c>
      <c r="X111" s="23" t="e">
        <f>IF(H111=入围最低价!H111,1,0)</f>
        <v>#DIV/0!</v>
      </c>
      <c r="Y111" s="23" t="e">
        <f>IF(I111=入围最低价!I111,1,0)</f>
        <v>#DIV/0!</v>
      </c>
      <c r="Z111" s="23" t="e">
        <f>IF(J111=入围最低价!J111,1,0)</f>
        <v>#DIV/0!</v>
      </c>
      <c r="AA111" s="23" t="e">
        <f>IF(K111=入围最低价!K111,1,0)</f>
        <v>#DIV/0!</v>
      </c>
    </row>
    <row r="112" s="2" customFormat="1" ht="20.1" customHeight="1" spans="1:27">
      <c r="A112" s="19">
        <f t="shared" si="1"/>
        <v>108</v>
      </c>
      <c r="B112" s="19" t="s">
        <v>150</v>
      </c>
      <c r="C112" s="25" t="s">
        <v>151</v>
      </c>
      <c r="D112" s="21">
        <v>1609</v>
      </c>
      <c r="E112" s="22" t="s">
        <v>176</v>
      </c>
      <c r="F112" s="22" t="s">
        <v>176</v>
      </c>
      <c r="G112" s="22" t="s">
        <v>176</v>
      </c>
      <c r="H112" s="22" t="s">
        <v>176</v>
      </c>
      <c r="I112" s="22" t="s">
        <v>176</v>
      </c>
      <c r="J112" s="22" t="s">
        <v>176</v>
      </c>
      <c r="K112" s="22" t="s">
        <v>176</v>
      </c>
      <c r="M112" s="2" t="e">
        <f>IF(AND(E112&gt;='入围价70%'!E112,E112&lt;='入围价110%'!E112),1,0)</f>
        <v>#DIV/0!</v>
      </c>
      <c r="N112" s="2" t="e">
        <f>IF(AND(F112&gt;='入围价70%'!F112,F112&lt;='入围价110%'!F112),1,0)</f>
        <v>#DIV/0!</v>
      </c>
      <c r="O112" s="2" t="e">
        <f>IF(AND(G112&gt;='入围价70%'!G112,G112&lt;='入围价110%'!G112),1,0)</f>
        <v>#DIV/0!</v>
      </c>
      <c r="P112" s="2" t="e">
        <f>IF(AND(H112&gt;='入围价70%'!H112,H112&lt;='入围价110%'!H112),1,0)</f>
        <v>#DIV/0!</v>
      </c>
      <c r="Q112" s="2" t="e">
        <f>IF(AND(I112&gt;='入围价70%'!I112,I112&lt;='入围价110%'!I112),1,0)</f>
        <v>#DIV/0!</v>
      </c>
      <c r="R112" s="2" t="e">
        <f>IF(AND(J112&gt;='入围价70%'!J112,J112&lt;='入围价110%'!J112),1,0)</f>
        <v>#DIV/0!</v>
      </c>
      <c r="S112" s="2" t="e">
        <f>IF(AND(K112&gt;='入围价70%'!K112,K112&lt;='入围价110%'!K112),1,0)</f>
        <v>#DIV/0!</v>
      </c>
      <c r="U112" s="23" t="e">
        <f>IF(E112=入围最低价!E112,1,0)</f>
        <v>#DIV/0!</v>
      </c>
      <c r="V112" s="23" t="e">
        <f>IF(F112=入围最低价!F112,1,0)</f>
        <v>#DIV/0!</v>
      </c>
      <c r="W112" s="23" t="e">
        <f>IF(G112=入围最低价!G112,1,0)</f>
        <v>#DIV/0!</v>
      </c>
      <c r="X112" s="23" t="e">
        <f>IF(H112=入围最低价!H112,1,0)</f>
        <v>#DIV/0!</v>
      </c>
      <c r="Y112" s="23" t="e">
        <f>IF(I112=入围最低价!I112,1,0)</f>
        <v>#DIV/0!</v>
      </c>
      <c r="Z112" s="23" t="e">
        <f>IF(J112=入围最低价!J112,1,0)</f>
        <v>#DIV/0!</v>
      </c>
      <c r="AA112" s="23" t="e">
        <f>IF(K112=入围最低价!K112,1,0)</f>
        <v>#DIV/0!</v>
      </c>
    </row>
    <row r="113" s="2" customFormat="1" ht="20.1" customHeight="1" spans="1:28">
      <c r="A113" s="19">
        <f t="shared" si="1"/>
        <v>109</v>
      </c>
      <c r="B113" s="19" t="s">
        <v>150</v>
      </c>
      <c r="C113" s="25" t="s">
        <v>152</v>
      </c>
      <c r="D113" s="21">
        <v>1486</v>
      </c>
      <c r="E113" s="22" t="s">
        <v>176</v>
      </c>
      <c r="F113" s="22" t="s">
        <v>176</v>
      </c>
      <c r="G113" s="22" t="s">
        <v>176</v>
      </c>
      <c r="H113" s="22" t="s">
        <v>176</v>
      </c>
      <c r="I113" s="22" t="s">
        <v>176</v>
      </c>
      <c r="J113" s="22" t="s">
        <v>176</v>
      </c>
      <c r="K113" s="22" t="s">
        <v>176</v>
      </c>
      <c r="M113" s="2" t="e">
        <f>IF(AND(E113&gt;='入围价70%'!E113,E113&lt;='入围价110%'!E113),1,0)</f>
        <v>#DIV/0!</v>
      </c>
      <c r="N113" s="2" t="e">
        <f>IF(AND(F113&gt;='入围价70%'!F113,F113&lt;='入围价110%'!F113),1,0)</f>
        <v>#DIV/0!</v>
      </c>
      <c r="O113" s="2" t="e">
        <f>IF(AND(G113&gt;='入围价70%'!G113,G113&lt;='入围价110%'!G113),1,0)</f>
        <v>#DIV/0!</v>
      </c>
      <c r="P113" s="2" t="e">
        <f>IF(AND(H113&gt;='入围价70%'!H113,H113&lt;='入围价110%'!H113),1,0)</f>
        <v>#DIV/0!</v>
      </c>
      <c r="Q113" s="2" t="e">
        <f>IF(AND(I113&gt;='入围价70%'!I113,I113&lt;='入围价110%'!I113),1,0)</f>
        <v>#DIV/0!</v>
      </c>
      <c r="R113" s="2" t="e">
        <f>IF(AND(J113&gt;='入围价70%'!J113,J113&lt;='入围价110%'!J113),1,0)</f>
        <v>#DIV/0!</v>
      </c>
      <c r="S113" s="2" t="e">
        <f>IF(AND(K113&gt;='入围价70%'!K113,K113&lt;='入围价110%'!K113),1,0)</f>
        <v>#DIV/0!</v>
      </c>
      <c r="U113" s="23" t="e">
        <f>IF(E113=入围最低价!E113,1,0)</f>
        <v>#DIV/0!</v>
      </c>
      <c r="V113" s="23" t="e">
        <f>IF(F113=入围最低价!F113,1,0)</f>
        <v>#DIV/0!</v>
      </c>
      <c r="W113" s="23" t="e">
        <f>IF(G113=入围最低价!G113,1,0)</f>
        <v>#DIV/0!</v>
      </c>
      <c r="X113" s="23" t="e">
        <f>IF(H113=入围最低价!H113,1,0)</f>
        <v>#DIV/0!</v>
      </c>
      <c r="Y113" s="23" t="e">
        <f>IF(I113=入围最低价!I113,1,0)</f>
        <v>#DIV/0!</v>
      </c>
      <c r="Z113" s="23" t="e">
        <f>IF(J113=入围最低价!J113,1,0)</f>
        <v>#DIV/0!</v>
      </c>
      <c r="AA113" s="23" t="e">
        <f>IF(K113=入围最低价!K113,1,0)</f>
        <v>#DIV/0!</v>
      </c>
    </row>
    <row r="114" s="2" customFormat="1" ht="20.1" customHeight="1" spans="1:28">
      <c r="A114" s="19">
        <f t="shared" si="1"/>
        <v>110</v>
      </c>
      <c r="B114" s="19" t="s">
        <v>150</v>
      </c>
      <c r="C114" s="25" t="s">
        <v>153</v>
      </c>
      <c r="D114" s="21">
        <v>1642</v>
      </c>
      <c r="E114" s="22" t="s">
        <v>176</v>
      </c>
      <c r="F114" s="22" t="s">
        <v>176</v>
      </c>
      <c r="G114" s="22" t="s">
        <v>176</v>
      </c>
      <c r="H114" s="22" t="s">
        <v>176</v>
      </c>
      <c r="I114" s="22" t="s">
        <v>176</v>
      </c>
      <c r="J114" s="22" t="s">
        <v>176</v>
      </c>
      <c r="K114" s="22" t="s">
        <v>176</v>
      </c>
      <c r="M114" s="2" t="e">
        <f>IF(AND(E114&gt;='入围价70%'!E114,E114&lt;='入围价110%'!E114),1,0)</f>
        <v>#DIV/0!</v>
      </c>
      <c r="N114" s="2" t="e">
        <f>IF(AND(F114&gt;='入围价70%'!F114,F114&lt;='入围价110%'!F114),1,0)</f>
        <v>#DIV/0!</v>
      </c>
      <c r="O114" s="2" t="e">
        <f>IF(AND(G114&gt;='入围价70%'!G114,G114&lt;='入围价110%'!G114),1,0)</f>
        <v>#DIV/0!</v>
      </c>
      <c r="P114" s="2" t="e">
        <f>IF(AND(H114&gt;='入围价70%'!H114,H114&lt;='入围价110%'!H114),1,0)</f>
        <v>#DIV/0!</v>
      </c>
      <c r="Q114" s="2" t="e">
        <f>IF(AND(I114&gt;='入围价70%'!I114,I114&lt;='入围价110%'!I114),1,0)</f>
        <v>#DIV/0!</v>
      </c>
      <c r="R114" s="2" t="e">
        <f>IF(AND(J114&gt;='入围价70%'!J114,J114&lt;='入围价110%'!J114),1,0)</f>
        <v>#DIV/0!</v>
      </c>
      <c r="S114" s="2" t="e">
        <f>IF(AND(K114&gt;='入围价70%'!K114,K114&lt;='入围价110%'!K114),1,0)</f>
        <v>#DIV/0!</v>
      </c>
      <c r="U114" s="23" t="e">
        <f>IF(E114=入围最低价!E114,1,0)</f>
        <v>#DIV/0!</v>
      </c>
      <c r="V114" s="23" t="e">
        <f>IF(F114=入围最低价!F114,1,0)</f>
        <v>#DIV/0!</v>
      </c>
      <c r="W114" s="23" t="e">
        <f>IF(G114=入围最低价!G114,1,0)</f>
        <v>#DIV/0!</v>
      </c>
      <c r="X114" s="23" t="e">
        <f>IF(H114=入围最低价!H114,1,0)</f>
        <v>#DIV/0!</v>
      </c>
      <c r="Y114" s="23" t="e">
        <f>IF(I114=入围最低价!I114,1,0)</f>
        <v>#DIV/0!</v>
      </c>
      <c r="Z114" s="23" t="e">
        <f>IF(J114=入围最低价!J114,1,0)</f>
        <v>#DIV/0!</v>
      </c>
      <c r="AA114" s="23" t="e">
        <f>IF(K114=入围最低价!K114,1,0)</f>
        <v>#DIV/0!</v>
      </c>
    </row>
    <row r="115" s="2" customFormat="1" ht="20.1" customHeight="1" spans="1:28">
      <c r="A115" s="19">
        <f t="shared" si="1"/>
        <v>111</v>
      </c>
      <c r="B115" s="19" t="s">
        <v>154</v>
      </c>
      <c r="C115" s="20" t="s">
        <v>155</v>
      </c>
      <c r="D115" s="21">
        <v>639.5</v>
      </c>
      <c r="E115" s="22" t="s">
        <v>176</v>
      </c>
      <c r="F115" s="22" t="s">
        <v>176</v>
      </c>
      <c r="G115" s="22" t="s">
        <v>176</v>
      </c>
      <c r="H115" s="22" t="s">
        <v>176</v>
      </c>
      <c r="I115" s="22" t="s">
        <v>176</v>
      </c>
      <c r="J115" s="22" t="s">
        <v>176</v>
      </c>
      <c r="K115" s="22" t="s">
        <v>176</v>
      </c>
      <c r="M115" s="2" t="e">
        <f>IF(AND(E115&gt;='入围价70%'!E115,E115&lt;='入围价110%'!E115),1,0)</f>
        <v>#DIV/0!</v>
      </c>
      <c r="N115" s="2" t="e">
        <f>IF(AND(F115&gt;='入围价70%'!F115,F115&lt;='入围价110%'!F115),1,0)</f>
        <v>#DIV/0!</v>
      </c>
      <c r="O115" s="2" t="e">
        <f>IF(AND(G115&gt;='入围价70%'!G115,G115&lt;='入围价110%'!G115),1,0)</f>
        <v>#DIV/0!</v>
      </c>
      <c r="P115" s="2" t="e">
        <f>IF(AND(H115&gt;='入围价70%'!H115,H115&lt;='入围价110%'!H115),1,0)</f>
        <v>#DIV/0!</v>
      </c>
      <c r="Q115" s="2" t="e">
        <f>IF(AND(I115&gt;='入围价70%'!I115,I115&lt;='入围价110%'!I115),1,0)</f>
        <v>#DIV/0!</v>
      </c>
      <c r="R115" s="2" t="e">
        <f>IF(AND(J115&gt;='入围价70%'!J115,J115&lt;='入围价110%'!J115),1,0)</f>
        <v>#DIV/0!</v>
      </c>
      <c r="S115" s="2" t="e">
        <f>IF(AND(K115&gt;='入围价70%'!K115,K115&lt;='入围价110%'!K115),1,0)</f>
        <v>#DIV/0!</v>
      </c>
      <c r="U115" s="23" t="e">
        <f>IF(E115=入围最低价!E115,1,0)</f>
        <v>#DIV/0!</v>
      </c>
      <c r="V115" s="23" t="e">
        <f>IF(F115=入围最低价!F115,1,0)</f>
        <v>#DIV/0!</v>
      </c>
      <c r="W115" s="23" t="e">
        <f>IF(G115=入围最低价!G115,1,0)</f>
        <v>#DIV/0!</v>
      </c>
      <c r="X115" s="23" t="e">
        <f>IF(H115=入围最低价!H115,1,0)</f>
        <v>#DIV/0!</v>
      </c>
      <c r="Y115" s="23" t="e">
        <f>IF(I115=入围最低价!I115,1,0)</f>
        <v>#DIV/0!</v>
      </c>
      <c r="Z115" s="23" t="e">
        <f>IF(J115=入围最低价!J115,1,0)</f>
        <v>#DIV/0!</v>
      </c>
      <c r="AA115" s="23" t="e">
        <f>IF(K115=入围最低价!K115,1,0)</f>
        <v>#DIV/0!</v>
      </c>
    </row>
    <row r="116" s="2" customFormat="1" ht="20.1" customHeight="1" spans="1:28">
      <c r="A116" s="19">
        <f t="shared" si="1"/>
        <v>112</v>
      </c>
      <c r="B116" s="19" t="s">
        <v>154</v>
      </c>
      <c r="C116" s="20" t="s">
        <v>156</v>
      </c>
      <c r="D116" s="21">
        <v>641</v>
      </c>
      <c r="E116" s="22" t="s">
        <v>176</v>
      </c>
      <c r="F116" s="22" t="s">
        <v>176</v>
      </c>
      <c r="G116" s="22" t="s">
        <v>176</v>
      </c>
      <c r="H116" s="22" t="s">
        <v>176</v>
      </c>
      <c r="I116" s="22" t="s">
        <v>176</v>
      </c>
      <c r="J116" s="22" t="s">
        <v>176</v>
      </c>
      <c r="K116" s="22" t="s">
        <v>176</v>
      </c>
      <c r="M116" s="2" t="e">
        <f>IF(AND(E116&gt;='入围价70%'!E116,E116&lt;='入围价110%'!E116),1,0)</f>
        <v>#DIV/0!</v>
      </c>
      <c r="N116" s="2" t="e">
        <f>IF(AND(F116&gt;='入围价70%'!F116,F116&lt;='入围价110%'!F116),1,0)</f>
        <v>#DIV/0!</v>
      </c>
      <c r="O116" s="2" t="e">
        <f>IF(AND(G116&gt;='入围价70%'!G116,G116&lt;='入围价110%'!G116),1,0)</f>
        <v>#DIV/0!</v>
      </c>
      <c r="P116" s="2" t="e">
        <f>IF(AND(H116&gt;='入围价70%'!H116,H116&lt;='入围价110%'!H116),1,0)</f>
        <v>#DIV/0!</v>
      </c>
      <c r="Q116" s="2" t="e">
        <f>IF(AND(I116&gt;='入围价70%'!I116,I116&lt;='入围价110%'!I116),1,0)</f>
        <v>#DIV/0!</v>
      </c>
      <c r="R116" s="2" t="e">
        <f>IF(AND(J116&gt;='入围价70%'!J116,J116&lt;='入围价110%'!J116),1,0)</f>
        <v>#DIV/0!</v>
      </c>
      <c r="S116" s="2" t="e">
        <f>IF(AND(K116&gt;='入围价70%'!K116,K116&lt;='入围价110%'!K116),1,0)</f>
        <v>#DIV/0!</v>
      </c>
      <c r="U116" s="23" t="e">
        <f>IF(E116=入围最低价!E116,1,0)</f>
        <v>#DIV/0!</v>
      </c>
      <c r="V116" s="23" t="e">
        <f>IF(F116=入围最低价!F116,1,0)</f>
        <v>#DIV/0!</v>
      </c>
      <c r="W116" s="23" t="e">
        <f>IF(G116=入围最低价!G116,1,0)</f>
        <v>#DIV/0!</v>
      </c>
      <c r="X116" s="23" t="e">
        <f>IF(H116=入围最低价!H116,1,0)</f>
        <v>#DIV/0!</v>
      </c>
      <c r="Y116" s="23" t="e">
        <f>IF(I116=入围最低价!I116,1,0)</f>
        <v>#DIV/0!</v>
      </c>
      <c r="Z116" s="23" t="e">
        <f>IF(J116=入围最低价!J116,1,0)</f>
        <v>#DIV/0!</v>
      </c>
      <c r="AA116" s="23" t="e">
        <f>IF(K116=入围最低价!K116,1,0)</f>
        <v>#DIV/0!</v>
      </c>
    </row>
    <row r="117" s="2" customFormat="1" ht="20.1" customHeight="1" spans="1:28">
      <c r="A117" s="19">
        <f t="shared" si="1"/>
        <v>113</v>
      </c>
      <c r="B117" s="19" t="s">
        <v>154</v>
      </c>
      <c r="C117" s="20" t="s">
        <v>157</v>
      </c>
      <c r="D117" s="21">
        <v>477.4</v>
      </c>
      <c r="E117" s="22" t="s">
        <v>176</v>
      </c>
      <c r="F117" s="22" t="s">
        <v>176</v>
      </c>
      <c r="G117" s="22" t="s">
        <v>176</v>
      </c>
      <c r="H117" s="22" t="s">
        <v>176</v>
      </c>
      <c r="I117" s="22" t="s">
        <v>176</v>
      </c>
      <c r="J117" s="22" t="s">
        <v>176</v>
      </c>
      <c r="K117" s="22" t="s">
        <v>176</v>
      </c>
      <c r="M117" s="2" t="e">
        <f>IF(AND(E117&gt;='入围价70%'!E117,E117&lt;='入围价110%'!E117),1,0)</f>
        <v>#DIV/0!</v>
      </c>
      <c r="N117" s="2" t="e">
        <f>IF(AND(F117&gt;='入围价70%'!F117,F117&lt;='入围价110%'!F117),1,0)</f>
        <v>#DIV/0!</v>
      </c>
      <c r="O117" s="2" t="e">
        <f>IF(AND(G117&gt;='入围价70%'!G117,G117&lt;='入围价110%'!G117),1,0)</f>
        <v>#DIV/0!</v>
      </c>
      <c r="P117" s="2" t="e">
        <f>IF(AND(H117&gt;='入围价70%'!H117,H117&lt;='入围价110%'!H117),1,0)</f>
        <v>#DIV/0!</v>
      </c>
      <c r="Q117" s="2" t="e">
        <f>IF(AND(I117&gt;='入围价70%'!I117,I117&lt;='入围价110%'!I117),1,0)</f>
        <v>#DIV/0!</v>
      </c>
      <c r="R117" s="2" t="e">
        <f>IF(AND(J117&gt;='入围价70%'!J117,J117&lt;='入围价110%'!J117),1,0)</f>
        <v>#DIV/0!</v>
      </c>
      <c r="S117" s="2" t="e">
        <f>IF(AND(K117&gt;='入围价70%'!K117,K117&lt;='入围价110%'!K117),1,0)</f>
        <v>#DIV/0!</v>
      </c>
      <c r="U117" s="23" t="e">
        <f>IF(E117=入围最低价!E117,1,0)</f>
        <v>#DIV/0!</v>
      </c>
      <c r="V117" s="23" t="e">
        <f>IF(F117=入围最低价!F117,1,0)</f>
        <v>#DIV/0!</v>
      </c>
      <c r="W117" s="23" t="e">
        <f>IF(G117=入围最低价!G117,1,0)</f>
        <v>#DIV/0!</v>
      </c>
      <c r="X117" s="23" t="e">
        <f>IF(H117=入围最低价!H117,1,0)</f>
        <v>#DIV/0!</v>
      </c>
      <c r="Y117" s="23" t="e">
        <f>IF(I117=入围最低价!I117,1,0)</f>
        <v>#DIV/0!</v>
      </c>
      <c r="Z117" s="23" t="e">
        <f>IF(J117=入围最低价!J117,1,0)</f>
        <v>#DIV/0!</v>
      </c>
      <c r="AA117" s="23" t="e">
        <f>IF(K117=入围最低价!K117,1,0)</f>
        <v>#DIV/0!</v>
      </c>
    </row>
    <row r="118" s="2" customFormat="1" ht="20.1" customHeight="1" spans="1:28">
      <c r="A118" s="19">
        <f t="shared" si="1"/>
        <v>114</v>
      </c>
      <c r="B118" s="19" t="s">
        <v>158</v>
      </c>
      <c r="C118" s="20" t="s">
        <v>159</v>
      </c>
      <c r="D118" s="21">
        <v>1002</v>
      </c>
      <c r="E118" s="22" t="s">
        <v>176</v>
      </c>
      <c r="F118" s="22" t="s">
        <v>176</v>
      </c>
      <c r="G118" s="22" t="s">
        <v>176</v>
      </c>
      <c r="H118" s="22" t="s">
        <v>176</v>
      </c>
      <c r="I118" s="22" t="s">
        <v>176</v>
      </c>
      <c r="J118" s="22" t="s">
        <v>176</v>
      </c>
      <c r="K118" s="22" t="s">
        <v>176</v>
      </c>
      <c r="M118" s="2" t="e">
        <f>IF(AND(E118&gt;='入围价70%'!E118,E118&lt;='入围价110%'!E118),1,0)</f>
        <v>#DIV/0!</v>
      </c>
      <c r="N118" s="2" t="e">
        <f>IF(AND(F118&gt;='入围价70%'!F118,F118&lt;='入围价110%'!F118),1,0)</f>
        <v>#DIV/0!</v>
      </c>
      <c r="O118" s="2" t="e">
        <f>IF(AND(G118&gt;='入围价70%'!G118,G118&lt;='入围价110%'!G118),1,0)</f>
        <v>#DIV/0!</v>
      </c>
      <c r="P118" s="2" t="e">
        <f>IF(AND(H118&gt;='入围价70%'!H118,H118&lt;='入围价110%'!H118),1,0)</f>
        <v>#DIV/0!</v>
      </c>
      <c r="Q118" s="2" t="e">
        <f>IF(AND(I118&gt;='入围价70%'!I118,I118&lt;='入围价110%'!I118),1,0)</f>
        <v>#DIV/0!</v>
      </c>
      <c r="R118" s="2" t="e">
        <f>IF(AND(J118&gt;='入围价70%'!J118,J118&lt;='入围价110%'!J118),1,0)</f>
        <v>#DIV/0!</v>
      </c>
      <c r="S118" s="2" t="e">
        <f>IF(AND(K118&gt;='入围价70%'!K118,K118&lt;='入围价110%'!K118),1,0)</f>
        <v>#DIV/0!</v>
      </c>
      <c r="U118" s="23" t="e">
        <f>IF(E118=入围最低价!E118,1,0)</f>
        <v>#DIV/0!</v>
      </c>
      <c r="V118" s="23" t="e">
        <f>IF(F118=入围最低价!F118,1,0)</f>
        <v>#DIV/0!</v>
      </c>
      <c r="W118" s="23" t="e">
        <f>IF(G118=入围最低价!G118,1,0)</f>
        <v>#DIV/0!</v>
      </c>
      <c r="X118" s="23" t="e">
        <f>IF(H118=入围最低价!H118,1,0)</f>
        <v>#DIV/0!</v>
      </c>
      <c r="Y118" s="23" t="e">
        <f>IF(I118=入围最低价!I118,1,0)</f>
        <v>#DIV/0!</v>
      </c>
      <c r="Z118" s="23" t="e">
        <f>IF(J118=入围最低价!J118,1,0)</f>
        <v>#DIV/0!</v>
      </c>
      <c r="AA118" s="23" t="e">
        <f>IF(K118=入围最低价!K118,1,0)</f>
        <v>#DIV/0!</v>
      </c>
    </row>
    <row r="119" s="2" customFormat="1" ht="20.1" customHeight="1" spans="1:28">
      <c r="A119" s="19">
        <f t="shared" si="1"/>
        <v>115</v>
      </c>
      <c r="B119" s="19" t="s">
        <v>158</v>
      </c>
      <c r="C119" s="20" t="s">
        <v>160</v>
      </c>
      <c r="D119" s="21">
        <v>1357.8</v>
      </c>
      <c r="E119" s="22" t="s">
        <v>176</v>
      </c>
      <c r="F119" s="22" t="s">
        <v>176</v>
      </c>
      <c r="G119" s="22" t="s">
        <v>176</v>
      </c>
      <c r="H119" s="22" t="s">
        <v>176</v>
      </c>
      <c r="I119" s="22" t="s">
        <v>176</v>
      </c>
      <c r="J119" s="22" t="s">
        <v>176</v>
      </c>
      <c r="K119" s="22" t="s">
        <v>176</v>
      </c>
      <c r="M119" s="2" t="e">
        <f>IF(AND(E119&gt;='入围价70%'!E119,E119&lt;='入围价110%'!E119),1,0)</f>
        <v>#DIV/0!</v>
      </c>
      <c r="N119" s="2" t="e">
        <f>IF(AND(F119&gt;='入围价70%'!F119,F119&lt;='入围价110%'!F119),1,0)</f>
        <v>#DIV/0!</v>
      </c>
      <c r="O119" s="2" t="e">
        <f>IF(AND(G119&gt;='入围价70%'!G119,G119&lt;='入围价110%'!G119),1,0)</f>
        <v>#DIV/0!</v>
      </c>
      <c r="P119" s="2" t="e">
        <f>IF(AND(H119&gt;='入围价70%'!H119,H119&lt;='入围价110%'!H119),1,0)</f>
        <v>#DIV/0!</v>
      </c>
      <c r="Q119" s="2" t="e">
        <f>IF(AND(I119&gt;='入围价70%'!I119,I119&lt;='入围价110%'!I119),1,0)</f>
        <v>#DIV/0!</v>
      </c>
      <c r="R119" s="2" t="e">
        <f>IF(AND(J119&gt;='入围价70%'!J119,J119&lt;='入围价110%'!J119),1,0)</f>
        <v>#DIV/0!</v>
      </c>
      <c r="S119" s="2" t="e">
        <f>IF(AND(K119&gt;='入围价70%'!K119,K119&lt;='入围价110%'!K119),1,0)</f>
        <v>#DIV/0!</v>
      </c>
      <c r="U119" s="23" t="e">
        <f>IF(E119=入围最低价!E119,1,0)</f>
        <v>#DIV/0!</v>
      </c>
      <c r="V119" s="23" t="e">
        <f>IF(F119=入围最低价!F119,1,0)</f>
        <v>#DIV/0!</v>
      </c>
      <c r="W119" s="23" t="e">
        <f>IF(G119=入围最低价!G119,1,0)</f>
        <v>#DIV/0!</v>
      </c>
      <c r="X119" s="23" t="e">
        <f>IF(H119=入围最低价!H119,1,0)</f>
        <v>#DIV/0!</v>
      </c>
      <c r="Y119" s="23" t="e">
        <f>IF(I119=入围最低价!I119,1,0)</f>
        <v>#DIV/0!</v>
      </c>
      <c r="Z119" s="23" t="e">
        <f>IF(J119=入围最低价!J119,1,0)</f>
        <v>#DIV/0!</v>
      </c>
      <c r="AA119" s="23" t="e">
        <f>IF(K119=入围最低价!K119,1,0)</f>
        <v>#DIV/0!</v>
      </c>
    </row>
    <row r="120" s="2" customFormat="1" ht="20.1" customHeight="1" spans="1:28">
      <c r="A120" s="19">
        <f t="shared" si="1"/>
        <v>116</v>
      </c>
      <c r="B120" s="19" t="s">
        <v>158</v>
      </c>
      <c r="C120" s="20" t="s">
        <v>161</v>
      </c>
      <c r="D120" s="21">
        <v>1167.7</v>
      </c>
      <c r="E120" s="22" t="s">
        <v>176</v>
      </c>
      <c r="F120" s="22" t="s">
        <v>176</v>
      </c>
      <c r="G120" s="22" t="s">
        <v>176</v>
      </c>
      <c r="H120" s="22" t="s">
        <v>176</v>
      </c>
      <c r="I120" s="22" t="s">
        <v>176</v>
      </c>
      <c r="J120" s="22" t="s">
        <v>176</v>
      </c>
      <c r="K120" s="22" t="s">
        <v>176</v>
      </c>
      <c r="M120" s="2" t="e">
        <f>IF(AND(E120&gt;='入围价70%'!E120,E120&lt;='入围价110%'!E120),1,0)</f>
        <v>#DIV/0!</v>
      </c>
      <c r="N120" s="2" t="e">
        <f>IF(AND(F120&gt;='入围价70%'!F120,F120&lt;='入围价110%'!F120),1,0)</f>
        <v>#DIV/0!</v>
      </c>
      <c r="O120" s="2" t="e">
        <f>IF(AND(G120&gt;='入围价70%'!G120,G120&lt;='入围价110%'!G120),1,0)</f>
        <v>#DIV/0!</v>
      </c>
      <c r="P120" s="2" t="e">
        <f>IF(AND(H120&gt;='入围价70%'!H120,H120&lt;='入围价110%'!H120),1,0)</f>
        <v>#DIV/0!</v>
      </c>
      <c r="Q120" s="2" t="e">
        <f>IF(AND(I120&gt;='入围价70%'!I120,I120&lt;='入围价110%'!I120),1,0)</f>
        <v>#DIV/0!</v>
      </c>
      <c r="R120" s="2" t="e">
        <f>IF(AND(J120&gt;='入围价70%'!J120,J120&lt;='入围价110%'!J120),1,0)</f>
        <v>#DIV/0!</v>
      </c>
      <c r="S120" s="2" t="e">
        <f>IF(AND(K120&gt;='入围价70%'!K120,K120&lt;='入围价110%'!K120),1,0)</f>
        <v>#DIV/0!</v>
      </c>
      <c r="U120" s="23" t="e">
        <f>IF(E120=入围最低价!E120,1,0)</f>
        <v>#DIV/0!</v>
      </c>
      <c r="V120" s="23" t="e">
        <f>IF(F120=入围最低价!F120,1,0)</f>
        <v>#DIV/0!</v>
      </c>
      <c r="W120" s="23" t="e">
        <f>IF(G120=入围最低价!G120,1,0)</f>
        <v>#DIV/0!</v>
      </c>
      <c r="X120" s="23" t="e">
        <f>IF(H120=入围最低价!H120,1,0)</f>
        <v>#DIV/0!</v>
      </c>
      <c r="Y120" s="23" t="e">
        <f>IF(I120=入围最低价!I120,1,0)</f>
        <v>#DIV/0!</v>
      </c>
      <c r="Z120" s="23" t="e">
        <f>IF(J120=入围最低价!J120,1,0)</f>
        <v>#DIV/0!</v>
      </c>
      <c r="AA120" s="23" t="e">
        <f>IF(K120=入围最低价!K120,1,0)</f>
        <v>#DIV/0!</v>
      </c>
    </row>
    <row r="121" s="2" customFormat="1" ht="20.1" customHeight="1" spans="1:28">
      <c r="A121" s="19">
        <f t="shared" si="1"/>
        <v>117</v>
      </c>
      <c r="B121" s="19" t="s">
        <v>158</v>
      </c>
      <c r="C121" s="20" t="s">
        <v>162</v>
      </c>
      <c r="D121" s="21">
        <v>1012</v>
      </c>
      <c r="E121" s="22" t="s">
        <v>176</v>
      </c>
      <c r="F121" s="22" t="s">
        <v>176</v>
      </c>
      <c r="G121" s="22" t="s">
        <v>176</v>
      </c>
      <c r="H121" s="22" t="s">
        <v>176</v>
      </c>
      <c r="I121" s="22" t="s">
        <v>176</v>
      </c>
      <c r="J121" s="22" t="s">
        <v>176</v>
      </c>
      <c r="K121" s="22" t="s">
        <v>176</v>
      </c>
      <c r="M121" s="2" t="e">
        <f>IF(AND(E121&gt;='入围价70%'!E121,E121&lt;='入围价110%'!E121),1,0)</f>
        <v>#DIV/0!</v>
      </c>
      <c r="N121" s="2" t="e">
        <f>IF(AND(F121&gt;='入围价70%'!F121,F121&lt;='入围价110%'!F121),1,0)</f>
        <v>#DIV/0!</v>
      </c>
      <c r="O121" s="2" t="e">
        <f>IF(AND(G121&gt;='入围价70%'!G121,G121&lt;='入围价110%'!G121),1,0)</f>
        <v>#DIV/0!</v>
      </c>
      <c r="P121" s="2" t="e">
        <f>IF(AND(H121&gt;='入围价70%'!H121,H121&lt;='入围价110%'!H121),1,0)</f>
        <v>#DIV/0!</v>
      </c>
      <c r="Q121" s="2" t="e">
        <f>IF(AND(I121&gt;='入围价70%'!I121,I121&lt;='入围价110%'!I121),1,0)</f>
        <v>#DIV/0!</v>
      </c>
      <c r="R121" s="2" t="e">
        <f>IF(AND(J121&gt;='入围价70%'!J121,J121&lt;='入围价110%'!J121),1,0)</f>
        <v>#DIV/0!</v>
      </c>
      <c r="S121" s="2" t="e">
        <f>IF(AND(K121&gt;='入围价70%'!K121,K121&lt;='入围价110%'!K121),1,0)</f>
        <v>#DIV/0!</v>
      </c>
      <c r="U121" s="23" t="e">
        <f>IF(E121=入围最低价!E121,1,0)</f>
        <v>#DIV/0!</v>
      </c>
      <c r="V121" s="23" t="e">
        <f>IF(F121=入围最低价!F121,1,0)</f>
        <v>#DIV/0!</v>
      </c>
      <c r="W121" s="23" t="e">
        <f>IF(G121=入围最低价!G121,1,0)</f>
        <v>#DIV/0!</v>
      </c>
      <c r="X121" s="23" t="e">
        <f>IF(H121=入围最低价!H121,1,0)</f>
        <v>#DIV/0!</v>
      </c>
      <c r="Y121" s="23" t="e">
        <f>IF(I121=入围最低价!I121,1,0)</f>
        <v>#DIV/0!</v>
      </c>
      <c r="Z121" s="23" t="e">
        <f>IF(J121=入围最低价!J121,1,0)</f>
        <v>#DIV/0!</v>
      </c>
      <c r="AA121" s="23" t="e">
        <f>IF(K121=入围最低价!K121,1,0)</f>
        <v>#DIV/0!</v>
      </c>
    </row>
    <row r="122" s="2" customFormat="1" ht="20.1" customHeight="1" spans="1:28">
      <c r="A122" s="19">
        <f t="shared" si="1"/>
        <v>118</v>
      </c>
      <c r="B122" s="19" t="s">
        <v>163</v>
      </c>
      <c r="C122" s="20" t="s">
        <v>164</v>
      </c>
      <c r="D122" s="21">
        <v>1210</v>
      </c>
      <c r="E122" s="22" t="s">
        <v>176</v>
      </c>
      <c r="F122" s="22" t="s">
        <v>176</v>
      </c>
      <c r="G122" s="22" t="s">
        <v>176</v>
      </c>
      <c r="H122" s="22" t="s">
        <v>176</v>
      </c>
      <c r="I122" s="22" t="s">
        <v>176</v>
      </c>
      <c r="J122" s="22" t="s">
        <v>176</v>
      </c>
      <c r="K122" s="22" t="s">
        <v>176</v>
      </c>
      <c r="M122" s="2" t="e">
        <f>IF(AND(E122&gt;='入围价70%'!E122,E122&lt;='入围价110%'!E122),1,0)</f>
        <v>#DIV/0!</v>
      </c>
      <c r="N122" s="2" t="e">
        <f>IF(AND(F122&gt;='入围价70%'!F122,F122&lt;='入围价110%'!F122),1,0)</f>
        <v>#DIV/0!</v>
      </c>
      <c r="O122" s="2" t="e">
        <f>IF(AND(G122&gt;='入围价70%'!G122,G122&lt;='入围价110%'!G122),1,0)</f>
        <v>#DIV/0!</v>
      </c>
      <c r="P122" s="2" t="e">
        <f>IF(AND(H122&gt;='入围价70%'!H122,H122&lt;='入围价110%'!H122),1,0)</f>
        <v>#DIV/0!</v>
      </c>
      <c r="Q122" s="2" t="e">
        <f>IF(AND(I122&gt;='入围价70%'!I122,I122&lt;='入围价110%'!I122),1,0)</f>
        <v>#DIV/0!</v>
      </c>
      <c r="R122" s="2" t="e">
        <f>IF(AND(J122&gt;='入围价70%'!J122,J122&lt;='入围价110%'!J122),1,0)</f>
        <v>#DIV/0!</v>
      </c>
      <c r="S122" s="2" t="e">
        <f>IF(AND(K122&gt;='入围价70%'!K122,K122&lt;='入围价110%'!K122),1,0)</f>
        <v>#DIV/0!</v>
      </c>
      <c r="U122" s="23" t="e">
        <f>IF(E122=入围最低价!E122,1,0)</f>
        <v>#DIV/0!</v>
      </c>
      <c r="V122" s="23" t="e">
        <f>IF(F122=入围最低价!F122,1,0)</f>
        <v>#DIV/0!</v>
      </c>
      <c r="W122" s="23" t="e">
        <f>IF(G122=入围最低价!G122,1,0)</f>
        <v>#DIV/0!</v>
      </c>
      <c r="X122" s="23" t="e">
        <f>IF(H122=入围最低价!H122,1,0)</f>
        <v>#DIV/0!</v>
      </c>
      <c r="Y122" s="23" t="e">
        <f>IF(I122=入围最低价!I122,1,0)</f>
        <v>#DIV/0!</v>
      </c>
      <c r="Z122" s="23" t="e">
        <f>IF(J122=入围最低价!J122,1,0)</f>
        <v>#DIV/0!</v>
      </c>
      <c r="AA122" s="23" t="e">
        <f>IF(K122=入围最低价!K122,1,0)</f>
        <v>#DIV/0!</v>
      </c>
    </row>
    <row r="123" s="2" customFormat="1" ht="20.1" customHeight="1" spans="1:28">
      <c r="A123" s="19">
        <f t="shared" si="1"/>
        <v>119</v>
      </c>
      <c r="B123" s="19" t="s">
        <v>163</v>
      </c>
      <c r="C123" s="20" t="s">
        <v>165</v>
      </c>
      <c r="D123" s="21">
        <v>1242.8</v>
      </c>
      <c r="E123" s="22" t="s">
        <v>176</v>
      </c>
      <c r="F123" s="22" t="s">
        <v>176</v>
      </c>
      <c r="G123" s="22" t="s">
        <v>176</v>
      </c>
      <c r="H123" s="22" t="s">
        <v>176</v>
      </c>
      <c r="I123" s="22" t="s">
        <v>176</v>
      </c>
      <c r="J123" s="22" t="s">
        <v>176</v>
      </c>
      <c r="K123" s="22" t="s">
        <v>176</v>
      </c>
      <c r="M123" s="2" t="e">
        <f>IF(AND(E123&gt;='入围价70%'!E123,E123&lt;='入围价110%'!E123),1,0)</f>
        <v>#DIV/0!</v>
      </c>
      <c r="N123" s="2" t="e">
        <f>IF(AND(F123&gt;='入围价70%'!F123,F123&lt;='入围价110%'!F123),1,0)</f>
        <v>#DIV/0!</v>
      </c>
      <c r="O123" s="2" t="e">
        <f>IF(AND(G123&gt;='入围价70%'!G123,G123&lt;='入围价110%'!G123),1,0)</f>
        <v>#DIV/0!</v>
      </c>
      <c r="P123" s="2" t="e">
        <f>IF(AND(H123&gt;='入围价70%'!H123,H123&lt;='入围价110%'!H123),1,0)</f>
        <v>#DIV/0!</v>
      </c>
      <c r="Q123" s="2" t="e">
        <f>IF(AND(I123&gt;='入围价70%'!I123,I123&lt;='入围价110%'!I123),1,0)</f>
        <v>#DIV/0!</v>
      </c>
      <c r="R123" s="2" t="e">
        <f>IF(AND(J123&gt;='入围价70%'!J123,J123&lt;='入围价110%'!J123),1,0)</f>
        <v>#DIV/0!</v>
      </c>
      <c r="S123" s="2" t="e">
        <f>IF(AND(K123&gt;='入围价70%'!K123,K123&lt;='入围价110%'!K123),1,0)</f>
        <v>#DIV/0!</v>
      </c>
      <c r="U123" s="23" t="e">
        <f>IF(E123=入围最低价!E123,1,0)</f>
        <v>#DIV/0!</v>
      </c>
      <c r="V123" s="23" t="e">
        <f>IF(F123=入围最低价!F123,1,0)</f>
        <v>#DIV/0!</v>
      </c>
      <c r="W123" s="23" t="e">
        <f>IF(G123=入围最低价!G123,1,0)</f>
        <v>#DIV/0!</v>
      </c>
      <c r="X123" s="23" t="e">
        <f>IF(H123=入围最低价!H123,1,0)</f>
        <v>#DIV/0!</v>
      </c>
      <c r="Y123" s="23" t="e">
        <f>IF(I123=入围最低价!I123,1,0)</f>
        <v>#DIV/0!</v>
      </c>
      <c r="Z123" s="23" t="e">
        <f>IF(J123=入围最低价!J123,1,0)</f>
        <v>#DIV/0!</v>
      </c>
      <c r="AA123" s="23" t="e">
        <f>IF(K123=入围最低价!K123,1,0)</f>
        <v>#DIV/0!</v>
      </c>
    </row>
    <row r="124" s="2" customFormat="1" ht="20.1" customHeight="1" spans="1:28">
      <c r="A124" s="19">
        <f t="shared" si="1"/>
        <v>120</v>
      </c>
      <c r="B124" s="19" t="s">
        <v>166</v>
      </c>
      <c r="C124" s="20" t="s">
        <v>167</v>
      </c>
      <c r="D124" s="21">
        <v>1140</v>
      </c>
      <c r="E124" s="22" t="s">
        <v>176</v>
      </c>
      <c r="F124" s="22" t="s">
        <v>176</v>
      </c>
      <c r="G124" s="22" t="s">
        <v>176</v>
      </c>
      <c r="H124" s="22" t="s">
        <v>176</v>
      </c>
      <c r="I124" s="22" t="s">
        <v>176</v>
      </c>
      <c r="J124" s="22" t="s">
        <v>176</v>
      </c>
      <c r="K124" s="22" t="s">
        <v>176</v>
      </c>
      <c r="M124" s="2" t="e">
        <f>IF(AND(E124&gt;='入围价70%'!E124,E124&lt;='入围价110%'!E124),1,0)</f>
        <v>#DIV/0!</v>
      </c>
      <c r="N124" s="2" t="e">
        <f>IF(AND(F124&gt;='入围价70%'!F124,F124&lt;='入围价110%'!F124),1,0)</f>
        <v>#DIV/0!</v>
      </c>
      <c r="O124" s="2" t="e">
        <f>IF(AND(G124&gt;='入围价70%'!G124,G124&lt;='入围价110%'!G124),1,0)</f>
        <v>#DIV/0!</v>
      </c>
      <c r="P124" s="2" t="e">
        <f>IF(AND(H124&gt;='入围价70%'!H124,H124&lt;='入围价110%'!H124),1,0)</f>
        <v>#DIV/0!</v>
      </c>
      <c r="Q124" s="2" t="e">
        <f>IF(AND(I124&gt;='入围价70%'!I124,I124&lt;='入围价110%'!I124),1,0)</f>
        <v>#DIV/0!</v>
      </c>
      <c r="R124" s="2" t="e">
        <f>IF(AND(J124&gt;='入围价70%'!J124,J124&lt;='入围价110%'!J124),1,0)</f>
        <v>#DIV/0!</v>
      </c>
      <c r="S124" s="2" t="e">
        <f>IF(AND(K124&gt;='入围价70%'!K124,K124&lt;='入围价110%'!K124),1,0)</f>
        <v>#DIV/0!</v>
      </c>
      <c r="U124" s="23" t="e">
        <f>IF(E124=入围最低价!E124,1,0)</f>
        <v>#DIV/0!</v>
      </c>
      <c r="V124" s="23" t="e">
        <f>IF(F124=入围最低价!F124,1,0)</f>
        <v>#DIV/0!</v>
      </c>
      <c r="W124" s="23" t="e">
        <f>IF(G124=入围最低价!G124,1,0)</f>
        <v>#DIV/0!</v>
      </c>
      <c r="X124" s="23" t="e">
        <f>IF(H124=入围最低价!H124,1,0)</f>
        <v>#DIV/0!</v>
      </c>
      <c r="Y124" s="23" t="e">
        <f>IF(I124=入围最低价!I124,1,0)</f>
        <v>#DIV/0!</v>
      </c>
      <c r="Z124" s="23" t="e">
        <f>IF(J124=入围最低价!J124,1,0)</f>
        <v>#DIV/0!</v>
      </c>
      <c r="AA124" s="23" t="e">
        <f>IF(K124=入围最低价!K124,1,0)</f>
        <v>#DIV/0!</v>
      </c>
    </row>
    <row r="125" s="2" customFormat="1" ht="20.1" customHeight="1" spans="1:28">
      <c r="A125" s="19">
        <f t="shared" si="1"/>
        <v>121</v>
      </c>
      <c r="B125" s="19" t="s">
        <v>166</v>
      </c>
      <c r="C125" s="20" t="s">
        <v>168</v>
      </c>
      <c r="D125" s="21">
        <v>1204.5</v>
      </c>
      <c r="E125" s="22" t="s">
        <v>176</v>
      </c>
      <c r="F125" s="22" t="s">
        <v>176</v>
      </c>
      <c r="G125" s="22" t="s">
        <v>176</v>
      </c>
      <c r="H125" s="22" t="s">
        <v>176</v>
      </c>
      <c r="I125" s="22" t="s">
        <v>176</v>
      </c>
      <c r="J125" s="22" t="s">
        <v>176</v>
      </c>
      <c r="K125" s="22" t="s">
        <v>176</v>
      </c>
      <c r="M125" s="2" t="e">
        <f>IF(AND(E125&gt;='入围价70%'!E125,E125&lt;='入围价110%'!E125),1,0)</f>
        <v>#DIV/0!</v>
      </c>
      <c r="N125" s="2" t="e">
        <f>IF(AND(F125&gt;='入围价70%'!F125,F125&lt;='入围价110%'!F125),1,0)</f>
        <v>#DIV/0!</v>
      </c>
      <c r="O125" s="2" t="e">
        <f>IF(AND(G125&gt;='入围价70%'!G125,G125&lt;='入围价110%'!G125),1,0)</f>
        <v>#DIV/0!</v>
      </c>
      <c r="P125" s="2" t="e">
        <f>IF(AND(H125&gt;='入围价70%'!H125,H125&lt;='入围价110%'!H125),1,0)</f>
        <v>#DIV/0!</v>
      </c>
      <c r="Q125" s="2" t="e">
        <f>IF(AND(I125&gt;='入围价70%'!I125,I125&lt;='入围价110%'!I125),1,0)</f>
        <v>#DIV/0!</v>
      </c>
      <c r="R125" s="2" t="e">
        <f>IF(AND(J125&gt;='入围价70%'!J125,J125&lt;='入围价110%'!J125),1,0)</f>
        <v>#DIV/0!</v>
      </c>
      <c r="S125" s="2" t="e">
        <f>IF(AND(K125&gt;='入围价70%'!K125,K125&lt;='入围价110%'!K125),1,0)</f>
        <v>#DIV/0!</v>
      </c>
      <c r="U125" s="23" t="e">
        <f>IF(E125=入围最低价!E125,1,0)</f>
        <v>#DIV/0!</v>
      </c>
      <c r="V125" s="23" t="e">
        <f>IF(F125=入围最低价!F125,1,0)</f>
        <v>#DIV/0!</v>
      </c>
      <c r="W125" s="23" t="e">
        <f>IF(G125=入围最低价!G125,1,0)</f>
        <v>#DIV/0!</v>
      </c>
      <c r="X125" s="23" t="e">
        <f>IF(H125=入围最低价!H125,1,0)</f>
        <v>#DIV/0!</v>
      </c>
      <c r="Y125" s="23" t="e">
        <f>IF(I125=入围最低价!I125,1,0)</f>
        <v>#DIV/0!</v>
      </c>
      <c r="Z125" s="23" t="e">
        <f>IF(J125=入围最低价!J125,1,0)</f>
        <v>#DIV/0!</v>
      </c>
      <c r="AA125" s="23" t="e">
        <f>IF(K125=入围最低价!K125,1,0)</f>
        <v>#DIV/0!</v>
      </c>
    </row>
    <row r="126" s="2" customFormat="1" ht="20.1" customHeight="1" spans="1:28">
      <c r="A126" s="19">
        <f t="shared" si="1"/>
        <v>122</v>
      </c>
      <c r="B126" s="19" t="s">
        <v>166</v>
      </c>
      <c r="C126" s="20" t="s">
        <v>169</v>
      </c>
      <c r="D126" s="21">
        <v>1099.6</v>
      </c>
      <c r="E126" s="22" t="s">
        <v>176</v>
      </c>
      <c r="F126" s="22" t="s">
        <v>176</v>
      </c>
      <c r="G126" s="22" t="s">
        <v>176</v>
      </c>
      <c r="H126" s="22" t="s">
        <v>176</v>
      </c>
      <c r="I126" s="22" t="s">
        <v>176</v>
      </c>
      <c r="J126" s="22" t="s">
        <v>176</v>
      </c>
      <c r="K126" s="22" t="s">
        <v>176</v>
      </c>
      <c r="M126" s="2" t="e">
        <f>IF(AND(E126&gt;='入围价70%'!E126,E126&lt;='入围价110%'!E126),1,0)</f>
        <v>#DIV/0!</v>
      </c>
      <c r="N126" s="2" t="e">
        <f>IF(AND(F126&gt;='入围价70%'!F126,F126&lt;='入围价110%'!F126),1,0)</f>
        <v>#DIV/0!</v>
      </c>
      <c r="O126" s="2" t="e">
        <f>IF(AND(G126&gt;='入围价70%'!G126,G126&lt;='入围价110%'!G126),1,0)</f>
        <v>#DIV/0!</v>
      </c>
      <c r="P126" s="2" t="e">
        <f>IF(AND(H126&gt;='入围价70%'!H126,H126&lt;='入围价110%'!H126),1,0)</f>
        <v>#DIV/0!</v>
      </c>
      <c r="Q126" s="2" t="e">
        <f>IF(AND(I126&gt;='入围价70%'!I126,I126&lt;='入围价110%'!I126),1,0)</f>
        <v>#DIV/0!</v>
      </c>
      <c r="R126" s="2" t="e">
        <f>IF(AND(J126&gt;='入围价70%'!J126,J126&lt;='入围价110%'!J126),1,0)</f>
        <v>#DIV/0!</v>
      </c>
      <c r="S126" s="2" t="e">
        <f>IF(AND(K126&gt;='入围价70%'!K126,K126&lt;='入围价110%'!K126),1,0)</f>
        <v>#DIV/0!</v>
      </c>
      <c r="U126" s="23" t="e">
        <f>IF(E126=入围最低价!E126,1,0)</f>
        <v>#DIV/0!</v>
      </c>
      <c r="V126" s="23" t="e">
        <f>IF(F126=入围最低价!F126,1,0)</f>
        <v>#DIV/0!</v>
      </c>
      <c r="W126" s="23" t="e">
        <f>IF(G126=入围最低价!G126,1,0)</f>
        <v>#DIV/0!</v>
      </c>
      <c r="X126" s="23" t="e">
        <f>IF(H126=入围最低价!H126,1,0)</f>
        <v>#DIV/0!</v>
      </c>
      <c r="Y126" s="23" t="e">
        <f>IF(I126=入围最低价!I126,1,0)</f>
        <v>#DIV/0!</v>
      </c>
      <c r="Z126" s="23" t="e">
        <f>IF(J126=入围最低价!J126,1,0)</f>
        <v>#DIV/0!</v>
      </c>
      <c r="AA126" s="23" t="e">
        <f>IF(K126=入围最低价!K126,1,0)</f>
        <v>#DIV/0!</v>
      </c>
    </row>
    <row r="127" s="2" customFormat="1" ht="20.1" customHeight="1" spans="1:28">
      <c r="A127" s="19">
        <f t="shared" si="1"/>
        <v>123</v>
      </c>
      <c r="B127" s="19" t="s">
        <v>170</v>
      </c>
      <c r="C127" s="20" t="s">
        <v>171</v>
      </c>
      <c r="D127" s="21">
        <v>2899.5</v>
      </c>
      <c r="E127" s="22" t="s">
        <v>176</v>
      </c>
      <c r="F127" s="22" t="s">
        <v>176</v>
      </c>
      <c r="G127" s="22" t="s">
        <v>176</v>
      </c>
      <c r="H127" s="22" t="s">
        <v>176</v>
      </c>
      <c r="I127" s="22" t="s">
        <v>176</v>
      </c>
      <c r="J127" s="22" t="s">
        <v>176</v>
      </c>
      <c r="K127" s="22" t="s">
        <v>176</v>
      </c>
      <c r="M127" s="2" t="e">
        <f>IF(AND(E127&gt;='入围价70%'!E127,E127&lt;='入围价110%'!E127),1,0)</f>
        <v>#DIV/0!</v>
      </c>
      <c r="N127" s="2" t="e">
        <f>IF(AND(F127&gt;='入围价70%'!F127,F127&lt;='入围价110%'!F127),1,0)</f>
        <v>#DIV/0!</v>
      </c>
      <c r="O127" s="2" t="e">
        <f>IF(AND(G127&gt;='入围价70%'!G127,G127&lt;='入围价110%'!G127),1,0)</f>
        <v>#DIV/0!</v>
      </c>
      <c r="P127" s="2" t="e">
        <f>IF(AND(H127&gt;='入围价70%'!H127,H127&lt;='入围价110%'!H127),1,0)</f>
        <v>#DIV/0!</v>
      </c>
      <c r="Q127" s="2" t="e">
        <f>IF(AND(I127&gt;='入围价70%'!I127,I127&lt;='入围价110%'!I127),1,0)</f>
        <v>#DIV/0!</v>
      </c>
      <c r="R127" s="2" t="e">
        <f>IF(AND(J127&gt;='入围价70%'!J127,J127&lt;='入围价110%'!J127),1,0)</f>
        <v>#DIV/0!</v>
      </c>
      <c r="S127" s="2" t="e">
        <f>IF(AND(K127&gt;='入围价70%'!K127,K127&lt;='入围价110%'!K127),1,0)</f>
        <v>#DIV/0!</v>
      </c>
      <c r="U127" s="23" t="e">
        <f>IF(E127=入围最低价!E127,1,0)</f>
        <v>#DIV/0!</v>
      </c>
      <c r="V127" s="23" t="e">
        <f>IF(F127=入围最低价!F127,1,0)</f>
        <v>#DIV/0!</v>
      </c>
      <c r="W127" s="23" t="e">
        <f>IF(G127=入围最低价!G127,1,0)</f>
        <v>#DIV/0!</v>
      </c>
      <c r="X127" s="23" t="e">
        <f>IF(H127=入围最低价!H127,1,0)</f>
        <v>#DIV/0!</v>
      </c>
      <c r="Y127" s="23" t="e">
        <f>IF(I127=入围最低价!I127,1,0)</f>
        <v>#DIV/0!</v>
      </c>
      <c r="Z127" s="23" t="e">
        <f>IF(J127=入围最低价!J127,1,0)</f>
        <v>#DIV/0!</v>
      </c>
      <c r="AA127" s="23" t="e">
        <f>IF(K127=入围最低价!K127,1,0)</f>
        <v>#DIV/0!</v>
      </c>
    </row>
    <row r="128" s="1" customFormat="1" ht="23" customHeight="1" spans="1:28">
      <c r="A128" s="4"/>
      <c r="B128" s="4"/>
      <c r="C128" s="5"/>
      <c r="D128" s="6"/>
      <c r="E128" s="26">
        <f t="shared" ref="E128:K128" si="2">COUNT(E5:E127,"&gt;0")</f>
        <v>0</v>
      </c>
      <c r="F128" s="26">
        <f t="shared" si="2"/>
        <v>0</v>
      </c>
      <c r="G128" s="26">
        <f t="shared" si="2"/>
        <v>0</v>
      </c>
      <c r="H128" s="26">
        <f t="shared" si="2"/>
        <v>0</v>
      </c>
      <c r="I128" s="26">
        <f t="shared" si="2"/>
        <v>0</v>
      </c>
      <c r="J128" s="26">
        <f t="shared" si="2"/>
        <v>0</v>
      </c>
      <c r="K128" s="26">
        <f t="shared" si="2"/>
        <v>0</v>
      </c>
      <c r="L128" s="1">
        <f>IFERROR(SUM(E128:K128),0)</f>
        <v>0</v>
      </c>
      <c r="M128" s="1" t="e">
        <f t="shared" ref="M128:S128" si="3">SUM(M5:M127)</f>
        <v>#DIV/0!</v>
      </c>
      <c r="N128" s="1" t="e">
        <f t="shared" si="3"/>
        <v>#DIV/0!</v>
      </c>
      <c r="O128" s="1" t="e">
        <f t="shared" si="3"/>
        <v>#DIV/0!</v>
      </c>
      <c r="P128" s="1" t="e">
        <f t="shared" si="3"/>
        <v>#DIV/0!</v>
      </c>
      <c r="Q128" s="1" t="e">
        <f t="shared" si="3"/>
        <v>#DIV/0!</v>
      </c>
      <c r="R128" s="1" t="e">
        <f t="shared" si="3"/>
        <v>#DIV/0!</v>
      </c>
      <c r="S128" s="1" t="e">
        <f t="shared" si="3"/>
        <v>#DIV/0!</v>
      </c>
      <c r="T128" s="1">
        <f>IFERROR(SUM(M128:S128),0)</f>
        <v>0</v>
      </c>
      <c r="U128" s="1" t="e">
        <f t="shared" ref="U128:AA128" si="4">SUM(U5:U127)</f>
        <v>#DIV/0!</v>
      </c>
      <c r="V128" s="1" t="e">
        <f t="shared" si="4"/>
        <v>#DIV/0!</v>
      </c>
      <c r="W128" s="1" t="e">
        <f t="shared" si="4"/>
        <v>#DIV/0!</v>
      </c>
      <c r="X128" s="1" t="e">
        <f t="shared" si="4"/>
        <v>#DIV/0!</v>
      </c>
      <c r="Y128" s="1" t="e">
        <f t="shared" si="4"/>
        <v>#DIV/0!</v>
      </c>
      <c r="Z128" s="1" t="e">
        <f t="shared" si="4"/>
        <v>#DIV/0!</v>
      </c>
      <c r="AA128" s="1" t="e">
        <f t="shared" si="4"/>
        <v>#DIV/0!</v>
      </c>
      <c r="AB128" s="1">
        <f>IFERROR(SUM(U128:AA128),0)</f>
        <v>0</v>
      </c>
    </row>
    <row r="129" s="3" customFormat="1" ht="27" customHeight="1" spans="1:11">
      <c r="A129" s="27"/>
      <c r="B129" s="28"/>
      <c r="C129" s="28"/>
      <c r="D129" s="28"/>
      <c r="E129" s="29" t="s">
        <v>172</v>
      </c>
      <c r="F129" s="29"/>
      <c r="G129" s="29"/>
      <c r="H129" s="29"/>
      <c r="I129" s="29"/>
      <c r="J129" s="29"/>
      <c r="K129" s="29"/>
    </row>
    <row r="130" s="3" customFormat="1" ht="24" customHeight="1" spans="1:11">
      <c r="A130" s="27"/>
      <c r="B130" s="30"/>
      <c r="C130" s="30"/>
      <c r="D130" s="30"/>
      <c r="E130" s="31" t="s">
        <v>173</v>
      </c>
      <c r="F130" s="31"/>
      <c r="G130" s="31"/>
      <c r="H130" s="31"/>
      <c r="I130" s="31"/>
      <c r="J130" s="31"/>
      <c r="K130" s="31"/>
    </row>
  </sheetData>
  <protectedRanges>
    <protectedRange sqref="E127:J127 E128:K130 E6:K126" name="区域1"/>
    <protectedRange sqref="K127" name="区域1_1"/>
    <protectedRange sqref="E5:K5" name="区域1_2"/>
  </protectedRanges>
  <mergeCells count="5">
    <mergeCell ref="A1:K1"/>
    <mergeCell ref="A2:K2"/>
    <mergeCell ref="A3:K3"/>
    <mergeCell ref="E129:K129"/>
    <mergeCell ref="E130:K13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0"/>
  <sheetViews>
    <sheetView workbookViewId="0">
      <selection activeCell="O25" sqref="O25"/>
    </sheetView>
  </sheetViews>
  <sheetFormatPr defaultColWidth="9" defaultRowHeight="13.5"/>
  <cols>
    <col min="1" max="1" width="5.20833333333333" style="4" customWidth="1"/>
    <col min="2" max="2" width="6.08333333333333" style="4" customWidth="1"/>
    <col min="3" max="3" width="10.625" style="5" customWidth="1"/>
    <col min="4" max="4" width="7.5" style="6" customWidth="1"/>
    <col min="5" max="8" width="9.625" style="7" customWidth="1"/>
    <col min="9" max="11" width="9.625" style="8" customWidth="1"/>
    <col min="12" max="16384" width="9" style="1"/>
  </cols>
  <sheetData>
    <row r="1" s="1" customFormat="1" ht="23.25" customHeight="1" spans="1:14">
      <c r="A1" s="9" t="s">
        <v>7</v>
      </c>
      <c r="B1" s="9"/>
      <c r="C1" s="9"/>
      <c r="D1" s="9"/>
      <c r="E1" s="10"/>
      <c r="F1" s="10"/>
      <c r="G1" s="10"/>
      <c r="H1" s="10"/>
      <c r="I1" s="10"/>
      <c r="J1" s="10"/>
      <c r="K1" s="10"/>
    </row>
    <row r="2" s="1" customFormat="1" ht="43" customHeight="1" spans="1:14">
      <c r="A2" s="11" t="s">
        <v>8</v>
      </c>
      <c r="B2" s="12"/>
      <c r="C2" s="12"/>
      <c r="D2" s="12"/>
      <c r="E2" s="13"/>
      <c r="F2" s="13"/>
      <c r="G2" s="13"/>
      <c r="H2" s="13"/>
      <c r="I2" s="13"/>
      <c r="J2" s="13"/>
      <c r="K2" s="13"/>
    </row>
    <row r="3" s="1" customFormat="1" ht="27" customHeight="1" spans="1:14">
      <c r="A3" s="12" t="s">
        <v>9</v>
      </c>
      <c r="B3" s="12"/>
      <c r="C3" s="12"/>
      <c r="D3" s="12"/>
      <c r="E3" s="13"/>
      <c r="F3" s="13"/>
      <c r="G3" s="13"/>
      <c r="H3" s="13"/>
      <c r="I3" s="13"/>
      <c r="J3" s="13"/>
      <c r="K3" s="13"/>
    </row>
    <row r="4" s="2" customFormat="1" ht="48" customHeight="1" spans="1:14">
      <c r="A4" s="14" t="s">
        <v>10</v>
      </c>
      <c r="B4" s="14" t="s">
        <v>11</v>
      </c>
      <c r="C4" s="15" t="s">
        <v>12</v>
      </c>
      <c r="D4" s="16" t="s">
        <v>13</v>
      </c>
      <c r="E4" s="17" t="s">
        <v>14</v>
      </c>
      <c r="F4" s="17" t="s">
        <v>15</v>
      </c>
      <c r="G4" s="17" t="s">
        <v>16</v>
      </c>
      <c r="H4" s="17" t="s">
        <v>17</v>
      </c>
      <c r="I4" s="17" t="s">
        <v>18</v>
      </c>
      <c r="J4" s="17" t="s">
        <v>19</v>
      </c>
      <c r="K4" s="18" t="s">
        <v>20</v>
      </c>
      <c r="N4" s="35"/>
    </row>
    <row r="5" s="2" customFormat="1" ht="20.1" customHeight="1" spans="1:14">
      <c r="A5" s="19">
        <f t="shared" ref="A5:A68" si="0">ROW()-4</f>
        <v>1</v>
      </c>
      <c r="B5" s="19" t="s">
        <v>21</v>
      </c>
      <c r="C5" s="20" t="s">
        <v>22</v>
      </c>
      <c r="D5" s="21">
        <v>145</v>
      </c>
      <c r="E5" s="22" t="e">
        <f>MIN(入围最低价!E5,标底价!E5)</f>
        <v>#DIV/0!</v>
      </c>
      <c r="F5" s="22" t="e">
        <f>MIN(入围最低价!F5,标底价!F5)</f>
        <v>#DIV/0!</v>
      </c>
      <c r="G5" s="22" t="e">
        <f>MIN(入围最低价!G5,标底价!G5)</f>
        <v>#DIV/0!</v>
      </c>
      <c r="H5" s="22" t="e">
        <f>MIN(入围最低价!H5,标底价!H5)</f>
        <v>#DIV/0!</v>
      </c>
      <c r="I5" s="22" t="e">
        <f>MIN(入围最低价!I5,标底价!I5)</f>
        <v>#DIV/0!</v>
      </c>
      <c r="J5" s="22" t="e">
        <f>MIN(入围最低价!J5,标底价!J5)</f>
        <v>#DIV/0!</v>
      </c>
      <c r="K5" s="22" t="e">
        <f>MIN(入围最低价!K5,标底价!K5)</f>
        <v>#DIV/0!</v>
      </c>
    </row>
    <row r="6" s="2" customFormat="1" ht="31" customHeight="1" spans="1:14">
      <c r="A6" s="19">
        <f t="shared" si="0"/>
        <v>2</v>
      </c>
      <c r="B6" s="19" t="s">
        <v>21</v>
      </c>
      <c r="C6" s="20" t="s">
        <v>23</v>
      </c>
      <c r="D6" s="21">
        <v>308</v>
      </c>
      <c r="E6" s="22" t="e">
        <f>MIN(入围最低价!E6,标底价!E6)</f>
        <v>#DIV/0!</v>
      </c>
      <c r="F6" s="22" t="e">
        <f>MIN(入围最低价!F6,标底价!F6)</f>
        <v>#DIV/0!</v>
      </c>
      <c r="G6" s="22" t="e">
        <f>MIN(入围最低价!G6,标底价!G6)</f>
        <v>#DIV/0!</v>
      </c>
      <c r="H6" s="22" t="e">
        <f>MIN(入围最低价!H6,标底价!H6)</f>
        <v>#DIV/0!</v>
      </c>
      <c r="I6" s="22" t="e">
        <f>MIN(入围最低价!I6,标底价!I6)</f>
        <v>#DIV/0!</v>
      </c>
      <c r="J6" s="22" t="e">
        <f>MIN(入围最低价!J6,标底价!J6)</f>
        <v>#DIV/0!</v>
      </c>
      <c r="K6" s="22" t="e">
        <f>MIN(入围最低价!K6,标底价!K6)</f>
        <v>#DIV/0!</v>
      </c>
    </row>
    <row r="7" s="2" customFormat="1" ht="20.1" customHeight="1" spans="1:14">
      <c r="A7" s="19">
        <f t="shared" si="0"/>
        <v>3</v>
      </c>
      <c r="B7" s="19" t="s">
        <v>21</v>
      </c>
      <c r="C7" s="20" t="s">
        <v>24</v>
      </c>
      <c r="D7" s="21">
        <v>340</v>
      </c>
      <c r="E7" s="22" t="e">
        <f>MIN(入围最低价!E7,标底价!E7)</f>
        <v>#DIV/0!</v>
      </c>
      <c r="F7" s="22" t="e">
        <f>MIN(入围最低价!F7,标底价!F7)</f>
        <v>#DIV/0!</v>
      </c>
      <c r="G7" s="22" t="e">
        <f>MIN(入围最低价!G7,标底价!G7)</f>
        <v>#DIV/0!</v>
      </c>
      <c r="H7" s="22" t="e">
        <f>MIN(入围最低价!H7,标底价!H7)</f>
        <v>#DIV/0!</v>
      </c>
      <c r="I7" s="22" t="e">
        <f>MIN(入围最低价!I7,标底价!I7)</f>
        <v>#DIV/0!</v>
      </c>
      <c r="J7" s="22" t="e">
        <f>MIN(入围最低价!J7,标底价!J7)</f>
        <v>#DIV/0!</v>
      </c>
      <c r="K7" s="22" t="e">
        <f>MIN(入围最低价!K7,标底价!K7)</f>
        <v>#DIV/0!</v>
      </c>
    </row>
    <row r="8" s="2" customFormat="1" ht="20.1" customHeight="1" spans="1:14">
      <c r="A8" s="19">
        <f t="shared" si="0"/>
        <v>4</v>
      </c>
      <c r="B8" s="19" t="s">
        <v>21</v>
      </c>
      <c r="C8" s="20" t="s">
        <v>25</v>
      </c>
      <c r="D8" s="21">
        <v>350</v>
      </c>
      <c r="E8" s="22" t="e">
        <f>MIN(入围最低价!E8,标底价!E8)</f>
        <v>#DIV/0!</v>
      </c>
      <c r="F8" s="22" t="e">
        <f>MIN(入围最低价!F8,标底价!F8)</f>
        <v>#DIV/0!</v>
      </c>
      <c r="G8" s="22" t="e">
        <f>MIN(入围最低价!G8,标底价!G8)</f>
        <v>#DIV/0!</v>
      </c>
      <c r="H8" s="22" t="e">
        <f>MIN(入围最低价!H8,标底价!H8)</f>
        <v>#DIV/0!</v>
      </c>
      <c r="I8" s="22" t="e">
        <f>MIN(入围最低价!I8,标底价!I8)</f>
        <v>#DIV/0!</v>
      </c>
      <c r="J8" s="22" t="e">
        <f>MIN(入围最低价!J8,标底价!J8)</f>
        <v>#DIV/0!</v>
      </c>
      <c r="K8" s="22" t="e">
        <f>MIN(入围最低价!K8,标底价!K8)</f>
        <v>#DIV/0!</v>
      </c>
    </row>
    <row r="9" s="2" customFormat="1" ht="20.1" customHeight="1" spans="1:14">
      <c r="A9" s="19">
        <f t="shared" si="0"/>
        <v>5</v>
      </c>
      <c r="B9" s="19" t="s">
        <v>21</v>
      </c>
      <c r="C9" s="20" t="s">
        <v>26</v>
      </c>
      <c r="D9" s="21">
        <v>64</v>
      </c>
      <c r="E9" s="22" t="e">
        <f>MIN(入围最低价!E9,标底价!E9)</f>
        <v>#DIV/0!</v>
      </c>
      <c r="F9" s="22" t="e">
        <f>MIN(入围最低价!F9,标底价!F9)</f>
        <v>#DIV/0!</v>
      </c>
      <c r="G9" s="22" t="e">
        <f>MIN(入围最低价!G9,标底价!G9)</f>
        <v>#DIV/0!</v>
      </c>
      <c r="H9" s="22" t="e">
        <f>MIN(入围最低价!H9,标底价!H9)</f>
        <v>#DIV/0!</v>
      </c>
      <c r="I9" s="22" t="e">
        <f>MIN(入围最低价!I9,标底价!I9)</f>
        <v>#DIV/0!</v>
      </c>
      <c r="J9" s="22" t="e">
        <f>MIN(入围最低价!J9,标底价!J9)</f>
        <v>#DIV/0!</v>
      </c>
      <c r="K9" s="22" t="e">
        <f>MIN(入围最低价!K9,标底价!K9)</f>
        <v>#DIV/0!</v>
      </c>
    </row>
    <row r="10" s="2" customFormat="1" ht="20.1" customHeight="1" spans="1:14">
      <c r="A10" s="19">
        <f t="shared" si="0"/>
        <v>6</v>
      </c>
      <c r="B10" s="19" t="s">
        <v>21</v>
      </c>
      <c r="C10" s="20" t="s">
        <v>27</v>
      </c>
      <c r="D10" s="21">
        <v>125</v>
      </c>
      <c r="E10" s="22" t="e">
        <f>MIN(入围最低价!E10,标底价!E10)</f>
        <v>#DIV/0!</v>
      </c>
      <c r="F10" s="22" t="e">
        <f>MIN(入围最低价!F10,标底价!F10)</f>
        <v>#DIV/0!</v>
      </c>
      <c r="G10" s="22" t="e">
        <f>MIN(入围最低价!G10,标底价!G10)</f>
        <v>#DIV/0!</v>
      </c>
      <c r="H10" s="22" t="e">
        <f>MIN(入围最低价!H10,标底价!H10)</f>
        <v>#DIV/0!</v>
      </c>
      <c r="I10" s="22" t="e">
        <f>MIN(入围最低价!I10,标底价!I10)</f>
        <v>#DIV/0!</v>
      </c>
      <c r="J10" s="22" t="e">
        <f>MIN(入围最低价!J10,标底价!J10)</f>
        <v>#DIV/0!</v>
      </c>
      <c r="K10" s="22" t="e">
        <f>MIN(入围最低价!K10,标底价!K10)</f>
        <v>#DIV/0!</v>
      </c>
    </row>
    <row r="11" s="2" customFormat="1" ht="20.1" customHeight="1" spans="1:14">
      <c r="A11" s="19">
        <f t="shared" si="0"/>
        <v>7</v>
      </c>
      <c r="B11" s="19" t="s">
        <v>21</v>
      </c>
      <c r="C11" s="20" t="s">
        <v>28</v>
      </c>
      <c r="D11" s="21">
        <v>104</v>
      </c>
      <c r="E11" s="22" t="e">
        <f>MIN(入围最低价!E11,标底价!E11)</f>
        <v>#DIV/0!</v>
      </c>
      <c r="F11" s="22" t="e">
        <f>MIN(入围最低价!F11,标底价!F11)</f>
        <v>#DIV/0!</v>
      </c>
      <c r="G11" s="22" t="e">
        <f>MIN(入围最低价!G11,标底价!G11)</f>
        <v>#DIV/0!</v>
      </c>
      <c r="H11" s="22" t="e">
        <f>MIN(入围最低价!H11,标底价!H11)</f>
        <v>#DIV/0!</v>
      </c>
      <c r="I11" s="22" t="e">
        <f>MIN(入围最低价!I11,标底价!I11)</f>
        <v>#DIV/0!</v>
      </c>
      <c r="J11" s="22" t="e">
        <f>MIN(入围最低价!J11,标底价!J11)</f>
        <v>#DIV/0!</v>
      </c>
      <c r="K11" s="22" t="e">
        <f>MIN(入围最低价!K11,标底价!K11)</f>
        <v>#DIV/0!</v>
      </c>
    </row>
    <row r="12" s="2" customFormat="1" ht="20.1" customHeight="1" spans="1:14">
      <c r="A12" s="19">
        <f t="shared" si="0"/>
        <v>8</v>
      </c>
      <c r="B12" s="19" t="s">
        <v>21</v>
      </c>
      <c r="C12" s="20" t="s">
        <v>29</v>
      </c>
      <c r="D12" s="21">
        <v>67</v>
      </c>
      <c r="E12" s="22" t="e">
        <f>MIN(入围最低价!E12,标底价!E12)</f>
        <v>#DIV/0!</v>
      </c>
      <c r="F12" s="22" t="e">
        <f>MIN(入围最低价!F12,标底价!F12)</f>
        <v>#DIV/0!</v>
      </c>
      <c r="G12" s="22" t="e">
        <f>MIN(入围最低价!G12,标底价!G12)</f>
        <v>#DIV/0!</v>
      </c>
      <c r="H12" s="22" t="e">
        <f>MIN(入围最低价!H12,标底价!H12)</f>
        <v>#DIV/0!</v>
      </c>
      <c r="I12" s="22" t="e">
        <f>MIN(入围最低价!I12,标底价!I12)</f>
        <v>#DIV/0!</v>
      </c>
      <c r="J12" s="22" t="e">
        <f>MIN(入围最低价!J12,标底价!J12)</f>
        <v>#DIV/0!</v>
      </c>
      <c r="K12" s="22" t="e">
        <f>MIN(入围最低价!K12,标底价!K12)</f>
        <v>#DIV/0!</v>
      </c>
    </row>
    <row r="13" s="2" customFormat="1" ht="20.1" customHeight="1" spans="1:14">
      <c r="A13" s="19">
        <f t="shared" si="0"/>
        <v>9</v>
      </c>
      <c r="B13" s="19" t="s">
        <v>21</v>
      </c>
      <c r="C13" s="20" t="s">
        <v>30</v>
      </c>
      <c r="D13" s="21">
        <v>83</v>
      </c>
      <c r="E13" s="22" t="e">
        <f>MIN(入围最低价!E13,标底价!E13)</f>
        <v>#DIV/0!</v>
      </c>
      <c r="F13" s="22" t="e">
        <f>MIN(入围最低价!F13,标底价!F13)</f>
        <v>#DIV/0!</v>
      </c>
      <c r="G13" s="22" t="e">
        <f>MIN(入围最低价!G13,标底价!G13)</f>
        <v>#DIV/0!</v>
      </c>
      <c r="H13" s="22" t="e">
        <f>MIN(入围最低价!H13,标底价!H13)</f>
        <v>#DIV/0!</v>
      </c>
      <c r="I13" s="22" t="e">
        <f>MIN(入围最低价!I13,标底价!I13)</f>
        <v>#DIV/0!</v>
      </c>
      <c r="J13" s="22" t="e">
        <f>MIN(入围最低价!J13,标底价!J13)</f>
        <v>#DIV/0!</v>
      </c>
      <c r="K13" s="22" t="e">
        <f>MIN(入围最低价!K13,标底价!K13)</f>
        <v>#DIV/0!</v>
      </c>
    </row>
    <row r="14" s="2" customFormat="1" ht="20.1" customHeight="1" spans="1:14">
      <c r="A14" s="19">
        <f t="shared" si="0"/>
        <v>10</v>
      </c>
      <c r="B14" s="19" t="s">
        <v>21</v>
      </c>
      <c r="C14" s="20" t="s">
        <v>31</v>
      </c>
      <c r="D14" s="21">
        <v>361</v>
      </c>
      <c r="E14" s="22" t="e">
        <f>MIN(入围最低价!E14,标底价!E14)</f>
        <v>#DIV/0!</v>
      </c>
      <c r="F14" s="22" t="e">
        <f>MIN(入围最低价!F14,标底价!F14)</f>
        <v>#DIV/0!</v>
      </c>
      <c r="G14" s="22" t="e">
        <f>MIN(入围最低价!G14,标底价!G14)</f>
        <v>#DIV/0!</v>
      </c>
      <c r="H14" s="22" t="e">
        <f>MIN(入围最低价!H14,标底价!H14)</f>
        <v>#DIV/0!</v>
      </c>
      <c r="I14" s="22" t="e">
        <f>MIN(入围最低价!I14,标底价!I14)</f>
        <v>#DIV/0!</v>
      </c>
      <c r="J14" s="22" t="e">
        <f>MIN(入围最低价!J14,标底价!J14)</f>
        <v>#DIV/0!</v>
      </c>
      <c r="K14" s="22" t="e">
        <f>MIN(入围最低价!K14,标底价!K14)</f>
        <v>#DIV/0!</v>
      </c>
    </row>
    <row r="15" s="2" customFormat="1" ht="20.1" customHeight="1" spans="1:14">
      <c r="A15" s="19">
        <f t="shared" si="0"/>
        <v>11</v>
      </c>
      <c r="B15" s="19" t="s">
        <v>21</v>
      </c>
      <c r="C15" s="20" t="s">
        <v>32</v>
      </c>
      <c r="D15" s="21">
        <v>300</v>
      </c>
      <c r="E15" s="22" t="e">
        <f>MIN(入围最低价!E15,标底价!E15)</f>
        <v>#DIV/0!</v>
      </c>
      <c r="F15" s="22" t="e">
        <f>MIN(入围最低价!F15,标底价!F15)</f>
        <v>#DIV/0!</v>
      </c>
      <c r="G15" s="22" t="e">
        <f>MIN(入围最低价!G15,标底价!G15)</f>
        <v>#DIV/0!</v>
      </c>
      <c r="H15" s="22" t="e">
        <f>MIN(入围最低价!H15,标底价!H15)</f>
        <v>#DIV/0!</v>
      </c>
      <c r="I15" s="22" t="e">
        <f>MIN(入围最低价!I15,标底价!I15)</f>
        <v>#DIV/0!</v>
      </c>
      <c r="J15" s="22" t="e">
        <f>MIN(入围最低价!J15,标底价!J15)</f>
        <v>#DIV/0!</v>
      </c>
      <c r="K15" s="22" t="e">
        <f>MIN(入围最低价!K15,标底价!K15)</f>
        <v>#DIV/0!</v>
      </c>
    </row>
    <row r="16" s="2" customFormat="1" ht="20.1" customHeight="1" spans="1:14">
      <c r="A16" s="19">
        <f t="shared" si="0"/>
        <v>12</v>
      </c>
      <c r="B16" s="19" t="s">
        <v>21</v>
      </c>
      <c r="C16" s="20" t="s">
        <v>33</v>
      </c>
      <c r="D16" s="21">
        <v>221</v>
      </c>
      <c r="E16" s="22" t="e">
        <f>MIN(入围最低价!E16,标底价!E16)</f>
        <v>#DIV/0!</v>
      </c>
      <c r="F16" s="22" t="e">
        <f>MIN(入围最低价!F16,标底价!F16)</f>
        <v>#DIV/0!</v>
      </c>
      <c r="G16" s="22" t="e">
        <f>MIN(入围最低价!G16,标底价!G16)</f>
        <v>#DIV/0!</v>
      </c>
      <c r="H16" s="22" t="e">
        <f>MIN(入围最低价!H16,标底价!H16)</f>
        <v>#DIV/0!</v>
      </c>
      <c r="I16" s="22" t="e">
        <f>MIN(入围最低价!I16,标底价!I16)</f>
        <v>#DIV/0!</v>
      </c>
      <c r="J16" s="22" t="e">
        <f>MIN(入围最低价!J16,标底价!J16)</f>
        <v>#DIV/0!</v>
      </c>
      <c r="K16" s="22" t="e">
        <f>MIN(入围最低价!K16,标底价!K16)</f>
        <v>#DIV/0!</v>
      </c>
    </row>
    <row r="17" s="2" customFormat="1" ht="20.1" customHeight="1" spans="1:11">
      <c r="A17" s="19">
        <f t="shared" si="0"/>
        <v>13</v>
      </c>
      <c r="B17" s="19" t="s">
        <v>21</v>
      </c>
      <c r="C17" s="20" t="s">
        <v>34</v>
      </c>
      <c r="D17" s="21">
        <v>250</v>
      </c>
      <c r="E17" s="22" t="e">
        <f>MIN(入围最低价!E17,标底价!E17)</f>
        <v>#DIV/0!</v>
      </c>
      <c r="F17" s="22" t="e">
        <f>MIN(入围最低价!F17,标底价!F17)</f>
        <v>#DIV/0!</v>
      </c>
      <c r="G17" s="22" t="e">
        <f>MIN(入围最低价!G17,标底价!G17)</f>
        <v>#DIV/0!</v>
      </c>
      <c r="H17" s="22" t="e">
        <f>MIN(入围最低价!H17,标底价!H17)</f>
        <v>#DIV/0!</v>
      </c>
      <c r="I17" s="22" t="e">
        <f>MIN(入围最低价!I17,标底价!I17)</f>
        <v>#DIV/0!</v>
      </c>
      <c r="J17" s="22" t="e">
        <f>MIN(入围最低价!J17,标底价!J17)</f>
        <v>#DIV/0!</v>
      </c>
      <c r="K17" s="22" t="e">
        <f>MIN(入围最低价!K17,标底价!K17)</f>
        <v>#DIV/0!</v>
      </c>
    </row>
    <row r="18" s="2" customFormat="1" ht="20.1" customHeight="1" spans="1:11">
      <c r="A18" s="19">
        <f t="shared" si="0"/>
        <v>14</v>
      </c>
      <c r="B18" s="19" t="s">
        <v>21</v>
      </c>
      <c r="C18" s="20" t="s">
        <v>35</v>
      </c>
      <c r="D18" s="21">
        <v>229</v>
      </c>
      <c r="E18" s="22" t="e">
        <f>MIN(入围最低价!E18,标底价!E18)</f>
        <v>#DIV/0!</v>
      </c>
      <c r="F18" s="22" t="e">
        <f>MIN(入围最低价!F18,标底价!F18)</f>
        <v>#DIV/0!</v>
      </c>
      <c r="G18" s="22" t="e">
        <f>MIN(入围最低价!G18,标底价!G18)</f>
        <v>#DIV/0!</v>
      </c>
      <c r="H18" s="22" t="e">
        <f>MIN(入围最低价!H18,标底价!H18)</f>
        <v>#DIV/0!</v>
      </c>
      <c r="I18" s="22" t="e">
        <f>MIN(入围最低价!I18,标底价!I18)</f>
        <v>#DIV/0!</v>
      </c>
      <c r="J18" s="22" t="e">
        <f>MIN(入围最低价!J18,标底价!J18)</f>
        <v>#DIV/0!</v>
      </c>
      <c r="K18" s="22" t="e">
        <f>MIN(入围最低价!K18,标底价!K18)</f>
        <v>#DIV/0!</v>
      </c>
    </row>
    <row r="19" s="2" customFormat="1" ht="20.1" customHeight="1" spans="1:11">
      <c r="A19" s="19">
        <f t="shared" si="0"/>
        <v>15</v>
      </c>
      <c r="B19" s="19" t="s">
        <v>21</v>
      </c>
      <c r="C19" s="20" t="s">
        <v>36</v>
      </c>
      <c r="D19" s="21">
        <v>207</v>
      </c>
      <c r="E19" s="22" t="e">
        <f>MIN(入围最低价!E19,标底价!E19)</f>
        <v>#DIV/0!</v>
      </c>
      <c r="F19" s="22" t="e">
        <f>MIN(入围最低价!F19,标底价!F19)</f>
        <v>#DIV/0!</v>
      </c>
      <c r="G19" s="22" t="e">
        <f>MIN(入围最低价!G19,标底价!G19)</f>
        <v>#DIV/0!</v>
      </c>
      <c r="H19" s="22" t="e">
        <f>MIN(入围最低价!H19,标底价!H19)</f>
        <v>#DIV/0!</v>
      </c>
      <c r="I19" s="22" t="e">
        <f>MIN(入围最低价!I19,标底价!I19)</f>
        <v>#DIV/0!</v>
      </c>
      <c r="J19" s="22" t="e">
        <f>MIN(入围最低价!J19,标底价!J19)</f>
        <v>#DIV/0!</v>
      </c>
      <c r="K19" s="22" t="e">
        <f>MIN(入围最低价!K19,标底价!K19)</f>
        <v>#DIV/0!</v>
      </c>
    </row>
    <row r="20" s="2" customFormat="1" ht="20.1" customHeight="1" spans="1:11">
      <c r="A20" s="19">
        <f t="shared" si="0"/>
        <v>16</v>
      </c>
      <c r="B20" s="19" t="s">
        <v>21</v>
      </c>
      <c r="C20" s="20" t="s">
        <v>37</v>
      </c>
      <c r="D20" s="21">
        <v>190</v>
      </c>
      <c r="E20" s="22" t="e">
        <f>MIN(入围最低价!E20,标底价!E20)</f>
        <v>#DIV/0!</v>
      </c>
      <c r="F20" s="22" t="e">
        <f>MIN(入围最低价!F20,标底价!F20)</f>
        <v>#DIV/0!</v>
      </c>
      <c r="G20" s="22" t="e">
        <f>MIN(入围最低价!G20,标底价!G20)</f>
        <v>#DIV/0!</v>
      </c>
      <c r="H20" s="22" t="e">
        <f>MIN(入围最低价!H20,标底价!H20)</f>
        <v>#DIV/0!</v>
      </c>
      <c r="I20" s="22" t="e">
        <f>MIN(入围最低价!I20,标底价!I20)</f>
        <v>#DIV/0!</v>
      </c>
      <c r="J20" s="22" t="e">
        <f>MIN(入围最低价!J20,标底价!J20)</f>
        <v>#DIV/0!</v>
      </c>
      <c r="K20" s="22" t="e">
        <f>MIN(入围最低价!K20,标底价!K20)</f>
        <v>#DIV/0!</v>
      </c>
    </row>
    <row r="21" s="2" customFormat="1" ht="20.1" customHeight="1" spans="1:11">
      <c r="A21" s="19">
        <f t="shared" si="0"/>
        <v>17</v>
      </c>
      <c r="B21" s="19" t="s">
        <v>21</v>
      </c>
      <c r="C21" s="20" t="s">
        <v>38</v>
      </c>
      <c r="D21" s="21">
        <v>200</v>
      </c>
      <c r="E21" s="22" t="e">
        <f>MIN(入围最低价!E21,标底价!E21)</f>
        <v>#DIV/0!</v>
      </c>
      <c r="F21" s="22" t="e">
        <f>MIN(入围最低价!F21,标底价!F21)</f>
        <v>#DIV/0!</v>
      </c>
      <c r="G21" s="22" t="e">
        <f>MIN(入围最低价!G21,标底价!G21)</f>
        <v>#DIV/0!</v>
      </c>
      <c r="H21" s="22" t="e">
        <f>MIN(入围最低价!H21,标底价!H21)</f>
        <v>#DIV/0!</v>
      </c>
      <c r="I21" s="22" t="e">
        <f>MIN(入围最低价!I21,标底价!I21)</f>
        <v>#DIV/0!</v>
      </c>
      <c r="J21" s="22" t="e">
        <f>MIN(入围最低价!J21,标底价!J21)</f>
        <v>#DIV/0!</v>
      </c>
      <c r="K21" s="22" t="e">
        <f>MIN(入围最低价!K21,标底价!K21)</f>
        <v>#DIV/0!</v>
      </c>
    </row>
    <row r="22" s="2" customFormat="1" ht="20.1" customHeight="1" spans="1:11">
      <c r="A22" s="19">
        <f t="shared" si="0"/>
        <v>18</v>
      </c>
      <c r="B22" s="19" t="s">
        <v>21</v>
      </c>
      <c r="C22" s="20" t="s">
        <v>39</v>
      </c>
      <c r="D22" s="21">
        <v>160</v>
      </c>
      <c r="E22" s="22" t="e">
        <f>MIN(入围最低价!E22,标底价!E22)</f>
        <v>#DIV/0!</v>
      </c>
      <c r="F22" s="22" t="e">
        <f>MIN(入围最低价!F22,标底价!F22)</f>
        <v>#DIV/0!</v>
      </c>
      <c r="G22" s="22" t="e">
        <f>MIN(入围最低价!G22,标底价!G22)</f>
        <v>#DIV/0!</v>
      </c>
      <c r="H22" s="22" t="e">
        <f>MIN(入围最低价!H22,标底价!H22)</f>
        <v>#DIV/0!</v>
      </c>
      <c r="I22" s="22" t="e">
        <f>MIN(入围最低价!I22,标底价!I22)</f>
        <v>#DIV/0!</v>
      </c>
      <c r="J22" s="22" t="e">
        <f>MIN(入围最低价!J22,标底价!J22)</f>
        <v>#DIV/0!</v>
      </c>
      <c r="K22" s="22" t="e">
        <f>MIN(入围最低价!K22,标底价!K22)</f>
        <v>#DIV/0!</v>
      </c>
    </row>
    <row r="23" s="2" customFormat="1" ht="20.1" customHeight="1" spans="1:11">
      <c r="A23" s="19">
        <f t="shared" si="0"/>
        <v>19</v>
      </c>
      <c r="B23" s="19" t="s">
        <v>21</v>
      </c>
      <c r="C23" s="20" t="s">
        <v>40</v>
      </c>
      <c r="D23" s="21">
        <v>276</v>
      </c>
      <c r="E23" s="22" t="e">
        <f>MIN(入围最低价!E23,标底价!E23)</f>
        <v>#DIV/0!</v>
      </c>
      <c r="F23" s="22" t="e">
        <f>MIN(入围最低价!F23,标底价!F23)</f>
        <v>#DIV/0!</v>
      </c>
      <c r="G23" s="22" t="e">
        <f>MIN(入围最低价!G23,标底价!G23)</f>
        <v>#DIV/0!</v>
      </c>
      <c r="H23" s="22" t="e">
        <f>MIN(入围最低价!H23,标底价!H23)</f>
        <v>#DIV/0!</v>
      </c>
      <c r="I23" s="22" t="e">
        <f>MIN(入围最低价!I23,标底价!I23)</f>
        <v>#DIV/0!</v>
      </c>
      <c r="J23" s="22" t="e">
        <f>MIN(入围最低价!J23,标底价!J23)</f>
        <v>#DIV/0!</v>
      </c>
      <c r="K23" s="22" t="e">
        <f>MIN(入围最低价!K23,标底价!K23)</f>
        <v>#DIV/0!</v>
      </c>
    </row>
    <row r="24" s="2" customFormat="1" ht="20.1" customHeight="1" spans="1:11">
      <c r="A24" s="19">
        <f t="shared" si="0"/>
        <v>20</v>
      </c>
      <c r="B24" s="19" t="s">
        <v>21</v>
      </c>
      <c r="C24" s="20" t="s">
        <v>41</v>
      </c>
      <c r="D24" s="21">
        <v>176</v>
      </c>
      <c r="E24" s="22" t="e">
        <f>MIN(入围最低价!E24,标底价!E24)</f>
        <v>#DIV/0!</v>
      </c>
      <c r="F24" s="22" t="e">
        <f>MIN(入围最低价!F24,标底价!F24)</f>
        <v>#DIV/0!</v>
      </c>
      <c r="G24" s="22" t="e">
        <f>MIN(入围最低价!G24,标底价!G24)</f>
        <v>#DIV/0!</v>
      </c>
      <c r="H24" s="22" t="e">
        <f>MIN(入围最低价!H24,标底价!H24)</f>
        <v>#DIV/0!</v>
      </c>
      <c r="I24" s="22" t="e">
        <f>MIN(入围最低价!I24,标底价!I24)</f>
        <v>#DIV/0!</v>
      </c>
      <c r="J24" s="22" t="e">
        <f>MIN(入围最低价!J24,标底价!J24)</f>
        <v>#DIV/0!</v>
      </c>
      <c r="K24" s="22" t="e">
        <f>MIN(入围最低价!K24,标底价!K24)</f>
        <v>#DIV/0!</v>
      </c>
    </row>
    <row r="25" s="2" customFormat="1" ht="20.1" customHeight="1" spans="1:11">
      <c r="A25" s="19">
        <f t="shared" si="0"/>
        <v>21</v>
      </c>
      <c r="B25" s="19" t="s">
        <v>21</v>
      </c>
      <c r="C25" s="20" t="s">
        <v>42</v>
      </c>
      <c r="D25" s="21">
        <v>246</v>
      </c>
      <c r="E25" s="22" t="e">
        <f>MIN(入围最低价!E25,标底价!E25)</f>
        <v>#DIV/0!</v>
      </c>
      <c r="F25" s="22" t="e">
        <f>MIN(入围最低价!F25,标底价!F25)</f>
        <v>#DIV/0!</v>
      </c>
      <c r="G25" s="22" t="e">
        <f>MIN(入围最低价!G25,标底价!G25)</f>
        <v>#DIV/0!</v>
      </c>
      <c r="H25" s="22" t="e">
        <f>MIN(入围最低价!H25,标底价!H25)</f>
        <v>#DIV/0!</v>
      </c>
      <c r="I25" s="22" t="e">
        <f>MIN(入围最低价!I25,标底价!I25)</f>
        <v>#DIV/0!</v>
      </c>
      <c r="J25" s="22" t="e">
        <f>MIN(入围最低价!J25,标底价!J25)</f>
        <v>#DIV/0!</v>
      </c>
      <c r="K25" s="22" t="e">
        <f>MIN(入围最低价!K25,标底价!K25)</f>
        <v>#DIV/0!</v>
      </c>
    </row>
    <row r="26" s="2" customFormat="1" ht="20.1" customHeight="1" spans="1:11">
      <c r="A26" s="19">
        <f t="shared" si="0"/>
        <v>22</v>
      </c>
      <c r="B26" s="19" t="s">
        <v>21</v>
      </c>
      <c r="C26" s="20" t="s">
        <v>43</v>
      </c>
      <c r="D26" s="21">
        <v>196</v>
      </c>
      <c r="E26" s="22" t="e">
        <f>MIN(入围最低价!E26,标底价!E26)</f>
        <v>#DIV/0!</v>
      </c>
      <c r="F26" s="22" t="e">
        <f>MIN(入围最低价!F26,标底价!F26)</f>
        <v>#DIV/0!</v>
      </c>
      <c r="G26" s="22" t="e">
        <f>MIN(入围最低价!G26,标底价!G26)</f>
        <v>#DIV/0!</v>
      </c>
      <c r="H26" s="22" t="e">
        <f>MIN(入围最低价!H26,标底价!H26)</f>
        <v>#DIV/0!</v>
      </c>
      <c r="I26" s="22" t="e">
        <f>MIN(入围最低价!I26,标底价!I26)</f>
        <v>#DIV/0!</v>
      </c>
      <c r="J26" s="22" t="e">
        <f>MIN(入围最低价!J26,标底价!J26)</f>
        <v>#DIV/0!</v>
      </c>
      <c r="K26" s="22" t="e">
        <f>MIN(入围最低价!K26,标底价!K26)</f>
        <v>#DIV/0!</v>
      </c>
    </row>
    <row r="27" s="2" customFormat="1" ht="20.1" customHeight="1" spans="1:11">
      <c r="A27" s="19">
        <f t="shared" si="0"/>
        <v>23</v>
      </c>
      <c r="B27" s="19" t="s">
        <v>21</v>
      </c>
      <c r="C27" s="20" t="s">
        <v>44</v>
      </c>
      <c r="D27" s="21">
        <v>194</v>
      </c>
      <c r="E27" s="22" t="e">
        <f>MIN(入围最低价!E27,标底价!E27)</f>
        <v>#DIV/0!</v>
      </c>
      <c r="F27" s="22" t="e">
        <f>MIN(入围最低价!F27,标底价!F27)</f>
        <v>#DIV/0!</v>
      </c>
      <c r="G27" s="22" t="e">
        <f>MIN(入围最低价!G27,标底价!G27)</f>
        <v>#DIV/0!</v>
      </c>
      <c r="H27" s="22" t="e">
        <f>MIN(入围最低价!H27,标底价!H27)</f>
        <v>#DIV/0!</v>
      </c>
      <c r="I27" s="22" t="e">
        <f>MIN(入围最低价!I27,标底价!I27)</f>
        <v>#DIV/0!</v>
      </c>
      <c r="J27" s="22" t="e">
        <f>MIN(入围最低价!J27,标底价!J27)</f>
        <v>#DIV/0!</v>
      </c>
      <c r="K27" s="22" t="e">
        <f>MIN(入围最低价!K27,标底价!K27)</f>
        <v>#DIV/0!</v>
      </c>
    </row>
    <row r="28" s="2" customFormat="1" ht="20.1" customHeight="1" spans="1:11">
      <c r="A28" s="19">
        <f t="shared" si="0"/>
        <v>24</v>
      </c>
      <c r="B28" s="19" t="s">
        <v>21</v>
      </c>
      <c r="C28" s="20" t="s">
        <v>45</v>
      </c>
      <c r="D28" s="21">
        <v>260</v>
      </c>
      <c r="E28" s="22" t="e">
        <f>MIN(入围最低价!E28,标底价!E28)</f>
        <v>#DIV/0!</v>
      </c>
      <c r="F28" s="22" t="e">
        <f>MIN(入围最低价!F28,标底价!F28)</f>
        <v>#DIV/0!</v>
      </c>
      <c r="G28" s="22" t="e">
        <f>MIN(入围最低价!G28,标底价!G28)</f>
        <v>#DIV/0!</v>
      </c>
      <c r="H28" s="22" t="e">
        <f>MIN(入围最低价!H28,标底价!H28)</f>
        <v>#DIV/0!</v>
      </c>
      <c r="I28" s="22" t="e">
        <f>MIN(入围最低价!I28,标底价!I28)</f>
        <v>#DIV/0!</v>
      </c>
      <c r="J28" s="22" t="e">
        <f>MIN(入围最低价!J28,标底价!J28)</f>
        <v>#DIV/0!</v>
      </c>
      <c r="K28" s="22" t="e">
        <f>MIN(入围最低价!K28,标底价!K28)</f>
        <v>#DIV/0!</v>
      </c>
    </row>
    <row r="29" s="2" customFormat="1" ht="20.1" customHeight="1" spans="1:11">
      <c r="A29" s="19">
        <f t="shared" si="0"/>
        <v>25</v>
      </c>
      <c r="B29" s="19" t="s">
        <v>21</v>
      </c>
      <c r="C29" s="20" t="s">
        <v>46</v>
      </c>
      <c r="D29" s="21">
        <v>197</v>
      </c>
      <c r="E29" s="22" t="e">
        <f>MIN(入围最低价!E29,标底价!E29)</f>
        <v>#DIV/0!</v>
      </c>
      <c r="F29" s="22" t="e">
        <f>MIN(入围最低价!F29,标底价!F29)</f>
        <v>#DIV/0!</v>
      </c>
      <c r="G29" s="22" t="e">
        <f>MIN(入围最低价!G29,标底价!G29)</f>
        <v>#DIV/0!</v>
      </c>
      <c r="H29" s="22" t="e">
        <f>MIN(入围最低价!H29,标底价!H29)</f>
        <v>#DIV/0!</v>
      </c>
      <c r="I29" s="22" t="e">
        <f>MIN(入围最低价!I29,标底价!I29)</f>
        <v>#DIV/0!</v>
      </c>
      <c r="J29" s="22" t="e">
        <f>MIN(入围最低价!J29,标底价!J29)</f>
        <v>#DIV/0!</v>
      </c>
      <c r="K29" s="22" t="e">
        <f>MIN(入围最低价!K29,标底价!K29)</f>
        <v>#DIV/0!</v>
      </c>
    </row>
    <row r="30" s="2" customFormat="1" ht="20.1" customHeight="1" spans="1:11">
      <c r="A30" s="19">
        <f t="shared" si="0"/>
        <v>26</v>
      </c>
      <c r="B30" s="19" t="s">
        <v>21</v>
      </c>
      <c r="C30" s="20" t="s">
        <v>47</v>
      </c>
      <c r="D30" s="21">
        <v>320</v>
      </c>
      <c r="E30" s="22" t="e">
        <f>MIN(入围最低价!E30,标底价!E30)</f>
        <v>#DIV/0!</v>
      </c>
      <c r="F30" s="22" t="e">
        <f>MIN(入围最低价!F30,标底价!F30)</f>
        <v>#DIV/0!</v>
      </c>
      <c r="G30" s="22" t="e">
        <f>MIN(入围最低价!G30,标底价!G30)</f>
        <v>#DIV/0!</v>
      </c>
      <c r="H30" s="22" t="e">
        <f>MIN(入围最低价!H30,标底价!H30)</f>
        <v>#DIV/0!</v>
      </c>
      <c r="I30" s="22" t="e">
        <f>MIN(入围最低价!I30,标底价!I30)</f>
        <v>#DIV/0!</v>
      </c>
      <c r="J30" s="22" t="e">
        <f>MIN(入围最低价!J30,标底价!J30)</f>
        <v>#DIV/0!</v>
      </c>
      <c r="K30" s="22" t="e">
        <f>MIN(入围最低价!K30,标底价!K30)</f>
        <v>#DIV/0!</v>
      </c>
    </row>
    <row r="31" s="2" customFormat="1" ht="20.1" customHeight="1" spans="1:11">
      <c r="A31" s="19">
        <f t="shared" si="0"/>
        <v>27</v>
      </c>
      <c r="B31" s="19" t="s">
        <v>21</v>
      </c>
      <c r="C31" s="20" t="s">
        <v>48</v>
      </c>
      <c r="D31" s="21">
        <v>38</v>
      </c>
      <c r="E31" s="22" t="e">
        <f>MIN(入围最低价!E31,标底价!E31)</f>
        <v>#DIV/0!</v>
      </c>
      <c r="F31" s="22" t="e">
        <f>MIN(入围最低价!F31,标底价!F31)</f>
        <v>#DIV/0!</v>
      </c>
      <c r="G31" s="22" t="e">
        <f>MIN(入围最低价!G31,标底价!G31)</f>
        <v>#DIV/0!</v>
      </c>
      <c r="H31" s="22" t="e">
        <f>MIN(入围最低价!H31,标底价!H31)</f>
        <v>#DIV/0!</v>
      </c>
      <c r="I31" s="22" t="e">
        <f>MIN(入围最低价!I31,标底价!I31)</f>
        <v>#DIV/0!</v>
      </c>
      <c r="J31" s="22" t="e">
        <f>MIN(入围最低价!J31,标底价!J31)</f>
        <v>#DIV/0!</v>
      </c>
      <c r="K31" s="22" t="e">
        <f>MIN(入围最低价!K31,标底价!K31)</f>
        <v>#DIV/0!</v>
      </c>
    </row>
    <row r="32" s="2" customFormat="1" ht="20.1" customHeight="1" spans="1:11">
      <c r="A32" s="19">
        <f t="shared" si="0"/>
        <v>28</v>
      </c>
      <c r="B32" s="19" t="s">
        <v>21</v>
      </c>
      <c r="C32" s="20" t="s">
        <v>49</v>
      </c>
      <c r="D32" s="21">
        <v>90</v>
      </c>
      <c r="E32" s="22" t="e">
        <f>MIN(入围最低价!E32,标底价!E32)</f>
        <v>#DIV/0!</v>
      </c>
      <c r="F32" s="22" t="e">
        <f>MIN(入围最低价!F32,标底价!F32)</f>
        <v>#DIV/0!</v>
      </c>
      <c r="G32" s="22" t="e">
        <f>MIN(入围最低价!G32,标底价!G32)</f>
        <v>#DIV/0!</v>
      </c>
      <c r="H32" s="22" t="e">
        <f>MIN(入围最低价!H32,标底价!H32)</f>
        <v>#DIV/0!</v>
      </c>
      <c r="I32" s="22" t="e">
        <f>MIN(入围最低价!I32,标底价!I32)</f>
        <v>#DIV/0!</v>
      </c>
      <c r="J32" s="22" t="e">
        <f>MIN(入围最低价!J32,标底价!J32)</f>
        <v>#DIV/0!</v>
      </c>
      <c r="K32" s="22" t="e">
        <f>MIN(入围最低价!K32,标底价!K32)</f>
        <v>#DIV/0!</v>
      </c>
    </row>
    <row r="33" s="2" customFormat="1" ht="20.1" customHeight="1" spans="1:11">
      <c r="A33" s="19">
        <f t="shared" si="0"/>
        <v>29</v>
      </c>
      <c r="B33" s="19" t="s">
        <v>21</v>
      </c>
      <c r="C33" s="20" t="s">
        <v>50</v>
      </c>
      <c r="D33" s="21">
        <v>246</v>
      </c>
      <c r="E33" s="22" t="e">
        <f>MIN(入围最低价!E33,标底价!E33)</f>
        <v>#DIV/0!</v>
      </c>
      <c r="F33" s="22" t="e">
        <f>MIN(入围最低价!F33,标底价!F33)</f>
        <v>#DIV/0!</v>
      </c>
      <c r="G33" s="22" t="e">
        <f>MIN(入围最低价!G33,标底价!G33)</f>
        <v>#DIV/0!</v>
      </c>
      <c r="H33" s="22" t="e">
        <f>MIN(入围最低价!H33,标底价!H33)</f>
        <v>#DIV/0!</v>
      </c>
      <c r="I33" s="22" t="e">
        <f>MIN(入围最低价!I33,标底价!I33)</f>
        <v>#DIV/0!</v>
      </c>
      <c r="J33" s="22" t="e">
        <f>MIN(入围最低价!J33,标底价!J33)</f>
        <v>#DIV/0!</v>
      </c>
      <c r="K33" s="22" t="e">
        <f>MIN(入围最低价!K33,标底价!K33)</f>
        <v>#DIV/0!</v>
      </c>
    </row>
    <row r="34" s="2" customFormat="1" ht="20.1" customHeight="1" spans="1:11">
      <c r="A34" s="19">
        <f t="shared" si="0"/>
        <v>30</v>
      </c>
      <c r="B34" s="19" t="s">
        <v>51</v>
      </c>
      <c r="C34" s="20" t="s">
        <v>52</v>
      </c>
      <c r="D34" s="21">
        <v>450</v>
      </c>
      <c r="E34" s="22" t="e">
        <f>MIN(入围最低价!E34,标底价!E34)</f>
        <v>#DIV/0!</v>
      </c>
      <c r="F34" s="22" t="e">
        <f>MIN(入围最低价!F34,标底价!F34)</f>
        <v>#DIV/0!</v>
      </c>
      <c r="G34" s="22" t="e">
        <f>MIN(入围最低价!G34,标底价!G34)</f>
        <v>#DIV/0!</v>
      </c>
      <c r="H34" s="22" t="e">
        <f>MIN(入围最低价!H34,标底价!H34)</f>
        <v>#DIV/0!</v>
      </c>
      <c r="I34" s="22" t="e">
        <f>MIN(入围最低价!I34,标底价!I34)</f>
        <v>#DIV/0!</v>
      </c>
      <c r="J34" s="22" t="e">
        <f>MIN(入围最低价!J34,标底价!J34)</f>
        <v>#DIV/0!</v>
      </c>
      <c r="K34" s="22" t="e">
        <f>MIN(入围最低价!K34,标底价!K34)</f>
        <v>#DIV/0!</v>
      </c>
    </row>
    <row r="35" s="2" customFormat="1" ht="20.1" customHeight="1" spans="1:11">
      <c r="A35" s="19">
        <f t="shared" si="0"/>
        <v>31</v>
      </c>
      <c r="B35" s="19" t="s">
        <v>51</v>
      </c>
      <c r="C35" s="20" t="s">
        <v>53</v>
      </c>
      <c r="D35" s="21">
        <v>390</v>
      </c>
      <c r="E35" s="22" t="e">
        <f>MIN(入围最低价!E35,标底价!E35)</f>
        <v>#DIV/0!</v>
      </c>
      <c r="F35" s="22" t="e">
        <f>MIN(入围最低价!F35,标底价!F35)</f>
        <v>#DIV/0!</v>
      </c>
      <c r="G35" s="22" t="e">
        <f>MIN(入围最低价!G35,标底价!G35)</f>
        <v>#DIV/0!</v>
      </c>
      <c r="H35" s="22" t="e">
        <f>MIN(入围最低价!H35,标底价!H35)</f>
        <v>#DIV/0!</v>
      </c>
      <c r="I35" s="22" t="e">
        <f>MIN(入围最低价!I35,标底价!I35)</f>
        <v>#DIV/0!</v>
      </c>
      <c r="J35" s="22" t="e">
        <f>MIN(入围最低价!J35,标底价!J35)</f>
        <v>#DIV/0!</v>
      </c>
      <c r="K35" s="22" t="e">
        <f>MIN(入围最低价!K35,标底价!K35)</f>
        <v>#DIV/0!</v>
      </c>
    </row>
    <row r="36" s="2" customFormat="1" ht="20.1" customHeight="1" spans="1:11">
      <c r="A36" s="19">
        <f t="shared" si="0"/>
        <v>32</v>
      </c>
      <c r="B36" s="19" t="s">
        <v>51</v>
      </c>
      <c r="C36" s="20" t="s">
        <v>54</v>
      </c>
      <c r="D36" s="21">
        <v>411</v>
      </c>
      <c r="E36" s="22" t="e">
        <f>MIN(入围最低价!E36,标底价!E36)</f>
        <v>#DIV/0!</v>
      </c>
      <c r="F36" s="22" t="e">
        <f>MIN(入围最低价!F36,标底价!F36)</f>
        <v>#DIV/0!</v>
      </c>
      <c r="G36" s="22" t="e">
        <f>MIN(入围最低价!G36,标底价!G36)</f>
        <v>#DIV/0!</v>
      </c>
      <c r="H36" s="22" t="e">
        <f>MIN(入围最低价!H36,标底价!H36)</f>
        <v>#DIV/0!</v>
      </c>
      <c r="I36" s="22" t="e">
        <f>MIN(入围最低价!I36,标底价!I36)</f>
        <v>#DIV/0!</v>
      </c>
      <c r="J36" s="22" t="e">
        <f>MIN(入围最低价!J36,标底价!J36)</f>
        <v>#DIV/0!</v>
      </c>
      <c r="K36" s="22" t="e">
        <f>MIN(入围最低价!K36,标底价!K36)</f>
        <v>#DIV/0!</v>
      </c>
    </row>
    <row r="37" s="2" customFormat="1" ht="20.1" customHeight="1" spans="1:11">
      <c r="A37" s="19">
        <f t="shared" si="0"/>
        <v>33</v>
      </c>
      <c r="B37" s="19" t="s">
        <v>51</v>
      </c>
      <c r="C37" s="20" t="s">
        <v>55</v>
      </c>
      <c r="D37" s="21">
        <v>442</v>
      </c>
      <c r="E37" s="22" t="e">
        <f>MIN(入围最低价!E37,标底价!E37)</f>
        <v>#DIV/0!</v>
      </c>
      <c r="F37" s="22" t="e">
        <f>MIN(入围最低价!F37,标底价!F37)</f>
        <v>#DIV/0!</v>
      </c>
      <c r="G37" s="22" t="e">
        <f>MIN(入围最低价!G37,标底价!G37)</f>
        <v>#DIV/0!</v>
      </c>
      <c r="H37" s="22" t="e">
        <f>MIN(入围最低价!H37,标底价!H37)</f>
        <v>#DIV/0!</v>
      </c>
      <c r="I37" s="22" t="e">
        <f>MIN(入围最低价!I37,标底价!I37)</f>
        <v>#DIV/0!</v>
      </c>
      <c r="J37" s="22" t="e">
        <f>MIN(入围最低价!J37,标底价!J37)</f>
        <v>#DIV/0!</v>
      </c>
      <c r="K37" s="22" t="e">
        <f>MIN(入围最低价!K37,标底价!K37)</f>
        <v>#DIV/0!</v>
      </c>
    </row>
    <row r="38" s="2" customFormat="1" ht="20.1" customHeight="1" spans="1:11">
      <c r="A38" s="19">
        <f t="shared" si="0"/>
        <v>34</v>
      </c>
      <c r="B38" s="19" t="s">
        <v>51</v>
      </c>
      <c r="C38" s="20" t="s">
        <v>56</v>
      </c>
      <c r="D38" s="21">
        <v>358</v>
      </c>
      <c r="E38" s="22" t="e">
        <f>MIN(入围最低价!E38,标底价!E38)</f>
        <v>#DIV/0!</v>
      </c>
      <c r="F38" s="22" t="e">
        <f>MIN(入围最低价!F38,标底价!F38)</f>
        <v>#DIV/0!</v>
      </c>
      <c r="G38" s="22" t="e">
        <f>MIN(入围最低价!G38,标底价!G38)</f>
        <v>#DIV/0!</v>
      </c>
      <c r="H38" s="22" t="e">
        <f>MIN(入围最低价!H38,标底价!H38)</f>
        <v>#DIV/0!</v>
      </c>
      <c r="I38" s="22" t="e">
        <f>MIN(入围最低价!I38,标底价!I38)</f>
        <v>#DIV/0!</v>
      </c>
      <c r="J38" s="22" t="e">
        <f>MIN(入围最低价!J38,标底价!J38)</f>
        <v>#DIV/0!</v>
      </c>
      <c r="K38" s="22" t="e">
        <f>MIN(入围最低价!K38,标底价!K38)</f>
        <v>#DIV/0!</v>
      </c>
    </row>
    <row r="39" s="2" customFormat="1" ht="20.1" customHeight="1" spans="1:11">
      <c r="A39" s="19">
        <f t="shared" si="0"/>
        <v>35</v>
      </c>
      <c r="B39" s="19" t="s">
        <v>51</v>
      </c>
      <c r="C39" s="20" t="s">
        <v>57</v>
      </c>
      <c r="D39" s="21">
        <v>126</v>
      </c>
      <c r="E39" s="22" t="e">
        <f>MIN(入围最低价!E39,标底价!E39)</f>
        <v>#DIV/0!</v>
      </c>
      <c r="F39" s="22" t="e">
        <f>MIN(入围最低价!F39,标底价!F39)</f>
        <v>#DIV/0!</v>
      </c>
      <c r="G39" s="22" t="e">
        <f>MIN(入围最低价!G39,标底价!G39)</f>
        <v>#DIV/0!</v>
      </c>
      <c r="H39" s="22" t="e">
        <f>MIN(入围最低价!H39,标底价!H39)</f>
        <v>#DIV/0!</v>
      </c>
      <c r="I39" s="22" t="e">
        <f>MIN(入围最低价!I39,标底价!I39)</f>
        <v>#DIV/0!</v>
      </c>
      <c r="J39" s="22" t="e">
        <f>MIN(入围最低价!J39,标底价!J39)</f>
        <v>#DIV/0!</v>
      </c>
      <c r="K39" s="22" t="e">
        <f>MIN(入围最低价!K39,标底价!K39)</f>
        <v>#DIV/0!</v>
      </c>
    </row>
    <row r="40" s="2" customFormat="1" ht="20.1" customHeight="1" spans="1:11">
      <c r="A40" s="19">
        <f t="shared" si="0"/>
        <v>36</v>
      </c>
      <c r="B40" s="19" t="s">
        <v>51</v>
      </c>
      <c r="C40" s="20" t="s">
        <v>58</v>
      </c>
      <c r="D40" s="21">
        <v>297</v>
      </c>
      <c r="E40" s="22" t="e">
        <f>MIN(入围最低价!E40,标底价!E40)</f>
        <v>#DIV/0!</v>
      </c>
      <c r="F40" s="22" t="e">
        <f>MIN(入围最低价!F40,标底价!F40)</f>
        <v>#DIV/0!</v>
      </c>
      <c r="G40" s="22" t="e">
        <f>MIN(入围最低价!G40,标底价!G40)</f>
        <v>#DIV/0!</v>
      </c>
      <c r="H40" s="22" t="e">
        <f>MIN(入围最低价!H40,标底价!H40)</f>
        <v>#DIV/0!</v>
      </c>
      <c r="I40" s="22" t="e">
        <f>MIN(入围最低价!I40,标底价!I40)</f>
        <v>#DIV/0!</v>
      </c>
      <c r="J40" s="22" t="e">
        <f>MIN(入围最低价!J40,标底价!J40)</f>
        <v>#DIV/0!</v>
      </c>
      <c r="K40" s="22" t="e">
        <f>MIN(入围最低价!K40,标底价!K40)</f>
        <v>#DIV/0!</v>
      </c>
    </row>
    <row r="41" s="2" customFormat="1" ht="20.1" customHeight="1" spans="1:11">
      <c r="A41" s="19">
        <f t="shared" si="0"/>
        <v>37</v>
      </c>
      <c r="B41" s="19" t="s">
        <v>51</v>
      </c>
      <c r="C41" s="20" t="s">
        <v>59</v>
      </c>
      <c r="D41" s="21">
        <v>347</v>
      </c>
      <c r="E41" s="22" t="e">
        <f>MIN(入围最低价!E41,标底价!E41)</f>
        <v>#DIV/0!</v>
      </c>
      <c r="F41" s="22" t="e">
        <f>MIN(入围最低价!F41,标底价!F41)</f>
        <v>#DIV/0!</v>
      </c>
      <c r="G41" s="22" t="e">
        <f>MIN(入围最低价!G41,标底价!G41)</f>
        <v>#DIV/0!</v>
      </c>
      <c r="H41" s="22" t="e">
        <f>MIN(入围最低价!H41,标底价!H41)</f>
        <v>#DIV/0!</v>
      </c>
      <c r="I41" s="22" t="e">
        <f>MIN(入围最低价!I41,标底价!I41)</f>
        <v>#DIV/0!</v>
      </c>
      <c r="J41" s="22" t="e">
        <f>MIN(入围最低价!J41,标底价!J41)</f>
        <v>#DIV/0!</v>
      </c>
      <c r="K41" s="22" t="e">
        <f>MIN(入围最低价!K41,标底价!K41)</f>
        <v>#DIV/0!</v>
      </c>
    </row>
    <row r="42" s="2" customFormat="1" ht="20.1" customHeight="1" spans="1:11">
      <c r="A42" s="19">
        <f t="shared" si="0"/>
        <v>38</v>
      </c>
      <c r="B42" s="19" t="s">
        <v>51</v>
      </c>
      <c r="C42" s="20" t="s">
        <v>60</v>
      </c>
      <c r="D42" s="21">
        <v>383</v>
      </c>
      <c r="E42" s="22" t="e">
        <f>MIN(入围最低价!E42,标底价!E42)</f>
        <v>#DIV/0!</v>
      </c>
      <c r="F42" s="22" t="e">
        <f>MIN(入围最低价!F42,标底价!F42)</f>
        <v>#DIV/0!</v>
      </c>
      <c r="G42" s="22" t="e">
        <f>MIN(入围最低价!G42,标底价!G42)</f>
        <v>#DIV/0!</v>
      </c>
      <c r="H42" s="22" t="e">
        <f>MIN(入围最低价!H42,标底价!H42)</f>
        <v>#DIV/0!</v>
      </c>
      <c r="I42" s="22" t="e">
        <f>MIN(入围最低价!I42,标底价!I42)</f>
        <v>#DIV/0!</v>
      </c>
      <c r="J42" s="22" t="e">
        <f>MIN(入围最低价!J42,标底价!J42)</f>
        <v>#DIV/0!</v>
      </c>
      <c r="K42" s="22" t="e">
        <f>MIN(入围最低价!K42,标底价!K42)</f>
        <v>#DIV/0!</v>
      </c>
    </row>
    <row r="43" s="2" customFormat="1" ht="20.1" customHeight="1" spans="1:11">
      <c r="A43" s="19">
        <f t="shared" si="0"/>
        <v>39</v>
      </c>
      <c r="B43" s="19" t="s">
        <v>51</v>
      </c>
      <c r="C43" s="20" t="s">
        <v>61</v>
      </c>
      <c r="D43" s="21">
        <v>287</v>
      </c>
      <c r="E43" s="22" t="e">
        <f>MIN(入围最低价!E43,标底价!E43)</f>
        <v>#DIV/0!</v>
      </c>
      <c r="F43" s="22" t="e">
        <f>MIN(入围最低价!F43,标底价!F43)</f>
        <v>#DIV/0!</v>
      </c>
      <c r="G43" s="22" t="e">
        <f>MIN(入围最低价!G43,标底价!G43)</f>
        <v>#DIV/0!</v>
      </c>
      <c r="H43" s="22" t="e">
        <f>MIN(入围最低价!H43,标底价!H43)</f>
        <v>#DIV/0!</v>
      </c>
      <c r="I43" s="22" t="e">
        <f>MIN(入围最低价!I43,标底价!I43)</f>
        <v>#DIV/0!</v>
      </c>
      <c r="J43" s="22" t="e">
        <f>MIN(入围最低价!J43,标底价!J43)</f>
        <v>#DIV/0!</v>
      </c>
      <c r="K43" s="22" t="e">
        <f>MIN(入围最低价!K43,标底价!K43)</f>
        <v>#DIV/0!</v>
      </c>
    </row>
    <row r="44" s="2" customFormat="1" ht="20.1" customHeight="1" spans="1:11">
      <c r="A44" s="19">
        <f t="shared" si="0"/>
        <v>40</v>
      </c>
      <c r="B44" s="19" t="s">
        <v>51</v>
      </c>
      <c r="C44" s="20" t="s">
        <v>62</v>
      </c>
      <c r="D44" s="21">
        <v>446</v>
      </c>
      <c r="E44" s="22" t="e">
        <f>MIN(入围最低价!E44,标底价!E44)</f>
        <v>#DIV/0!</v>
      </c>
      <c r="F44" s="22" t="e">
        <f>MIN(入围最低价!F44,标底价!F44)</f>
        <v>#DIV/0!</v>
      </c>
      <c r="G44" s="22" t="e">
        <f>MIN(入围最低价!G44,标底价!G44)</f>
        <v>#DIV/0!</v>
      </c>
      <c r="H44" s="22" t="e">
        <f>MIN(入围最低价!H44,标底价!H44)</f>
        <v>#DIV/0!</v>
      </c>
      <c r="I44" s="22" t="e">
        <f>MIN(入围最低价!I44,标底价!I44)</f>
        <v>#DIV/0!</v>
      </c>
      <c r="J44" s="22" t="e">
        <f>MIN(入围最低价!J44,标底价!J44)</f>
        <v>#DIV/0!</v>
      </c>
      <c r="K44" s="22" t="e">
        <f>MIN(入围最低价!K44,标底价!K44)</f>
        <v>#DIV/0!</v>
      </c>
    </row>
    <row r="45" s="2" customFormat="1" ht="20.1" customHeight="1" spans="1:11">
      <c r="A45" s="19">
        <f t="shared" si="0"/>
        <v>41</v>
      </c>
      <c r="B45" s="19" t="s">
        <v>63</v>
      </c>
      <c r="C45" s="20" t="s">
        <v>64</v>
      </c>
      <c r="D45" s="21">
        <v>945</v>
      </c>
      <c r="E45" s="22" t="e">
        <f>MIN(入围最低价!E45,标底价!E45)</f>
        <v>#DIV/0!</v>
      </c>
      <c r="F45" s="22" t="e">
        <f>MIN(入围最低价!F45,标底价!F45)</f>
        <v>#DIV/0!</v>
      </c>
      <c r="G45" s="22" t="e">
        <f>MIN(入围最低价!G45,标底价!G45)</f>
        <v>#DIV/0!</v>
      </c>
      <c r="H45" s="22" t="e">
        <f>MIN(入围最低价!H45,标底价!H45)</f>
        <v>#DIV/0!</v>
      </c>
      <c r="I45" s="22" t="e">
        <f>MIN(入围最低价!I45,标底价!I45)</f>
        <v>#DIV/0!</v>
      </c>
      <c r="J45" s="22" t="e">
        <f>MIN(入围最低价!J45,标底价!J45)</f>
        <v>#DIV/0!</v>
      </c>
      <c r="K45" s="22" t="e">
        <f>MIN(入围最低价!K45,标底价!K45)</f>
        <v>#DIV/0!</v>
      </c>
    </row>
    <row r="46" s="2" customFormat="1" ht="20.1" customHeight="1" spans="1:11">
      <c r="A46" s="19">
        <f t="shared" si="0"/>
        <v>42</v>
      </c>
      <c r="B46" s="19" t="s">
        <v>63</v>
      </c>
      <c r="C46" s="20" t="s">
        <v>65</v>
      </c>
      <c r="D46" s="21">
        <v>1416</v>
      </c>
      <c r="E46" s="22" t="e">
        <f>MIN(入围最低价!E46,标底价!E46)</f>
        <v>#DIV/0!</v>
      </c>
      <c r="F46" s="22" t="e">
        <f>MIN(入围最低价!F46,标底价!F46)</f>
        <v>#DIV/0!</v>
      </c>
      <c r="G46" s="22" t="e">
        <f>MIN(入围最低价!G46,标底价!G46)</f>
        <v>#DIV/0!</v>
      </c>
      <c r="H46" s="22" t="e">
        <f>MIN(入围最低价!H46,标底价!H46)</f>
        <v>#DIV/0!</v>
      </c>
      <c r="I46" s="22" t="e">
        <f>MIN(入围最低价!I46,标底价!I46)</f>
        <v>#DIV/0!</v>
      </c>
      <c r="J46" s="22" t="e">
        <f>MIN(入围最低价!J46,标底价!J46)</f>
        <v>#DIV/0!</v>
      </c>
      <c r="K46" s="22" t="e">
        <f>MIN(入围最低价!K46,标底价!K46)</f>
        <v>#DIV/0!</v>
      </c>
    </row>
    <row r="47" s="2" customFormat="1" ht="20.1" customHeight="1" spans="1:11">
      <c r="A47" s="19">
        <f t="shared" si="0"/>
        <v>43</v>
      </c>
      <c r="B47" s="19" t="s">
        <v>63</v>
      </c>
      <c r="C47" s="20" t="s">
        <v>66</v>
      </c>
      <c r="D47" s="21">
        <v>1026</v>
      </c>
      <c r="E47" s="22" t="e">
        <f>MIN(入围最低价!E47,标底价!E47)</f>
        <v>#DIV/0!</v>
      </c>
      <c r="F47" s="22" t="e">
        <f>MIN(入围最低价!F47,标底价!F47)</f>
        <v>#DIV/0!</v>
      </c>
      <c r="G47" s="22" t="e">
        <f>MIN(入围最低价!G47,标底价!G47)</f>
        <v>#DIV/0!</v>
      </c>
      <c r="H47" s="22" t="e">
        <f>MIN(入围最低价!H47,标底价!H47)</f>
        <v>#DIV/0!</v>
      </c>
      <c r="I47" s="22" t="e">
        <f>MIN(入围最低价!I47,标底价!I47)</f>
        <v>#DIV/0!</v>
      </c>
      <c r="J47" s="22" t="e">
        <f>MIN(入围最低价!J47,标底价!J47)</f>
        <v>#DIV/0!</v>
      </c>
      <c r="K47" s="22" t="e">
        <f>MIN(入围最低价!K47,标底价!K47)</f>
        <v>#DIV/0!</v>
      </c>
    </row>
    <row r="48" s="2" customFormat="1" ht="20.1" customHeight="1" spans="1:11">
      <c r="A48" s="19">
        <f t="shared" si="0"/>
        <v>44</v>
      </c>
      <c r="B48" s="19" t="s">
        <v>67</v>
      </c>
      <c r="C48" s="20" t="s">
        <v>68</v>
      </c>
      <c r="D48" s="21">
        <v>489</v>
      </c>
      <c r="E48" s="22" t="e">
        <f>MIN(入围最低价!E48,标底价!E48)</f>
        <v>#DIV/0!</v>
      </c>
      <c r="F48" s="22" t="e">
        <f>MIN(入围最低价!F48,标底价!F48)</f>
        <v>#DIV/0!</v>
      </c>
      <c r="G48" s="22" t="e">
        <f>MIN(入围最低价!G48,标底价!G48)</f>
        <v>#DIV/0!</v>
      </c>
      <c r="H48" s="22" t="e">
        <f>MIN(入围最低价!H48,标底价!H48)</f>
        <v>#DIV/0!</v>
      </c>
      <c r="I48" s="22" t="e">
        <f>MIN(入围最低价!I48,标底价!I48)</f>
        <v>#DIV/0!</v>
      </c>
      <c r="J48" s="22" t="e">
        <f>MIN(入围最低价!J48,标底价!J48)</f>
        <v>#DIV/0!</v>
      </c>
      <c r="K48" s="22" t="e">
        <f>MIN(入围最低价!K48,标底价!K48)</f>
        <v>#DIV/0!</v>
      </c>
    </row>
    <row r="49" s="2" customFormat="1" ht="20.1" customHeight="1" spans="1:11">
      <c r="A49" s="19">
        <f t="shared" si="0"/>
        <v>45</v>
      </c>
      <c r="B49" s="19" t="s">
        <v>67</v>
      </c>
      <c r="C49" s="20" t="s">
        <v>69</v>
      </c>
      <c r="D49" s="21">
        <v>343</v>
      </c>
      <c r="E49" s="22" t="e">
        <f>MIN(入围最低价!E49,标底价!E49)</f>
        <v>#DIV/0!</v>
      </c>
      <c r="F49" s="22" t="e">
        <f>MIN(入围最低价!F49,标底价!F49)</f>
        <v>#DIV/0!</v>
      </c>
      <c r="G49" s="22" t="e">
        <f>MIN(入围最低价!G49,标底价!G49)</f>
        <v>#DIV/0!</v>
      </c>
      <c r="H49" s="22" t="e">
        <f>MIN(入围最低价!H49,标底价!H49)</f>
        <v>#DIV/0!</v>
      </c>
      <c r="I49" s="22" t="e">
        <f>MIN(入围最低价!I49,标底价!I49)</f>
        <v>#DIV/0!</v>
      </c>
      <c r="J49" s="22" t="e">
        <f>MIN(入围最低价!J49,标底价!J49)</f>
        <v>#DIV/0!</v>
      </c>
      <c r="K49" s="22" t="e">
        <f>MIN(入围最低价!K49,标底价!K49)</f>
        <v>#DIV/0!</v>
      </c>
    </row>
    <row r="50" s="2" customFormat="1" ht="20.1" customHeight="1" spans="1:11">
      <c r="A50" s="19">
        <f t="shared" si="0"/>
        <v>46</v>
      </c>
      <c r="B50" s="19" t="s">
        <v>67</v>
      </c>
      <c r="C50" s="20" t="s">
        <v>70</v>
      </c>
      <c r="D50" s="21">
        <v>586</v>
      </c>
      <c r="E50" s="22" t="e">
        <f>MIN(入围最低价!E50,标底价!E50)</f>
        <v>#DIV/0!</v>
      </c>
      <c r="F50" s="22" t="e">
        <f>MIN(入围最低价!F50,标底价!F50)</f>
        <v>#DIV/0!</v>
      </c>
      <c r="G50" s="22" t="e">
        <f>MIN(入围最低价!G50,标底价!G50)</f>
        <v>#DIV/0!</v>
      </c>
      <c r="H50" s="22" t="e">
        <f>MIN(入围最低价!H50,标底价!H50)</f>
        <v>#DIV/0!</v>
      </c>
      <c r="I50" s="22" t="e">
        <f>MIN(入围最低价!I50,标底价!I50)</f>
        <v>#DIV/0!</v>
      </c>
      <c r="J50" s="22" t="e">
        <f>MIN(入围最低价!J50,标底价!J50)</f>
        <v>#DIV/0!</v>
      </c>
      <c r="K50" s="22" t="e">
        <f>MIN(入围最低价!K50,标底价!K50)</f>
        <v>#DIV/0!</v>
      </c>
    </row>
    <row r="51" s="2" customFormat="1" ht="20.1" customHeight="1" spans="1:11">
      <c r="A51" s="19">
        <f t="shared" si="0"/>
        <v>47</v>
      </c>
      <c r="B51" s="19" t="s">
        <v>71</v>
      </c>
      <c r="C51" s="20" t="s">
        <v>72</v>
      </c>
      <c r="D51" s="21">
        <v>799</v>
      </c>
      <c r="E51" s="22" t="e">
        <f>MIN(入围最低价!E51,标底价!E51)</f>
        <v>#DIV/0!</v>
      </c>
      <c r="F51" s="22" t="e">
        <f>MIN(入围最低价!F51,标底价!F51)</f>
        <v>#DIV/0!</v>
      </c>
      <c r="G51" s="22" t="e">
        <f>MIN(入围最低价!G51,标底价!G51)</f>
        <v>#DIV/0!</v>
      </c>
      <c r="H51" s="22" t="e">
        <f>MIN(入围最低价!H51,标底价!H51)</f>
        <v>#DIV/0!</v>
      </c>
      <c r="I51" s="22" t="e">
        <f>MIN(入围最低价!I51,标底价!I51)</f>
        <v>#DIV/0!</v>
      </c>
      <c r="J51" s="22" t="e">
        <f>MIN(入围最低价!J51,标底价!J51)</f>
        <v>#DIV/0!</v>
      </c>
      <c r="K51" s="22" t="e">
        <f>MIN(入围最低价!K51,标底价!K51)</f>
        <v>#DIV/0!</v>
      </c>
    </row>
    <row r="52" s="2" customFormat="1" ht="20.1" customHeight="1" spans="1:11">
      <c r="A52" s="19">
        <f t="shared" si="0"/>
        <v>48</v>
      </c>
      <c r="B52" s="19" t="s">
        <v>71</v>
      </c>
      <c r="C52" s="20" t="s">
        <v>73</v>
      </c>
      <c r="D52" s="21">
        <v>484</v>
      </c>
      <c r="E52" s="22" t="e">
        <f>MIN(入围最低价!E52,标底价!E52)</f>
        <v>#DIV/0!</v>
      </c>
      <c r="F52" s="22" t="e">
        <f>MIN(入围最低价!F52,标底价!F52)</f>
        <v>#DIV/0!</v>
      </c>
      <c r="G52" s="22" t="e">
        <f>MIN(入围最低价!G52,标底价!G52)</f>
        <v>#DIV/0!</v>
      </c>
      <c r="H52" s="22" t="e">
        <f>MIN(入围最低价!H52,标底价!H52)</f>
        <v>#DIV/0!</v>
      </c>
      <c r="I52" s="22" t="e">
        <f>MIN(入围最低价!I52,标底价!I52)</f>
        <v>#DIV/0!</v>
      </c>
      <c r="J52" s="22" t="e">
        <f>MIN(入围最低价!J52,标底价!J52)</f>
        <v>#DIV/0!</v>
      </c>
      <c r="K52" s="22" t="e">
        <f>MIN(入围最低价!K52,标底价!K52)</f>
        <v>#DIV/0!</v>
      </c>
    </row>
    <row r="53" s="2" customFormat="1" ht="20.1" customHeight="1" spans="1:11">
      <c r="A53" s="19">
        <f t="shared" si="0"/>
        <v>49</v>
      </c>
      <c r="B53" s="19" t="s">
        <v>71</v>
      </c>
      <c r="C53" s="20" t="s">
        <v>74</v>
      </c>
      <c r="D53" s="21">
        <v>727.4</v>
      </c>
      <c r="E53" s="22" t="e">
        <f>MIN(入围最低价!E53,标底价!E53)</f>
        <v>#DIV/0!</v>
      </c>
      <c r="F53" s="22" t="e">
        <f>MIN(入围最低价!F53,标底价!F53)</f>
        <v>#DIV/0!</v>
      </c>
      <c r="G53" s="22" t="e">
        <f>MIN(入围最低价!G53,标底价!G53)</f>
        <v>#DIV/0!</v>
      </c>
      <c r="H53" s="22" t="e">
        <f>MIN(入围最低价!H53,标底价!H53)</f>
        <v>#DIV/0!</v>
      </c>
      <c r="I53" s="22" t="e">
        <f>MIN(入围最低价!I53,标底价!I53)</f>
        <v>#DIV/0!</v>
      </c>
      <c r="J53" s="22" t="e">
        <f>MIN(入围最低价!J53,标底价!J53)</f>
        <v>#DIV/0!</v>
      </c>
      <c r="K53" s="22" t="e">
        <f>MIN(入围最低价!K53,标底价!K53)</f>
        <v>#DIV/0!</v>
      </c>
    </row>
    <row r="54" s="2" customFormat="1" ht="20.1" customHeight="1" spans="1:11">
      <c r="A54" s="19">
        <f t="shared" si="0"/>
        <v>50</v>
      </c>
      <c r="B54" s="19" t="s">
        <v>71</v>
      </c>
      <c r="C54" s="20" t="s">
        <v>75</v>
      </c>
      <c r="D54" s="21">
        <v>637</v>
      </c>
      <c r="E54" s="22" t="e">
        <f>MIN(入围最低价!E54,标底价!E54)</f>
        <v>#DIV/0!</v>
      </c>
      <c r="F54" s="22" t="e">
        <f>MIN(入围最低价!F54,标底价!F54)</f>
        <v>#DIV/0!</v>
      </c>
      <c r="G54" s="22" t="e">
        <f>MIN(入围最低价!G54,标底价!G54)</f>
        <v>#DIV/0!</v>
      </c>
      <c r="H54" s="22" t="e">
        <f>MIN(入围最低价!H54,标底价!H54)</f>
        <v>#DIV/0!</v>
      </c>
      <c r="I54" s="22" t="e">
        <f>MIN(入围最低价!I54,标底价!I54)</f>
        <v>#DIV/0!</v>
      </c>
      <c r="J54" s="22" t="e">
        <f>MIN(入围最低价!J54,标底价!J54)</f>
        <v>#DIV/0!</v>
      </c>
      <c r="K54" s="22" t="e">
        <f>MIN(入围最低价!K54,标底价!K54)</f>
        <v>#DIV/0!</v>
      </c>
    </row>
    <row r="55" s="2" customFormat="1" ht="20.1" customHeight="1" spans="1:11">
      <c r="A55" s="19">
        <f t="shared" si="0"/>
        <v>51</v>
      </c>
      <c r="B55" s="19" t="s">
        <v>76</v>
      </c>
      <c r="C55" s="20" t="s">
        <v>77</v>
      </c>
      <c r="D55" s="21">
        <v>816</v>
      </c>
      <c r="E55" s="22" t="e">
        <f>MIN(入围最低价!E55,标底价!E55)</f>
        <v>#DIV/0!</v>
      </c>
      <c r="F55" s="22" t="e">
        <f>MIN(入围最低价!F55,标底价!F55)</f>
        <v>#DIV/0!</v>
      </c>
      <c r="G55" s="22" t="e">
        <f>MIN(入围最低价!G55,标底价!G55)</f>
        <v>#DIV/0!</v>
      </c>
      <c r="H55" s="22" t="e">
        <f>MIN(入围最低价!H55,标底价!H55)</f>
        <v>#DIV/0!</v>
      </c>
      <c r="I55" s="22" t="e">
        <f>MIN(入围最低价!I55,标底价!I55)</f>
        <v>#DIV/0!</v>
      </c>
      <c r="J55" s="22" t="e">
        <f>MIN(入围最低价!J55,标底价!J55)</f>
        <v>#DIV/0!</v>
      </c>
      <c r="K55" s="22" t="e">
        <f>MIN(入围最低价!K55,标底价!K55)</f>
        <v>#DIV/0!</v>
      </c>
    </row>
    <row r="56" s="2" customFormat="1" ht="20.1" customHeight="1" spans="1:11">
      <c r="A56" s="19">
        <f t="shared" si="0"/>
        <v>52</v>
      </c>
      <c r="B56" s="19" t="s">
        <v>76</v>
      </c>
      <c r="C56" s="20" t="s">
        <v>78</v>
      </c>
      <c r="D56" s="21">
        <v>720</v>
      </c>
      <c r="E56" s="22" t="e">
        <f>MIN(入围最低价!E56,标底价!E56)</f>
        <v>#DIV/0!</v>
      </c>
      <c r="F56" s="22" t="e">
        <f>MIN(入围最低价!F56,标底价!F56)</f>
        <v>#DIV/0!</v>
      </c>
      <c r="G56" s="22" t="e">
        <f>MIN(入围最低价!G56,标底价!G56)</f>
        <v>#DIV/0!</v>
      </c>
      <c r="H56" s="22" t="e">
        <f>MIN(入围最低价!H56,标底价!H56)</f>
        <v>#DIV/0!</v>
      </c>
      <c r="I56" s="22" t="e">
        <f>MIN(入围最低价!I56,标底价!I56)</f>
        <v>#DIV/0!</v>
      </c>
      <c r="J56" s="22" t="e">
        <f>MIN(入围最低价!J56,标底价!J56)</f>
        <v>#DIV/0!</v>
      </c>
      <c r="K56" s="22" t="e">
        <f>MIN(入围最低价!K56,标底价!K56)</f>
        <v>#DIV/0!</v>
      </c>
    </row>
    <row r="57" s="2" customFormat="1" ht="20.1" customHeight="1" spans="1:11">
      <c r="A57" s="19">
        <f t="shared" si="0"/>
        <v>53</v>
      </c>
      <c r="B57" s="19" t="s">
        <v>76</v>
      </c>
      <c r="C57" s="20" t="s">
        <v>79</v>
      </c>
      <c r="D57" s="21">
        <v>849</v>
      </c>
      <c r="E57" s="22" t="e">
        <f>MIN(入围最低价!E57,标底价!E57)</f>
        <v>#DIV/0!</v>
      </c>
      <c r="F57" s="22" t="e">
        <f>MIN(入围最低价!F57,标底价!F57)</f>
        <v>#DIV/0!</v>
      </c>
      <c r="G57" s="22" t="e">
        <f>MIN(入围最低价!G57,标底价!G57)</f>
        <v>#DIV/0!</v>
      </c>
      <c r="H57" s="22" t="e">
        <f>MIN(入围最低价!H57,标底价!H57)</f>
        <v>#DIV/0!</v>
      </c>
      <c r="I57" s="22" t="e">
        <f>MIN(入围最低价!I57,标底价!I57)</f>
        <v>#DIV/0!</v>
      </c>
      <c r="J57" s="22" t="e">
        <f>MIN(入围最低价!J57,标底价!J57)</f>
        <v>#DIV/0!</v>
      </c>
      <c r="K57" s="22" t="e">
        <f>MIN(入围最低价!K57,标底价!K57)</f>
        <v>#DIV/0!</v>
      </c>
    </row>
    <row r="58" s="2" customFormat="1" ht="20.1" customHeight="1" spans="1:11">
      <c r="A58" s="19">
        <f t="shared" si="0"/>
        <v>54</v>
      </c>
      <c r="B58" s="19" t="s">
        <v>76</v>
      </c>
      <c r="C58" s="20" t="s">
        <v>80</v>
      </c>
      <c r="D58" s="21">
        <v>539</v>
      </c>
      <c r="E58" s="22" t="e">
        <f>MIN(入围最低价!E58,标底价!E58)</f>
        <v>#DIV/0!</v>
      </c>
      <c r="F58" s="22" t="e">
        <f>MIN(入围最低价!F58,标底价!F58)</f>
        <v>#DIV/0!</v>
      </c>
      <c r="G58" s="22" t="e">
        <f>MIN(入围最低价!G58,标底价!G58)</f>
        <v>#DIV/0!</v>
      </c>
      <c r="H58" s="22" t="e">
        <f>MIN(入围最低价!H58,标底价!H58)</f>
        <v>#DIV/0!</v>
      </c>
      <c r="I58" s="22" t="e">
        <f>MIN(入围最低价!I58,标底价!I58)</f>
        <v>#DIV/0!</v>
      </c>
      <c r="J58" s="22" t="e">
        <f>MIN(入围最低价!J58,标底价!J58)</f>
        <v>#DIV/0!</v>
      </c>
      <c r="K58" s="22" t="e">
        <f>MIN(入围最低价!K58,标底价!K58)</f>
        <v>#DIV/0!</v>
      </c>
    </row>
    <row r="59" s="2" customFormat="1" ht="20.1" customHeight="1" spans="1:11">
      <c r="A59" s="19">
        <f t="shared" si="0"/>
        <v>55</v>
      </c>
      <c r="B59" s="19" t="s">
        <v>81</v>
      </c>
      <c r="C59" s="24" t="s">
        <v>82</v>
      </c>
      <c r="D59" s="21">
        <v>1009</v>
      </c>
      <c r="E59" s="22" t="e">
        <f>MIN(入围最低价!E59,标底价!E59)</f>
        <v>#DIV/0!</v>
      </c>
      <c r="F59" s="22" t="e">
        <f>MIN(入围最低价!F59,标底价!F59)</f>
        <v>#DIV/0!</v>
      </c>
      <c r="G59" s="22" t="e">
        <f>MIN(入围最低价!G59,标底价!G59)</f>
        <v>#DIV/0!</v>
      </c>
      <c r="H59" s="22" t="e">
        <f>MIN(入围最低价!H59,标底价!H59)</f>
        <v>#DIV/0!</v>
      </c>
      <c r="I59" s="22" t="e">
        <f>MIN(入围最低价!I59,标底价!I59)</f>
        <v>#DIV/0!</v>
      </c>
      <c r="J59" s="22" t="e">
        <f>MIN(入围最低价!J59,标底价!J59)</f>
        <v>#DIV/0!</v>
      </c>
      <c r="K59" s="22" t="e">
        <f>MIN(入围最低价!K59,标底价!K59)</f>
        <v>#DIV/0!</v>
      </c>
    </row>
    <row r="60" s="2" customFormat="1" ht="20.1" customHeight="1" spans="1:11">
      <c r="A60" s="19">
        <f t="shared" si="0"/>
        <v>56</v>
      </c>
      <c r="B60" s="19" t="s">
        <v>81</v>
      </c>
      <c r="C60" s="20" t="s">
        <v>83</v>
      </c>
      <c r="D60" s="21">
        <v>844</v>
      </c>
      <c r="E60" s="22" t="e">
        <f>MIN(入围最低价!E60,标底价!E60)</f>
        <v>#DIV/0!</v>
      </c>
      <c r="F60" s="22" t="e">
        <f>MIN(入围最低价!F60,标底价!F60)</f>
        <v>#DIV/0!</v>
      </c>
      <c r="G60" s="22" t="e">
        <f>MIN(入围最低价!G60,标底价!G60)</f>
        <v>#DIV/0!</v>
      </c>
      <c r="H60" s="22" t="e">
        <f>MIN(入围最低价!H60,标底价!H60)</f>
        <v>#DIV/0!</v>
      </c>
      <c r="I60" s="22" t="e">
        <f>MIN(入围最低价!I60,标底价!I60)</f>
        <v>#DIV/0!</v>
      </c>
      <c r="J60" s="22" t="e">
        <f>MIN(入围最低价!J60,标底价!J60)</f>
        <v>#DIV/0!</v>
      </c>
      <c r="K60" s="22" t="e">
        <f>MIN(入围最低价!K60,标底价!K60)</f>
        <v>#DIV/0!</v>
      </c>
    </row>
    <row r="61" s="2" customFormat="1" ht="20.1" customHeight="1" spans="1:11">
      <c r="A61" s="19">
        <f t="shared" si="0"/>
        <v>57</v>
      </c>
      <c r="B61" s="19" t="s">
        <v>81</v>
      </c>
      <c r="C61" s="20" t="s">
        <v>84</v>
      </c>
      <c r="D61" s="21">
        <v>955.5</v>
      </c>
      <c r="E61" s="22" t="e">
        <f>MIN(入围最低价!E61,标底价!E61)</f>
        <v>#DIV/0!</v>
      </c>
      <c r="F61" s="22" t="e">
        <f>MIN(入围最低价!F61,标底价!F61)</f>
        <v>#DIV/0!</v>
      </c>
      <c r="G61" s="22" t="e">
        <f>MIN(入围最低价!G61,标底价!G61)</f>
        <v>#DIV/0!</v>
      </c>
      <c r="H61" s="22" t="e">
        <f>MIN(入围最低价!H61,标底价!H61)</f>
        <v>#DIV/0!</v>
      </c>
      <c r="I61" s="22" t="e">
        <f>MIN(入围最低价!I61,标底价!I61)</f>
        <v>#DIV/0!</v>
      </c>
      <c r="J61" s="22" t="e">
        <f>MIN(入围最低价!J61,标底价!J61)</f>
        <v>#DIV/0!</v>
      </c>
      <c r="K61" s="22" t="e">
        <f>MIN(入围最低价!K61,标底价!K61)</f>
        <v>#DIV/0!</v>
      </c>
    </row>
    <row r="62" s="2" customFormat="1" ht="20.1" customHeight="1" spans="1:11">
      <c r="A62" s="19">
        <f t="shared" si="0"/>
        <v>58</v>
      </c>
      <c r="B62" s="19" t="s">
        <v>85</v>
      </c>
      <c r="C62" s="20" t="s">
        <v>86</v>
      </c>
      <c r="D62" s="21">
        <v>1271</v>
      </c>
      <c r="E62" s="22" t="e">
        <f>MIN(入围最低价!E62,标底价!E62)</f>
        <v>#DIV/0!</v>
      </c>
      <c r="F62" s="22" t="e">
        <f>MIN(入围最低价!F62,标底价!F62)</f>
        <v>#DIV/0!</v>
      </c>
      <c r="G62" s="22" t="e">
        <f>MIN(入围最低价!G62,标底价!G62)</f>
        <v>#DIV/0!</v>
      </c>
      <c r="H62" s="22" t="e">
        <f>MIN(入围最低价!H62,标底价!H62)</f>
        <v>#DIV/0!</v>
      </c>
      <c r="I62" s="22" t="e">
        <f>MIN(入围最低价!I62,标底价!I62)</f>
        <v>#DIV/0!</v>
      </c>
      <c r="J62" s="22" t="e">
        <f>MIN(入围最低价!J62,标底价!J62)</f>
        <v>#DIV/0!</v>
      </c>
      <c r="K62" s="22" t="e">
        <f>MIN(入围最低价!K62,标底价!K62)</f>
        <v>#DIV/0!</v>
      </c>
    </row>
    <row r="63" s="2" customFormat="1" ht="20.1" customHeight="1" spans="1:11">
      <c r="A63" s="19">
        <f t="shared" si="0"/>
        <v>59</v>
      </c>
      <c r="B63" s="19" t="s">
        <v>85</v>
      </c>
      <c r="C63" s="20" t="s">
        <v>87</v>
      </c>
      <c r="D63" s="21">
        <v>1394</v>
      </c>
      <c r="E63" s="22" t="e">
        <f>MIN(入围最低价!E63,标底价!E63)</f>
        <v>#DIV/0!</v>
      </c>
      <c r="F63" s="22" t="e">
        <f>MIN(入围最低价!F63,标底价!F63)</f>
        <v>#DIV/0!</v>
      </c>
      <c r="G63" s="22" t="e">
        <f>MIN(入围最低价!G63,标底价!G63)</f>
        <v>#DIV/0!</v>
      </c>
      <c r="H63" s="22" t="e">
        <f>MIN(入围最低价!H63,标底价!H63)</f>
        <v>#DIV/0!</v>
      </c>
      <c r="I63" s="22" t="e">
        <f>MIN(入围最低价!I63,标底价!I63)</f>
        <v>#DIV/0!</v>
      </c>
      <c r="J63" s="22" t="e">
        <f>MIN(入围最低价!J63,标底价!J63)</f>
        <v>#DIV/0!</v>
      </c>
      <c r="K63" s="22" t="e">
        <f>MIN(入围最低价!K63,标底价!K63)</f>
        <v>#DIV/0!</v>
      </c>
    </row>
    <row r="64" s="2" customFormat="1" ht="20.1" customHeight="1" spans="1:11">
      <c r="A64" s="19">
        <f t="shared" si="0"/>
        <v>60</v>
      </c>
      <c r="B64" s="19" t="s">
        <v>85</v>
      </c>
      <c r="C64" s="20" t="s">
        <v>88</v>
      </c>
      <c r="D64" s="21">
        <v>1417.8</v>
      </c>
      <c r="E64" s="22" t="e">
        <f>MIN(入围最低价!E64,标底价!E64)</f>
        <v>#DIV/0!</v>
      </c>
      <c r="F64" s="22" t="e">
        <f>MIN(入围最低价!F64,标底价!F64)</f>
        <v>#DIV/0!</v>
      </c>
      <c r="G64" s="22" t="e">
        <f>MIN(入围最低价!G64,标底价!G64)</f>
        <v>#DIV/0!</v>
      </c>
      <c r="H64" s="22" t="e">
        <f>MIN(入围最低价!H64,标底价!H64)</f>
        <v>#DIV/0!</v>
      </c>
      <c r="I64" s="22" t="e">
        <f>MIN(入围最低价!I64,标底价!I64)</f>
        <v>#DIV/0!</v>
      </c>
      <c r="J64" s="22" t="e">
        <f>MIN(入围最低价!J64,标底价!J64)</f>
        <v>#DIV/0!</v>
      </c>
      <c r="K64" s="22" t="e">
        <f>MIN(入围最低价!K64,标底价!K64)</f>
        <v>#DIV/0!</v>
      </c>
    </row>
    <row r="65" s="2" customFormat="1" ht="20.1" customHeight="1" spans="1:11">
      <c r="A65" s="19">
        <f t="shared" si="0"/>
        <v>61</v>
      </c>
      <c r="B65" s="19" t="s">
        <v>85</v>
      </c>
      <c r="C65" s="20" t="s">
        <v>89</v>
      </c>
      <c r="D65" s="21">
        <v>1354.6</v>
      </c>
      <c r="E65" s="22" t="e">
        <f>MIN(入围最低价!E65,标底价!E65)</f>
        <v>#DIV/0!</v>
      </c>
      <c r="F65" s="22" t="e">
        <f>MIN(入围最低价!F65,标底价!F65)</f>
        <v>#DIV/0!</v>
      </c>
      <c r="G65" s="22" t="e">
        <f>MIN(入围最低价!G65,标底价!G65)</f>
        <v>#DIV/0!</v>
      </c>
      <c r="H65" s="22" t="e">
        <f>MIN(入围最低价!H65,标底价!H65)</f>
        <v>#DIV/0!</v>
      </c>
      <c r="I65" s="22" t="e">
        <f>MIN(入围最低价!I65,标底价!I65)</f>
        <v>#DIV/0!</v>
      </c>
      <c r="J65" s="22" t="e">
        <f>MIN(入围最低价!J65,标底价!J65)</f>
        <v>#DIV/0!</v>
      </c>
      <c r="K65" s="22" t="e">
        <f>MIN(入围最低价!K65,标底价!K65)</f>
        <v>#DIV/0!</v>
      </c>
    </row>
    <row r="66" s="2" customFormat="1" ht="20.1" customHeight="1" spans="1:11">
      <c r="A66" s="19">
        <f t="shared" si="0"/>
        <v>62</v>
      </c>
      <c r="B66" s="19" t="s">
        <v>85</v>
      </c>
      <c r="C66" s="20" t="s">
        <v>90</v>
      </c>
      <c r="D66" s="21">
        <v>1187</v>
      </c>
      <c r="E66" s="22" t="e">
        <f>MIN(入围最低价!E66,标底价!E66)</f>
        <v>#DIV/0!</v>
      </c>
      <c r="F66" s="22" t="e">
        <f>MIN(入围最低价!F66,标底价!F66)</f>
        <v>#DIV/0!</v>
      </c>
      <c r="G66" s="22" t="e">
        <f>MIN(入围最低价!G66,标底价!G66)</f>
        <v>#DIV/0!</v>
      </c>
      <c r="H66" s="22" t="e">
        <f>MIN(入围最低价!H66,标底价!H66)</f>
        <v>#DIV/0!</v>
      </c>
      <c r="I66" s="22" t="e">
        <f>MIN(入围最低价!I66,标底价!I66)</f>
        <v>#DIV/0!</v>
      </c>
      <c r="J66" s="22" t="e">
        <f>MIN(入围最低价!J66,标底价!J66)</f>
        <v>#DIV/0!</v>
      </c>
      <c r="K66" s="22" t="e">
        <f>MIN(入围最低价!K66,标底价!K66)</f>
        <v>#DIV/0!</v>
      </c>
    </row>
    <row r="67" s="2" customFormat="1" ht="20.1" customHeight="1" spans="1:11">
      <c r="A67" s="19">
        <f t="shared" si="0"/>
        <v>63</v>
      </c>
      <c r="B67" s="19" t="s">
        <v>91</v>
      </c>
      <c r="C67" s="20" t="s">
        <v>92</v>
      </c>
      <c r="D67" s="21">
        <v>1633</v>
      </c>
      <c r="E67" s="22" t="e">
        <f>MIN(入围最低价!E67,标底价!E67)</f>
        <v>#DIV/0!</v>
      </c>
      <c r="F67" s="22" t="e">
        <f>MIN(入围最低价!F67,标底价!F67)</f>
        <v>#DIV/0!</v>
      </c>
      <c r="G67" s="22" t="e">
        <f>MIN(入围最低价!G67,标底价!G67)</f>
        <v>#DIV/0!</v>
      </c>
      <c r="H67" s="22" t="e">
        <f>MIN(入围最低价!H67,标底价!H67)</f>
        <v>#DIV/0!</v>
      </c>
      <c r="I67" s="22" t="e">
        <f>MIN(入围最低价!I67,标底价!I67)</f>
        <v>#DIV/0!</v>
      </c>
      <c r="J67" s="22" t="e">
        <f>MIN(入围最低价!J67,标底价!J67)</f>
        <v>#DIV/0!</v>
      </c>
      <c r="K67" s="22" t="e">
        <f>MIN(入围最低价!K67,标底价!K67)</f>
        <v>#DIV/0!</v>
      </c>
    </row>
    <row r="68" s="2" customFormat="1" ht="20.1" customHeight="1" spans="1:11">
      <c r="A68" s="19">
        <f t="shared" si="0"/>
        <v>64</v>
      </c>
      <c r="B68" s="19" t="s">
        <v>91</v>
      </c>
      <c r="C68" s="20" t="s">
        <v>93</v>
      </c>
      <c r="D68" s="21">
        <v>1468</v>
      </c>
      <c r="E68" s="22" t="e">
        <f>MIN(入围最低价!E68,标底价!E68)</f>
        <v>#DIV/0!</v>
      </c>
      <c r="F68" s="22" t="e">
        <f>MIN(入围最低价!F68,标底价!F68)</f>
        <v>#DIV/0!</v>
      </c>
      <c r="G68" s="22" t="e">
        <f>MIN(入围最低价!G68,标底价!G68)</f>
        <v>#DIV/0!</v>
      </c>
      <c r="H68" s="22" t="e">
        <f>MIN(入围最低价!H68,标底价!H68)</f>
        <v>#DIV/0!</v>
      </c>
      <c r="I68" s="22" t="e">
        <f>MIN(入围最低价!I68,标底价!I68)</f>
        <v>#DIV/0!</v>
      </c>
      <c r="J68" s="22" t="e">
        <f>MIN(入围最低价!J68,标底价!J68)</f>
        <v>#DIV/0!</v>
      </c>
      <c r="K68" s="22" t="e">
        <f>MIN(入围最低价!K68,标底价!K68)</f>
        <v>#DIV/0!</v>
      </c>
    </row>
    <row r="69" s="2" customFormat="1" ht="20.1" customHeight="1" spans="1:11">
      <c r="A69" s="19">
        <f t="shared" ref="A69:A127" si="1">ROW()-4</f>
        <v>65</v>
      </c>
      <c r="B69" s="19" t="s">
        <v>91</v>
      </c>
      <c r="C69" s="20" t="s">
        <v>94</v>
      </c>
      <c r="D69" s="21">
        <v>1395.5</v>
      </c>
      <c r="E69" s="22" t="e">
        <f>MIN(入围最低价!E69,标底价!E69)</f>
        <v>#DIV/0!</v>
      </c>
      <c r="F69" s="22" t="e">
        <f>MIN(入围最低价!F69,标底价!F69)</f>
        <v>#DIV/0!</v>
      </c>
      <c r="G69" s="22" t="e">
        <f>MIN(入围最低价!G69,标底价!G69)</f>
        <v>#DIV/0!</v>
      </c>
      <c r="H69" s="22" t="e">
        <f>MIN(入围最低价!H69,标底价!H69)</f>
        <v>#DIV/0!</v>
      </c>
      <c r="I69" s="22" t="e">
        <f>MIN(入围最低价!I69,标底价!I69)</f>
        <v>#DIV/0!</v>
      </c>
      <c r="J69" s="22" t="e">
        <f>MIN(入围最低价!J69,标底价!J69)</f>
        <v>#DIV/0!</v>
      </c>
      <c r="K69" s="22" t="e">
        <f>MIN(入围最低价!K69,标底价!K69)</f>
        <v>#DIV/0!</v>
      </c>
    </row>
    <row r="70" s="2" customFormat="1" ht="20.1" customHeight="1" spans="1:11">
      <c r="A70" s="19">
        <f t="shared" si="1"/>
        <v>66</v>
      </c>
      <c r="B70" s="19" t="s">
        <v>95</v>
      </c>
      <c r="C70" s="20" t="s">
        <v>96</v>
      </c>
      <c r="D70" s="21">
        <v>1263</v>
      </c>
      <c r="E70" s="22" t="e">
        <f>MIN(入围最低价!E70,标底价!E70)</f>
        <v>#DIV/0!</v>
      </c>
      <c r="F70" s="22" t="e">
        <f>MIN(入围最低价!F70,标底价!F70)</f>
        <v>#DIV/0!</v>
      </c>
      <c r="G70" s="22" t="e">
        <f>MIN(入围最低价!G70,标底价!G70)</f>
        <v>#DIV/0!</v>
      </c>
      <c r="H70" s="22" t="e">
        <f>MIN(入围最低价!H70,标底价!H70)</f>
        <v>#DIV/0!</v>
      </c>
      <c r="I70" s="22" t="e">
        <f>MIN(入围最低价!I70,标底价!I70)</f>
        <v>#DIV/0!</v>
      </c>
      <c r="J70" s="22" t="e">
        <f>MIN(入围最低价!J70,标底价!J70)</f>
        <v>#DIV/0!</v>
      </c>
      <c r="K70" s="22" t="e">
        <f>MIN(入围最低价!K70,标底价!K70)</f>
        <v>#DIV/0!</v>
      </c>
    </row>
    <row r="71" s="2" customFormat="1" ht="20.1" customHeight="1" spans="1:11">
      <c r="A71" s="19">
        <f t="shared" si="1"/>
        <v>67</v>
      </c>
      <c r="B71" s="19" t="s">
        <v>95</v>
      </c>
      <c r="C71" s="20" t="s">
        <v>97</v>
      </c>
      <c r="D71" s="21">
        <v>1155</v>
      </c>
      <c r="E71" s="22" t="e">
        <f>MIN(入围最低价!E71,标底价!E71)</f>
        <v>#DIV/0!</v>
      </c>
      <c r="F71" s="22" t="e">
        <f>MIN(入围最低价!F71,标底价!F71)</f>
        <v>#DIV/0!</v>
      </c>
      <c r="G71" s="22" t="e">
        <f>MIN(入围最低价!G71,标底价!G71)</f>
        <v>#DIV/0!</v>
      </c>
      <c r="H71" s="22" t="e">
        <f>MIN(入围最低价!H71,标底价!H71)</f>
        <v>#DIV/0!</v>
      </c>
      <c r="I71" s="22" t="e">
        <f>MIN(入围最低价!I71,标底价!I71)</f>
        <v>#DIV/0!</v>
      </c>
      <c r="J71" s="22" t="e">
        <f>MIN(入围最低价!J71,标底价!J71)</f>
        <v>#DIV/0!</v>
      </c>
      <c r="K71" s="22" t="e">
        <f>MIN(入围最低价!K71,标底价!K71)</f>
        <v>#DIV/0!</v>
      </c>
    </row>
    <row r="72" s="2" customFormat="1" ht="20.1" customHeight="1" spans="1:11">
      <c r="A72" s="19">
        <f t="shared" si="1"/>
        <v>68</v>
      </c>
      <c r="B72" s="19" t="s">
        <v>95</v>
      </c>
      <c r="C72" s="20" t="s">
        <v>98</v>
      </c>
      <c r="D72" s="21">
        <v>1192.5</v>
      </c>
      <c r="E72" s="22" t="e">
        <f>MIN(入围最低价!E72,标底价!E72)</f>
        <v>#DIV/0!</v>
      </c>
      <c r="F72" s="22" t="e">
        <f>MIN(入围最低价!F72,标底价!F72)</f>
        <v>#DIV/0!</v>
      </c>
      <c r="G72" s="22" t="e">
        <f>MIN(入围最低价!G72,标底价!G72)</f>
        <v>#DIV/0!</v>
      </c>
      <c r="H72" s="22" t="e">
        <f>MIN(入围最低价!H72,标底价!H72)</f>
        <v>#DIV/0!</v>
      </c>
      <c r="I72" s="22" t="e">
        <f>MIN(入围最低价!I72,标底价!I72)</f>
        <v>#DIV/0!</v>
      </c>
      <c r="J72" s="22" t="e">
        <f>MIN(入围最低价!J72,标底价!J72)</f>
        <v>#DIV/0!</v>
      </c>
      <c r="K72" s="22" t="e">
        <f>MIN(入围最低价!K72,标底价!K72)</f>
        <v>#DIV/0!</v>
      </c>
    </row>
    <row r="73" s="2" customFormat="1" ht="20.1" customHeight="1" spans="1:11">
      <c r="A73" s="19">
        <f t="shared" si="1"/>
        <v>69</v>
      </c>
      <c r="B73" s="19" t="s">
        <v>95</v>
      </c>
      <c r="C73" s="20" t="s">
        <v>99</v>
      </c>
      <c r="D73" s="21">
        <v>1300</v>
      </c>
      <c r="E73" s="22" t="e">
        <f>MIN(入围最低价!E73,标底价!E73)</f>
        <v>#DIV/0!</v>
      </c>
      <c r="F73" s="22" t="e">
        <f>MIN(入围最低价!F73,标底价!F73)</f>
        <v>#DIV/0!</v>
      </c>
      <c r="G73" s="22" t="e">
        <f>MIN(入围最低价!G73,标底价!G73)</f>
        <v>#DIV/0!</v>
      </c>
      <c r="H73" s="22" t="e">
        <f>MIN(入围最低价!H73,标底价!H73)</f>
        <v>#DIV/0!</v>
      </c>
      <c r="I73" s="22" t="e">
        <f>MIN(入围最低价!I73,标底价!I73)</f>
        <v>#DIV/0!</v>
      </c>
      <c r="J73" s="22" t="e">
        <f>MIN(入围最低价!J73,标底价!J73)</f>
        <v>#DIV/0!</v>
      </c>
      <c r="K73" s="22" t="e">
        <f>MIN(入围最低价!K73,标底价!K73)</f>
        <v>#DIV/0!</v>
      </c>
    </row>
    <row r="74" s="2" customFormat="1" ht="20.1" customHeight="1" spans="1:11">
      <c r="A74" s="19">
        <f t="shared" si="1"/>
        <v>70</v>
      </c>
      <c r="B74" s="19" t="s">
        <v>100</v>
      </c>
      <c r="C74" s="20" t="s">
        <v>101</v>
      </c>
      <c r="D74" s="21">
        <v>1306</v>
      </c>
      <c r="E74" s="22" t="e">
        <f>MIN(入围最低价!E74,标底价!E74)</f>
        <v>#DIV/0!</v>
      </c>
      <c r="F74" s="22" t="e">
        <f>MIN(入围最低价!F74,标底价!F74)</f>
        <v>#DIV/0!</v>
      </c>
      <c r="G74" s="22" t="e">
        <f>MIN(入围最低价!G74,标底价!G74)</f>
        <v>#DIV/0!</v>
      </c>
      <c r="H74" s="22" t="e">
        <f>MIN(入围最低价!H74,标底价!H74)</f>
        <v>#DIV/0!</v>
      </c>
      <c r="I74" s="22" t="e">
        <f>MIN(入围最低价!I74,标底价!I74)</f>
        <v>#DIV/0!</v>
      </c>
      <c r="J74" s="22" t="e">
        <f>MIN(入围最低价!J74,标底价!J74)</f>
        <v>#DIV/0!</v>
      </c>
      <c r="K74" s="22" t="e">
        <f>MIN(入围最低价!K74,标底价!K74)</f>
        <v>#DIV/0!</v>
      </c>
    </row>
    <row r="75" s="2" customFormat="1" ht="20.1" customHeight="1" spans="1:11">
      <c r="A75" s="19">
        <f t="shared" si="1"/>
        <v>71</v>
      </c>
      <c r="B75" s="19" t="s">
        <v>100</v>
      </c>
      <c r="C75" s="20" t="s">
        <v>102</v>
      </c>
      <c r="D75" s="21">
        <v>1503</v>
      </c>
      <c r="E75" s="22" t="e">
        <f>MIN(入围最低价!E75,标底价!E75)</f>
        <v>#DIV/0!</v>
      </c>
      <c r="F75" s="22" t="e">
        <f>MIN(入围最低价!F75,标底价!F75)</f>
        <v>#DIV/0!</v>
      </c>
      <c r="G75" s="22" t="e">
        <f>MIN(入围最低价!G75,标底价!G75)</f>
        <v>#DIV/0!</v>
      </c>
      <c r="H75" s="22" t="e">
        <f>MIN(入围最低价!H75,标底价!H75)</f>
        <v>#DIV/0!</v>
      </c>
      <c r="I75" s="22" t="e">
        <f>MIN(入围最低价!I75,标底价!I75)</f>
        <v>#DIV/0!</v>
      </c>
      <c r="J75" s="22" t="e">
        <f>MIN(入围最低价!J75,标底价!J75)</f>
        <v>#DIV/0!</v>
      </c>
      <c r="K75" s="22" t="e">
        <f>MIN(入围最低价!K75,标底价!K75)</f>
        <v>#DIV/0!</v>
      </c>
    </row>
    <row r="76" s="2" customFormat="1" ht="20.1" customHeight="1" spans="1:11">
      <c r="A76" s="19">
        <f t="shared" si="1"/>
        <v>72</v>
      </c>
      <c r="B76" s="19" t="s">
        <v>100</v>
      </c>
      <c r="C76" s="20" t="s">
        <v>103</v>
      </c>
      <c r="D76" s="21">
        <v>1385</v>
      </c>
      <c r="E76" s="22" t="e">
        <f>MIN(入围最低价!E76,标底价!E76)</f>
        <v>#DIV/0!</v>
      </c>
      <c r="F76" s="22" t="e">
        <f>MIN(入围最低价!F76,标底价!F76)</f>
        <v>#DIV/0!</v>
      </c>
      <c r="G76" s="22" t="e">
        <f>MIN(入围最低价!G76,标底价!G76)</f>
        <v>#DIV/0!</v>
      </c>
      <c r="H76" s="22" t="e">
        <f>MIN(入围最低价!H76,标底价!H76)</f>
        <v>#DIV/0!</v>
      </c>
      <c r="I76" s="22" t="e">
        <f>MIN(入围最低价!I76,标底价!I76)</f>
        <v>#DIV/0!</v>
      </c>
      <c r="J76" s="22" t="e">
        <f>MIN(入围最低价!J76,标底价!J76)</f>
        <v>#DIV/0!</v>
      </c>
      <c r="K76" s="22" t="e">
        <f>MIN(入围最低价!K76,标底价!K76)</f>
        <v>#DIV/0!</v>
      </c>
    </row>
    <row r="77" s="2" customFormat="1" ht="20.1" customHeight="1" spans="1:11">
      <c r="A77" s="19">
        <f t="shared" si="1"/>
        <v>73</v>
      </c>
      <c r="B77" s="19" t="s">
        <v>104</v>
      </c>
      <c r="C77" s="20" t="s">
        <v>105</v>
      </c>
      <c r="D77" s="21">
        <v>1494</v>
      </c>
      <c r="E77" s="22" t="e">
        <f>MIN(入围最低价!E77,标底价!E77)</f>
        <v>#DIV/0!</v>
      </c>
      <c r="F77" s="22" t="e">
        <f>MIN(入围最低价!F77,标底价!F77)</f>
        <v>#DIV/0!</v>
      </c>
      <c r="G77" s="22" t="e">
        <f>MIN(入围最低价!G77,标底价!G77)</f>
        <v>#DIV/0!</v>
      </c>
      <c r="H77" s="22" t="e">
        <f>MIN(入围最低价!H77,标底价!H77)</f>
        <v>#DIV/0!</v>
      </c>
      <c r="I77" s="22" t="e">
        <f>MIN(入围最低价!I77,标底价!I77)</f>
        <v>#DIV/0!</v>
      </c>
      <c r="J77" s="22" t="e">
        <f>MIN(入围最低价!J77,标底价!J77)</f>
        <v>#DIV/0!</v>
      </c>
      <c r="K77" s="22" t="e">
        <f>MIN(入围最低价!K77,标底价!K77)</f>
        <v>#DIV/0!</v>
      </c>
    </row>
    <row r="78" s="2" customFormat="1" ht="20.1" customHeight="1" spans="1:11">
      <c r="A78" s="19">
        <f t="shared" si="1"/>
        <v>74</v>
      </c>
      <c r="B78" s="19" t="s">
        <v>104</v>
      </c>
      <c r="C78" s="20" t="s">
        <v>106</v>
      </c>
      <c r="D78" s="21">
        <v>1654</v>
      </c>
      <c r="E78" s="22" t="e">
        <f>MIN(入围最低价!E78,标底价!E78)</f>
        <v>#DIV/0!</v>
      </c>
      <c r="F78" s="22" t="e">
        <f>MIN(入围最低价!F78,标底价!F78)</f>
        <v>#DIV/0!</v>
      </c>
      <c r="G78" s="22" t="e">
        <f>MIN(入围最低价!G78,标底价!G78)</f>
        <v>#DIV/0!</v>
      </c>
      <c r="H78" s="22" t="e">
        <f>MIN(入围最低价!H78,标底价!H78)</f>
        <v>#DIV/0!</v>
      </c>
      <c r="I78" s="22" t="e">
        <f>MIN(入围最低价!I78,标底价!I78)</f>
        <v>#DIV/0!</v>
      </c>
      <c r="J78" s="22" t="e">
        <f>MIN(入围最低价!J78,标底价!J78)</f>
        <v>#DIV/0!</v>
      </c>
      <c r="K78" s="22" t="e">
        <f>MIN(入围最低价!K78,标底价!K78)</f>
        <v>#DIV/0!</v>
      </c>
    </row>
    <row r="79" s="2" customFormat="1" ht="20.1" customHeight="1" spans="1:11">
      <c r="A79" s="19">
        <f t="shared" si="1"/>
        <v>75</v>
      </c>
      <c r="B79" s="19" t="s">
        <v>104</v>
      </c>
      <c r="C79" s="20" t="s">
        <v>107</v>
      </c>
      <c r="D79" s="21">
        <v>1456</v>
      </c>
      <c r="E79" s="22" t="e">
        <f>MIN(入围最低价!E79,标底价!E79)</f>
        <v>#DIV/0!</v>
      </c>
      <c r="F79" s="22" t="e">
        <f>MIN(入围最低价!F79,标底价!F79)</f>
        <v>#DIV/0!</v>
      </c>
      <c r="G79" s="22" t="e">
        <f>MIN(入围最低价!G79,标底价!G79)</f>
        <v>#DIV/0!</v>
      </c>
      <c r="H79" s="22" t="e">
        <f>MIN(入围最低价!H79,标底价!H79)</f>
        <v>#DIV/0!</v>
      </c>
      <c r="I79" s="22" t="e">
        <f>MIN(入围最低价!I79,标底价!I79)</f>
        <v>#DIV/0!</v>
      </c>
      <c r="J79" s="22" t="e">
        <f>MIN(入围最低价!J79,标底价!J79)</f>
        <v>#DIV/0!</v>
      </c>
      <c r="K79" s="22" t="e">
        <f>MIN(入围最低价!K79,标底价!K79)</f>
        <v>#DIV/0!</v>
      </c>
    </row>
    <row r="80" s="2" customFormat="1" ht="20.1" customHeight="1" spans="1:11">
      <c r="A80" s="19">
        <f t="shared" si="1"/>
        <v>76</v>
      </c>
      <c r="B80" s="19" t="s">
        <v>104</v>
      </c>
      <c r="C80" s="20" t="s">
        <v>108</v>
      </c>
      <c r="D80" s="21">
        <v>1523.5</v>
      </c>
      <c r="E80" s="22" t="e">
        <f>MIN(入围最低价!E80,标底价!E80)</f>
        <v>#DIV/0!</v>
      </c>
      <c r="F80" s="22" t="e">
        <f>MIN(入围最低价!F80,标底价!F80)</f>
        <v>#DIV/0!</v>
      </c>
      <c r="G80" s="22" t="e">
        <f>MIN(入围最低价!G80,标底价!G80)</f>
        <v>#DIV/0!</v>
      </c>
      <c r="H80" s="22" t="e">
        <f>MIN(入围最低价!H80,标底价!H80)</f>
        <v>#DIV/0!</v>
      </c>
      <c r="I80" s="22" t="e">
        <f>MIN(入围最低价!I80,标底价!I80)</f>
        <v>#DIV/0!</v>
      </c>
      <c r="J80" s="22" t="e">
        <f>MIN(入围最低价!J80,标底价!J80)</f>
        <v>#DIV/0!</v>
      </c>
      <c r="K80" s="22" t="e">
        <f>MIN(入围最低价!K80,标底价!K80)</f>
        <v>#DIV/0!</v>
      </c>
    </row>
    <row r="81" s="2" customFormat="1" ht="20.1" customHeight="1" spans="1:11">
      <c r="A81" s="19">
        <f t="shared" si="1"/>
        <v>77</v>
      </c>
      <c r="B81" s="19" t="s">
        <v>109</v>
      </c>
      <c r="C81" s="20" t="s">
        <v>110</v>
      </c>
      <c r="D81" s="21">
        <v>1576</v>
      </c>
      <c r="E81" s="22" t="e">
        <f>MIN(入围最低价!E81,标底价!E81)</f>
        <v>#DIV/0!</v>
      </c>
      <c r="F81" s="22" t="e">
        <f>MIN(入围最低价!F81,标底价!F81)</f>
        <v>#DIV/0!</v>
      </c>
      <c r="G81" s="22" t="e">
        <f>MIN(入围最低价!G81,标底价!G81)</f>
        <v>#DIV/0!</v>
      </c>
      <c r="H81" s="22" t="e">
        <f>MIN(入围最低价!H81,标底价!H81)</f>
        <v>#DIV/0!</v>
      </c>
      <c r="I81" s="22" t="e">
        <f>MIN(入围最低价!I81,标底价!I81)</f>
        <v>#DIV/0!</v>
      </c>
      <c r="J81" s="22" t="e">
        <f>MIN(入围最低价!J81,标底价!J81)</f>
        <v>#DIV/0!</v>
      </c>
      <c r="K81" s="22" t="e">
        <f>MIN(入围最低价!K81,标底价!K81)</f>
        <v>#DIV/0!</v>
      </c>
    </row>
    <row r="82" s="2" customFormat="1" ht="20.1" customHeight="1" spans="1:11">
      <c r="A82" s="19">
        <f t="shared" si="1"/>
        <v>78</v>
      </c>
      <c r="B82" s="19" t="s">
        <v>111</v>
      </c>
      <c r="C82" s="20" t="s">
        <v>112</v>
      </c>
      <c r="D82" s="21">
        <v>1466</v>
      </c>
      <c r="E82" s="22" t="e">
        <f>MIN(入围最低价!E82,标底价!E82)</f>
        <v>#DIV/0!</v>
      </c>
      <c r="F82" s="22" t="e">
        <f>MIN(入围最低价!F82,标底价!F82)</f>
        <v>#DIV/0!</v>
      </c>
      <c r="G82" s="22" t="e">
        <f>MIN(入围最低价!G82,标底价!G82)</f>
        <v>#DIV/0!</v>
      </c>
      <c r="H82" s="22" t="e">
        <f>MIN(入围最低价!H82,标底价!H82)</f>
        <v>#DIV/0!</v>
      </c>
      <c r="I82" s="22" t="e">
        <f>MIN(入围最低价!I82,标底价!I82)</f>
        <v>#DIV/0!</v>
      </c>
      <c r="J82" s="22" t="e">
        <f>MIN(入围最低价!J82,标底价!J82)</f>
        <v>#DIV/0!</v>
      </c>
      <c r="K82" s="22" t="e">
        <f>MIN(入围最低价!K82,标底价!K82)</f>
        <v>#DIV/0!</v>
      </c>
    </row>
    <row r="83" s="2" customFormat="1" ht="20.1" customHeight="1" spans="1:11">
      <c r="A83" s="19">
        <f t="shared" si="1"/>
        <v>79</v>
      </c>
      <c r="B83" s="19" t="s">
        <v>111</v>
      </c>
      <c r="C83" s="20" t="s">
        <v>113</v>
      </c>
      <c r="D83" s="21">
        <v>1784</v>
      </c>
      <c r="E83" s="22" t="e">
        <f>MIN(入围最低价!E83,标底价!E83)</f>
        <v>#DIV/0!</v>
      </c>
      <c r="F83" s="22" t="e">
        <f>MIN(入围最低价!F83,标底价!F83)</f>
        <v>#DIV/0!</v>
      </c>
      <c r="G83" s="22" t="e">
        <f>MIN(入围最低价!G83,标底价!G83)</f>
        <v>#DIV/0!</v>
      </c>
      <c r="H83" s="22" t="e">
        <f>MIN(入围最低价!H83,标底价!H83)</f>
        <v>#DIV/0!</v>
      </c>
      <c r="I83" s="22" t="e">
        <f>MIN(入围最低价!I83,标底价!I83)</f>
        <v>#DIV/0!</v>
      </c>
      <c r="J83" s="22" t="e">
        <f>MIN(入围最低价!J83,标底价!J83)</f>
        <v>#DIV/0!</v>
      </c>
      <c r="K83" s="22" t="e">
        <f>MIN(入围最低价!K83,标底价!K83)</f>
        <v>#DIV/0!</v>
      </c>
    </row>
    <row r="84" s="2" customFormat="1" ht="20.1" customHeight="1" spans="1:11">
      <c r="A84" s="19">
        <f t="shared" si="1"/>
        <v>80</v>
      </c>
      <c r="B84" s="19" t="s">
        <v>111</v>
      </c>
      <c r="C84" s="20" t="s">
        <v>114</v>
      </c>
      <c r="D84" s="21">
        <v>1337.6</v>
      </c>
      <c r="E84" s="22" t="e">
        <f>MIN(入围最低价!E84,标底价!E84)</f>
        <v>#DIV/0!</v>
      </c>
      <c r="F84" s="22" t="e">
        <f>MIN(入围最低价!F84,标底价!F84)</f>
        <v>#DIV/0!</v>
      </c>
      <c r="G84" s="22" t="e">
        <f>MIN(入围最低价!G84,标底价!G84)</f>
        <v>#DIV/0!</v>
      </c>
      <c r="H84" s="22" t="e">
        <f>MIN(入围最低价!H84,标底价!H84)</f>
        <v>#DIV/0!</v>
      </c>
      <c r="I84" s="22" t="e">
        <f>MIN(入围最低价!I84,标底价!I84)</f>
        <v>#DIV/0!</v>
      </c>
      <c r="J84" s="22" t="e">
        <f>MIN(入围最低价!J84,标底价!J84)</f>
        <v>#DIV/0!</v>
      </c>
      <c r="K84" s="22" t="e">
        <f>MIN(入围最低价!K84,标底价!K84)</f>
        <v>#DIV/0!</v>
      </c>
    </row>
    <row r="85" s="2" customFormat="1" ht="20.1" customHeight="1" spans="1:11">
      <c r="A85" s="19">
        <f t="shared" si="1"/>
        <v>81</v>
      </c>
      <c r="B85" s="19" t="s">
        <v>111</v>
      </c>
      <c r="C85" s="20" t="s">
        <v>115</v>
      </c>
      <c r="D85" s="21">
        <v>1530</v>
      </c>
      <c r="E85" s="22" t="e">
        <f>MIN(入围最低价!E85,标底价!E85)</f>
        <v>#DIV/0!</v>
      </c>
      <c r="F85" s="22" t="e">
        <f>MIN(入围最低价!F85,标底价!F85)</f>
        <v>#DIV/0!</v>
      </c>
      <c r="G85" s="22" t="e">
        <f>MIN(入围最低价!G85,标底价!G85)</f>
        <v>#DIV/0!</v>
      </c>
      <c r="H85" s="22" t="e">
        <f>MIN(入围最低价!H85,标底价!H85)</f>
        <v>#DIV/0!</v>
      </c>
      <c r="I85" s="22" t="e">
        <f>MIN(入围最低价!I85,标底价!I85)</f>
        <v>#DIV/0!</v>
      </c>
      <c r="J85" s="22" t="e">
        <f>MIN(入围最低价!J85,标底价!J85)</f>
        <v>#DIV/0!</v>
      </c>
      <c r="K85" s="22" t="e">
        <f>MIN(入围最低价!K85,标底价!K85)</f>
        <v>#DIV/0!</v>
      </c>
    </row>
    <row r="86" s="2" customFormat="1" ht="20.1" customHeight="1" spans="1:11">
      <c r="A86" s="19">
        <f t="shared" si="1"/>
        <v>82</v>
      </c>
      <c r="B86" s="19" t="s">
        <v>116</v>
      </c>
      <c r="C86" s="20" t="s">
        <v>117</v>
      </c>
      <c r="D86" s="21">
        <v>1749</v>
      </c>
      <c r="E86" s="22" t="e">
        <f>MIN(入围最低价!E86,标底价!E86)</f>
        <v>#DIV/0!</v>
      </c>
      <c r="F86" s="22" t="e">
        <f>MIN(入围最低价!F86,标底价!F86)</f>
        <v>#DIV/0!</v>
      </c>
      <c r="G86" s="22" t="e">
        <f>MIN(入围最低价!G86,标底价!G86)</f>
        <v>#DIV/0!</v>
      </c>
      <c r="H86" s="22" t="e">
        <f>MIN(入围最低价!H86,标底价!H86)</f>
        <v>#DIV/0!</v>
      </c>
      <c r="I86" s="22" t="e">
        <f>MIN(入围最低价!I86,标底价!I86)</f>
        <v>#DIV/0!</v>
      </c>
      <c r="J86" s="22" t="e">
        <f>MIN(入围最低价!J86,标底价!J86)</f>
        <v>#DIV/0!</v>
      </c>
      <c r="K86" s="22" t="e">
        <f>MIN(入围最低价!K86,标底价!K86)</f>
        <v>#DIV/0!</v>
      </c>
    </row>
    <row r="87" s="2" customFormat="1" ht="20.1" customHeight="1" spans="1:11">
      <c r="A87" s="19">
        <f t="shared" si="1"/>
        <v>83</v>
      </c>
      <c r="B87" s="19" t="s">
        <v>116</v>
      </c>
      <c r="C87" s="20" t="s">
        <v>118</v>
      </c>
      <c r="D87" s="21">
        <v>1429</v>
      </c>
      <c r="E87" s="22" t="e">
        <f>MIN(入围最低价!E87,标底价!E87)</f>
        <v>#DIV/0!</v>
      </c>
      <c r="F87" s="22" t="e">
        <f>MIN(入围最低价!F87,标底价!F87)</f>
        <v>#DIV/0!</v>
      </c>
      <c r="G87" s="22" t="e">
        <f>MIN(入围最低价!G87,标底价!G87)</f>
        <v>#DIV/0!</v>
      </c>
      <c r="H87" s="22" t="e">
        <f>MIN(入围最低价!H87,标底价!H87)</f>
        <v>#DIV/0!</v>
      </c>
      <c r="I87" s="22" t="e">
        <f>MIN(入围最低价!I87,标底价!I87)</f>
        <v>#DIV/0!</v>
      </c>
      <c r="J87" s="22" t="e">
        <f>MIN(入围最低价!J87,标底价!J87)</f>
        <v>#DIV/0!</v>
      </c>
      <c r="K87" s="22" t="e">
        <f>MIN(入围最低价!K87,标底价!K87)</f>
        <v>#DIV/0!</v>
      </c>
    </row>
    <row r="88" s="2" customFormat="1" ht="20.1" customHeight="1" spans="1:11">
      <c r="A88" s="19">
        <f t="shared" si="1"/>
        <v>84</v>
      </c>
      <c r="B88" s="19" t="s">
        <v>116</v>
      </c>
      <c r="C88" s="20" t="s">
        <v>119</v>
      </c>
      <c r="D88" s="21">
        <v>1637.8</v>
      </c>
      <c r="E88" s="22" t="e">
        <f>MIN(入围最低价!E88,标底价!E88)</f>
        <v>#DIV/0!</v>
      </c>
      <c r="F88" s="22" t="e">
        <f>MIN(入围最低价!F88,标底价!F88)</f>
        <v>#DIV/0!</v>
      </c>
      <c r="G88" s="22" t="e">
        <f>MIN(入围最低价!G88,标底价!G88)</f>
        <v>#DIV/0!</v>
      </c>
      <c r="H88" s="22" t="e">
        <f>MIN(入围最低价!H88,标底价!H88)</f>
        <v>#DIV/0!</v>
      </c>
      <c r="I88" s="22" t="e">
        <f>MIN(入围最低价!I88,标底价!I88)</f>
        <v>#DIV/0!</v>
      </c>
      <c r="J88" s="22" t="e">
        <f>MIN(入围最低价!J88,标底价!J88)</f>
        <v>#DIV/0!</v>
      </c>
      <c r="K88" s="22" t="e">
        <f>MIN(入围最低价!K88,标底价!K88)</f>
        <v>#DIV/0!</v>
      </c>
    </row>
    <row r="89" s="2" customFormat="1" ht="20.1" customHeight="1" spans="1:11">
      <c r="A89" s="19">
        <f t="shared" si="1"/>
        <v>85</v>
      </c>
      <c r="B89" s="19" t="s">
        <v>116</v>
      </c>
      <c r="C89" s="20" t="s">
        <v>120</v>
      </c>
      <c r="D89" s="21">
        <v>1346</v>
      </c>
      <c r="E89" s="22" t="e">
        <f>MIN(入围最低价!E89,标底价!E89)</f>
        <v>#DIV/0!</v>
      </c>
      <c r="F89" s="22" t="e">
        <f>MIN(入围最低价!F89,标底价!F89)</f>
        <v>#DIV/0!</v>
      </c>
      <c r="G89" s="22" t="e">
        <f>MIN(入围最低价!G89,标底价!G89)</f>
        <v>#DIV/0!</v>
      </c>
      <c r="H89" s="22" t="e">
        <f>MIN(入围最低价!H89,标底价!H89)</f>
        <v>#DIV/0!</v>
      </c>
      <c r="I89" s="22" t="e">
        <f>MIN(入围最低价!I89,标底价!I89)</f>
        <v>#DIV/0!</v>
      </c>
      <c r="J89" s="22" t="e">
        <f>MIN(入围最低价!J89,标底价!J89)</f>
        <v>#DIV/0!</v>
      </c>
      <c r="K89" s="22" t="e">
        <f>MIN(入围最低价!K89,标底价!K89)</f>
        <v>#DIV/0!</v>
      </c>
    </row>
    <row r="90" s="2" customFormat="1" ht="20.1" customHeight="1" spans="1:11">
      <c r="A90" s="19">
        <f t="shared" si="1"/>
        <v>86</v>
      </c>
      <c r="B90" s="19" t="s">
        <v>116</v>
      </c>
      <c r="C90" s="20" t="s">
        <v>121</v>
      </c>
      <c r="D90" s="21">
        <v>1654</v>
      </c>
      <c r="E90" s="22" t="e">
        <f>MIN(入围最低价!E90,标底价!E90)</f>
        <v>#DIV/0!</v>
      </c>
      <c r="F90" s="22" t="e">
        <f>MIN(入围最低价!F90,标底价!F90)</f>
        <v>#DIV/0!</v>
      </c>
      <c r="G90" s="22" t="e">
        <f>MIN(入围最低价!G90,标底价!G90)</f>
        <v>#DIV/0!</v>
      </c>
      <c r="H90" s="22" t="e">
        <f>MIN(入围最低价!H90,标底价!H90)</f>
        <v>#DIV/0!</v>
      </c>
      <c r="I90" s="22" t="e">
        <f>MIN(入围最低价!I90,标底价!I90)</f>
        <v>#DIV/0!</v>
      </c>
      <c r="J90" s="22" t="e">
        <f>MIN(入围最低价!J90,标底价!J90)</f>
        <v>#DIV/0!</v>
      </c>
      <c r="K90" s="22" t="e">
        <f>MIN(入围最低价!K90,标底价!K90)</f>
        <v>#DIV/0!</v>
      </c>
    </row>
    <row r="91" s="2" customFormat="1" ht="20.1" customHeight="1" spans="1:11">
      <c r="A91" s="19">
        <f t="shared" si="1"/>
        <v>87</v>
      </c>
      <c r="B91" s="19" t="s">
        <v>122</v>
      </c>
      <c r="C91" s="20" t="s">
        <v>123</v>
      </c>
      <c r="D91" s="21">
        <v>1098</v>
      </c>
      <c r="E91" s="22" t="e">
        <f>MIN(入围最低价!E91,标底价!E91)</f>
        <v>#DIV/0!</v>
      </c>
      <c r="F91" s="22" t="e">
        <f>MIN(入围最低价!F91,标底价!F91)</f>
        <v>#DIV/0!</v>
      </c>
      <c r="G91" s="22" t="e">
        <f>MIN(入围最低价!G91,标底价!G91)</f>
        <v>#DIV/0!</v>
      </c>
      <c r="H91" s="22" t="e">
        <f>MIN(入围最低价!H91,标底价!H91)</f>
        <v>#DIV/0!</v>
      </c>
      <c r="I91" s="22" t="e">
        <f>MIN(入围最低价!I91,标底价!I91)</f>
        <v>#DIV/0!</v>
      </c>
      <c r="J91" s="22" t="e">
        <f>MIN(入围最低价!J91,标底价!J91)</f>
        <v>#DIV/0!</v>
      </c>
      <c r="K91" s="22" t="e">
        <f>MIN(入围最低价!K91,标底价!K91)</f>
        <v>#DIV/0!</v>
      </c>
    </row>
    <row r="92" s="2" customFormat="1" ht="20.1" customHeight="1" spans="1:11">
      <c r="A92" s="19">
        <f t="shared" si="1"/>
        <v>88</v>
      </c>
      <c r="B92" s="19" t="s">
        <v>122</v>
      </c>
      <c r="C92" s="20" t="s">
        <v>124</v>
      </c>
      <c r="D92" s="21">
        <v>1008</v>
      </c>
      <c r="E92" s="22" t="e">
        <f>MIN(入围最低价!E92,标底价!E92)</f>
        <v>#DIV/0!</v>
      </c>
      <c r="F92" s="22" t="e">
        <f>MIN(入围最低价!F92,标底价!F92)</f>
        <v>#DIV/0!</v>
      </c>
      <c r="G92" s="22" t="e">
        <f>MIN(入围最低价!G92,标底价!G92)</f>
        <v>#DIV/0!</v>
      </c>
      <c r="H92" s="22" t="e">
        <f>MIN(入围最低价!H92,标底价!H92)</f>
        <v>#DIV/0!</v>
      </c>
      <c r="I92" s="22" t="e">
        <f>MIN(入围最低价!I92,标底价!I92)</f>
        <v>#DIV/0!</v>
      </c>
      <c r="J92" s="22" t="e">
        <f>MIN(入围最低价!J92,标底价!J92)</f>
        <v>#DIV/0!</v>
      </c>
      <c r="K92" s="22" t="e">
        <f>MIN(入围最低价!K92,标底价!K92)</f>
        <v>#DIV/0!</v>
      </c>
    </row>
    <row r="93" s="2" customFormat="1" ht="20.1" customHeight="1" spans="1:11">
      <c r="A93" s="19">
        <f t="shared" si="1"/>
        <v>89</v>
      </c>
      <c r="B93" s="19" t="s">
        <v>122</v>
      </c>
      <c r="C93" s="20" t="s">
        <v>125</v>
      </c>
      <c r="D93" s="21">
        <v>994</v>
      </c>
      <c r="E93" s="22" t="e">
        <f>MIN(入围最低价!E93,标底价!E93)</f>
        <v>#DIV/0!</v>
      </c>
      <c r="F93" s="22" t="e">
        <f>MIN(入围最低价!F93,标底价!F93)</f>
        <v>#DIV/0!</v>
      </c>
      <c r="G93" s="22" t="e">
        <f>MIN(入围最低价!G93,标底价!G93)</f>
        <v>#DIV/0!</v>
      </c>
      <c r="H93" s="22" t="e">
        <f>MIN(入围最低价!H93,标底价!H93)</f>
        <v>#DIV/0!</v>
      </c>
      <c r="I93" s="22" t="e">
        <f>MIN(入围最低价!I93,标底价!I93)</f>
        <v>#DIV/0!</v>
      </c>
      <c r="J93" s="22" t="e">
        <f>MIN(入围最低价!J93,标底价!J93)</f>
        <v>#DIV/0!</v>
      </c>
      <c r="K93" s="22" t="e">
        <f>MIN(入围最低价!K93,标底价!K93)</f>
        <v>#DIV/0!</v>
      </c>
    </row>
    <row r="94" s="2" customFormat="1" ht="20.1" customHeight="1" spans="1:11">
      <c r="A94" s="19">
        <f t="shared" si="1"/>
        <v>90</v>
      </c>
      <c r="B94" s="19" t="s">
        <v>122</v>
      </c>
      <c r="C94" s="20" t="s">
        <v>126</v>
      </c>
      <c r="D94" s="21">
        <v>1091.7</v>
      </c>
      <c r="E94" s="22" t="e">
        <f>MIN(入围最低价!E94,标底价!E94)</f>
        <v>#DIV/0!</v>
      </c>
      <c r="F94" s="22" t="e">
        <f>MIN(入围最低价!F94,标底价!F94)</f>
        <v>#DIV/0!</v>
      </c>
      <c r="G94" s="22" t="e">
        <f>MIN(入围最低价!G94,标底价!G94)</f>
        <v>#DIV/0!</v>
      </c>
      <c r="H94" s="22" t="e">
        <f>MIN(入围最低价!H94,标底价!H94)</f>
        <v>#DIV/0!</v>
      </c>
      <c r="I94" s="22" t="e">
        <f>MIN(入围最低价!I94,标底价!I94)</f>
        <v>#DIV/0!</v>
      </c>
      <c r="J94" s="22" t="e">
        <f>MIN(入围最低价!J94,标底价!J94)</f>
        <v>#DIV/0!</v>
      </c>
      <c r="K94" s="22" t="e">
        <f>MIN(入围最低价!K94,标底价!K94)</f>
        <v>#DIV/0!</v>
      </c>
    </row>
    <row r="95" s="2" customFormat="1" ht="20.1" customHeight="1" spans="1:11">
      <c r="A95" s="19">
        <f t="shared" si="1"/>
        <v>91</v>
      </c>
      <c r="B95" s="19" t="s">
        <v>122</v>
      </c>
      <c r="C95" s="20" t="s">
        <v>127</v>
      </c>
      <c r="D95" s="21">
        <v>1133.6</v>
      </c>
      <c r="E95" s="22" t="e">
        <f>MIN(入围最低价!E95,标底价!E95)</f>
        <v>#DIV/0!</v>
      </c>
      <c r="F95" s="22" t="e">
        <f>MIN(入围最低价!F95,标底价!F95)</f>
        <v>#DIV/0!</v>
      </c>
      <c r="G95" s="22" t="e">
        <f>MIN(入围最低价!G95,标底价!G95)</f>
        <v>#DIV/0!</v>
      </c>
      <c r="H95" s="22" t="e">
        <f>MIN(入围最低价!H95,标底价!H95)</f>
        <v>#DIV/0!</v>
      </c>
      <c r="I95" s="22" t="e">
        <f>MIN(入围最低价!I95,标底价!I95)</f>
        <v>#DIV/0!</v>
      </c>
      <c r="J95" s="22" t="e">
        <f>MIN(入围最低价!J95,标底价!J95)</f>
        <v>#DIV/0!</v>
      </c>
      <c r="K95" s="22" t="e">
        <f>MIN(入围最低价!K95,标底价!K95)</f>
        <v>#DIV/0!</v>
      </c>
    </row>
    <row r="96" s="2" customFormat="1" ht="20.1" customHeight="1" spans="1:11">
      <c r="A96" s="19">
        <f t="shared" si="1"/>
        <v>92</v>
      </c>
      <c r="B96" s="19" t="s">
        <v>122</v>
      </c>
      <c r="C96" s="20" t="s">
        <v>128</v>
      </c>
      <c r="D96" s="21">
        <v>1250</v>
      </c>
      <c r="E96" s="22" t="e">
        <f>MIN(入围最低价!E96,标底价!E96)</f>
        <v>#DIV/0!</v>
      </c>
      <c r="F96" s="22" t="e">
        <f>MIN(入围最低价!F96,标底价!F96)</f>
        <v>#DIV/0!</v>
      </c>
      <c r="G96" s="22" t="e">
        <f>MIN(入围最低价!G96,标底价!G96)</f>
        <v>#DIV/0!</v>
      </c>
      <c r="H96" s="22" t="e">
        <f>MIN(入围最低价!H96,标底价!H96)</f>
        <v>#DIV/0!</v>
      </c>
      <c r="I96" s="22" t="e">
        <f>MIN(入围最低价!I96,标底价!I96)</f>
        <v>#DIV/0!</v>
      </c>
      <c r="J96" s="22" t="e">
        <f>MIN(入围最低价!J96,标底价!J96)</f>
        <v>#DIV/0!</v>
      </c>
      <c r="K96" s="22" t="e">
        <f>MIN(入围最低价!K96,标底价!K96)</f>
        <v>#DIV/0!</v>
      </c>
    </row>
    <row r="97" s="2" customFormat="1" ht="20.1" customHeight="1" spans="1:11">
      <c r="A97" s="19">
        <f t="shared" si="1"/>
        <v>93</v>
      </c>
      <c r="B97" s="19" t="s">
        <v>129</v>
      </c>
      <c r="C97" s="20" t="s">
        <v>130</v>
      </c>
      <c r="D97" s="21">
        <v>1243</v>
      </c>
      <c r="E97" s="22" t="e">
        <f>MIN(入围最低价!E97,标底价!E97)</f>
        <v>#DIV/0!</v>
      </c>
      <c r="F97" s="22" t="e">
        <f>MIN(入围最低价!F97,标底价!F97)</f>
        <v>#DIV/0!</v>
      </c>
      <c r="G97" s="22" t="e">
        <f>MIN(入围最低价!G97,标底价!G97)</f>
        <v>#DIV/0!</v>
      </c>
      <c r="H97" s="22" t="e">
        <f>MIN(入围最低价!H97,标底价!H97)</f>
        <v>#DIV/0!</v>
      </c>
      <c r="I97" s="22" t="e">
        <f>MIN(入围最低价!I97,标底价!I97)</f>
        <v>#DIV/0!</v>
      </c>
      <c r="J97" s="22" t="e">
        <f>MIN(入围最低价!J97,标底价!J97)</f>
        <v>#DIV/0!</v>
      </c>
      <c r="K97" s="22" t="e">
        <f>MIN(入围最低价!K97,标底价!K97)</f>
        <v>#DIV/0!</v>
      </c>
    </row>
    <row r="98" s="2" customFormat="1" ht="20.1" customHeight="1" spans="1:11">
      <c r="A98" s="19">
        <f t="shared" si="1"/>
        <v>94</v>
      </c>
      <c r="B98" s="19" t="s">
        <v>129</v>
      </c>
      <c r="C98" s="20" t="s">
        <v>131</v>
      </c>
      <c r="D98" s="21">
        <v>866.7</v>
      </c>
      <c r="E98" s="22" t="e">
        <f>MIN(入围最低价!E98,标底价!E98)</f>
        <v>#DIV/0!</v>
      </c>
      <c r="F98" s="22" t="e">
        <f>MIN(入围最低价!F98,标底价!F98)</f>
        <v>#DIV/0!</v>
      </c>
      <c r="G98" s="22" t="e">
        <f>MIN(入围最低价!G98,标底价!G98)</f>
        <v>#DIV/0!</v>
      </c>
      <c r="H98" s="22" t="e">
        <f>MIN(入围最低价!H98,标底价!H98)</f>
        <v>#DIV/0!</v>
      </c>
      <c r="I98" s="22" t="e">
        <f>MIN(入围最低价!I98,标底价!I98)</f>
        <v>#DIV/0!</v>
      </c>
      <c r="J98" s="22" t="e">
        <f>MIN(入围最低价!J98,标底价!J98)</f>
        <v>#DIV/0!</v>
      </c>
      <c r="K98" s="22" t="e">
        <f>MIN(入围最低价!K98,标底价!K98)</f>
        <v>#DIV/0!</v>
      </c>
    </row>
    <row r="99" s="2" customFormat="1" ht="20.1" customHeight="1" spans="1:11">
      <c r="A99" s="19">
        <f t="shared" si="1"/>
        <v>95</v>
      </c>
      <c r="B99" s="19" t="s">
        <v>129</v>
      </c>
      <c r="C99" s="20" t="s">
        <v>132</v>
      </c>
      <c r="D99" s="21">
        <v>1210.5</v>
      </c>
      <c r="E99" s="22" t="e">
        <f>MIN(入围最低价!E99,标底价!E99)</f>
        <v>#DIV/0!</v>
      </c>
      <c r="F99" s="22" t="e">
        <f>MIN(入围最低价!F99,标底价!F99)</f>
        <v>#DIV/0!</v>
      </c>
      <c r="G99" s="22" t="e">
        <f>MIN(入围最低价!G99,标底价!G99)</f>
        <v>#DIV/0!</v>
      </c>
      <c r="H99" s="22" t="e">
        <f>MIN(入围最低价!H99,标底价!H99)</f>
        <v>#DIV/0!</v>
      </c>
      <c r="I99" s="22" t="e">
        <f>MIN(入围最低价!I99,标底价!I99)</f>
        <v>#DIV/0!</v>
      </c>
      <c r="J99" s="22" t="e">
        <f>MIN(入围最低价!J99,标底价!J99)</f>
        <v>#DIV/0!</v>
      </c>
      <c r="K99" s="22" t="e">
        <f>MIN(入围最低价!K99,标底价!K99)</f>
        <v>#DIV/0!</v>
      </c>
    </row>
    <row r="100" s="2" customFormat="1" ht="20.1" customHeight="1" spans="1:11">
      <c r="A100" s="19">
        <f t="shared" si="1"/>
        <v>96</v>
      </c>
      <c r="B100" s="19" t="s">
        <v>133</v>
      </c>
      <c r="C100" s="20" t="s">
        <v>134</v>
      </c>
      <c r="D100" s="21">
        <v>2931.6</v>
      </c>
      <c r="E100" s="22" t="e">
        <f>MIN(入围最低价!E100,标底价!E100)</f>
        <v>#DIV/0!</v>
      </c>
      <c r="F100" s="22" t="e">
        <f>MIN(入围最低价!F100,标底价!F100)</f>
        <v>#DIV/0!</v>
      </c>
      <c r="G100" s="22" t="e">
        <f>MIN(入围最低价!G100,标底价!G100)</f>
        <v>#DIV/0!</v>
      </c>
      <c r="H100" s="22" t="e">
        <f>MIN(入围最低价!H100,标底价!H100)</f>
        <v>#DIV/0!</v>
      </c>
      <c r="I100" s="22" t="e">
        <f>MIN(入围最低价!I100,标底价!I100)</f>
        <v>#DIV/0!</v>
      </c>
      <c r="J100" s="22" t="e">
        <f>MIN(入围最低价!J100,标底价!J100)</f>
        <v>#DIV/0!</v>
      </c>
      <c r="K100" s="22" t="e">
        <f>MIN(入围最低价!K100,标底价!K100)</f>
        <v>#DIV/0!</v>
      </c>
    </row>
    <row r="101" s="2" customFormat="1" ht="20.1" customHeight="1" spans="1:11">
      <c r="A101" s="19">
        <f t="shared" si="1"/>
        <v>97</v>
      </c>
      <c r="B101" s="19" t="s">
        <v>133</v>
      </c>
      <c r="C101" s="20" t="s">
        <v>135</v>
      </c>
      <c r="D101" s="21">
        <v>2968</v>
      </c>
      <c r="E101" s="22" t="e">
        <f>MIN(入围最低价!E101,标底价!E101)</f>
        <v>#DIV/0!</v>
      </c>
      <c r="F101" s="22" t="e">
        <f>MIN(入围最低价!F101,标底价!F101)</f>
        <v>#DIV/0!</v>
      </c>
      <c r="G101" s="22" t="e">
        <f>MIN(入围最低价!G101,标底价!G101)</f>
        <v>#DIV/0!</v>
      </c>
      <c r="H101" s="22" t="e">
        <f>MIN(入围最低价!H101,标底价!H101)</f>
        <v>#DIV/0!</v>
      </c>
      <c r="I101" s="22" t="e">
        <f>MIN(入围最低价!I101,标底价!I101)</f>
        <v>#DIV/0!</v>
      </c>
      <c r="J101" s="22" t="e">
        <f>MIN(入围最低价!J101,标底价!J101)</f>
        <v>#DIV/0!</v>
      </c>
      <c r="K101" s="22" t="e">
        <f>MIN(入围最低价!K101,标底价!K101)</f>
        <v>#DIV/0!</v>
      </c>
    </row>
    <row r="102" s="2" customFormat="1" ht="20.1" customHeight="1" spans="1:11">
      <c r="A102" s="19">
        <f t="shared" si="1"/>
        <v>98</v>
      </c>
      <c r="B102" s="19" t="s">
        <v>133</v>
      </c>
      <c r="C102" s="20" t="s">
        <v>136</v>
      </c>
      <c r="D102" s="21">
        <v>3115.6</v>
      </c>
      <c r="E102" s="22" t="e">
        <f>MIN(入围最低价!E102,标底价!E102)</f>
        <v>#DIV/0!</v>
      </c>
      <c r="F102" s="22" t="e">
        <f>MIN(入围最低价!F102,标底价!F102)</f>
        <v>#DIV/0!</v>
      </c>
      <c r="G102" s="22" t="e">
        <f>MIN(入围最低价!G102,标底价!G102)</f>
        <v>#DIV/0!</v>
      </c>
      <c r="H102" s="22" t="e">
        <f>MIN(入围最低价!H102,标底价!H102)</f>
        <v>#DIV/0!</v>
      </c>
      <c r="I102" s="22" t="e">
        <f>MIN(入围最低价!I102,标底价!I102)</f>
        <v>#DIV/0!</v>
      </c>
      <c r="J102" s="22" t="e">
        <f>MIN(入围最低价!J102,标底价!J102)</f>
        <v>#DIV/0!</v>
      </c>
      <c r="K102" s="22" t="e">
        <f>MIN(入围最低价!K102,标底价!K102)</f>
        <v>#DIV/0!</v>
      </c>
    </row>
    <row r="103" s="2" customFormat="1" ht="20.1" customHeight="1" spans="1:11">
      <c r="A103" s="19">
        <f t="shared" si="1"/>
        <v>99</v>
      </c>
      <c r="B103" s="19" t="s">
        <v>137</v>
      </c>
      <c r="C103" s="20" t="s">
        <v>138</v>
      </c>
      <c r="D103" s="21">
        <v>2787</v>
      </c>
      <c r="E103" s="22" t="e">
        <f>MIN(入围最低价!E103,标底价!E103)</f>
        <v>#DIV/0!</v>
      </c>
      <c r="F103" s="22" t="e">
        <f>MIN(入围最低价!F103,标底价!F103)</f>
        <v>#DIV/0!</v>
      </c>
      <c r="G103" s="22" t="e">
        <f>MIN(入围最低价!G103,标底价!G103)</f>
        <v>#DIV/0!</v>
      </c>
      <c r="H103" s="22" t="e">
        <f>MIN(入围最低价!H103,标底价!H103)</f>
        <v>#DIV/0!</v>
      </c>
      <c r="I103" s="22" t="e">
        <f>MIN(入围最低价!I103,标底价!I103)</f>
        <v>#DIV/0!</v>
      </c>
      <c r="J103" s="22" t="e">
        <f>MIN(入围最低价!J103,标底价!J103)</f>
        <v>#DIV/0!</v>
      </c>
      <c r="K103" s="22" t="e">
        <f>MIN(入围最低价!K103,标底价!K103)</f>
        <v>#DIV/0!</v>
      </c>
    </row>
    <row r="104" s="2" customFormat="1" ht="20.1" customHeight="1" spans="1:11">
      <c r="A104" s="19">
        <f t="shared" si="1"/>
        <v>100</v>
      </c>
      <c r="B104" s="19" t="s">
        <v>137</v>
      </c>
      <c r="C104" s="20" t="s">
        <v>139</v>
      </c>
      <c r="D104" s="21">
        <v>2821.5</v>
      </c>
      <c r="E104" s="22" t="e">
        <f>MIN(入围最低价!E104,标底价!E104)</f>
        <v>#DIV/0!</v>
      </c>
      <c r="F104" s="22" t="e">
        <f>MIN(入围最低价!F104,标底价!F104)</f>
        <v>#DIV/0!</v>
      </c>
      <c r="G104" s="22" t="e">
        <f>MIN(入围最低价!G104,标底价!G104)</f>
        <v>#DIV/0!</v>
      </c>
      <c r="H104" s="22" t="e">
        <f>MIN(入围最低价!H104,标底价!H104)</f>
        <v>#DIV/0!</v>
      </c>
      <c r="I104" s="22" t="e">
        <f>MIN(入围最低价!I104,标底价!I104)</f>
        <v>#DIV/0!</v>
      </c>
      <c r="J104" s="22" t="e">
        <f>MIN(入围最低价!J104,标底价!J104)</f>
        <v>#DIV/0!</v>
      </c>
      <c r="K104" s="22" t="e">
        <f>MIN(入围最低价!K104,标底价!K104)</f>
        <v>#DIV/0!</v>
      </c>
    </row>
    <row r="105" s="2" customFormat="1" ht="20.1" customHeight="1" spans="1:11">
      <c r="A105" s="19">
        <f t="shared" si="1"/>
        <v>101</v>
      </c>
      <c r="B105" s="19" t="s">
        <v>137</v>
      </c>
      <c r="C105" s="20" t="s">
        <v>140</v>
      </c>
      <c r="D105" s="21">
        <v>2742</v>
      </c>
      <c r="E105" s="22" t="e">
        <f>MIN(入围最低价!E105,标底价!E105)</f>
        <v>#DIV/0!</v>
      </c>
      <c r="F105" s="22" t="e">
        <f>MIN(入围最低价!F105,标底价!F105)</f>
        <v>#DIV/0!</v>
      </c>
      <c r="G105" s="22" t="e">
        <f>MIN(入围最低价!G105,标底价!G105)</f>
        <v>#DIV/0!</v>
      </c>
      <c r="H105" s="22" t="e">
        <f>MIN(入围最低价!H105,标底价!H105)</f>
        <v>#DIV/0!</v>
      </c>
      <c r="I105" s="22" t="e">
        <f>MIN(入围最低价!I105,标底价!I105)</f>
        <v>#DIV/0!</v>
      </c>
      <c r="J105" s="22" t="e">
        <f>MIN(入围最低价!J105,标底价!J105)</f>
        <v>#DIV/0!</v>
      </c>
      <c r="K105" s="22" t="e">
        <f>MIN(入围最低价!K105,标底价!K105)</f>
        <v>#DIV/0!</v>
      </c>
    </row>
    <row r="106" s="2" customFormat="1" ht="20.1" customHeight="1" spans="1:11">
      <c r="A106" s="19">
        <f t="shared" si="1"/>
        <v>102</v>
      </c>
      <c r="B106" s="19" t="s">
        <v>141</v>
      </c>
      <c r="C106" s="25" t="s">
        <v>142</v>
      </c>
      <c r="D106" s="21">
        <v>2393.6</v>
      </c>
      <c r="E106" s="22" t="e">
        <f>MIN(入围最低价!E106,标底价!E106)</f>
        <v>#DIV/0!</v>
      </c>
      <c r="F106" s="22" t="e">
        <f>MIN(入围最低价!F106,标底价!F106)</f>
        <v>#DIV/0!</v>
      </c>
      <c r="G106" s="22" t="e">
        <f>MIN(入围最低价!G106,标底价!G106)</f>
        <v>#DIV/0!</v>
      </c>
      <c r="H106" s="22" t="e">
        <f>MIN(入围最低价!H106,标底价!H106)</f>
        <v>#DIV/0!</v>
      </c>
      <c r="I106" s="22" t="e">
        <f>MIN(入围最低价!I106,标底价!I106)</f>
        <v>#DIV/0!</v>
      </c>
      <c r="J106" s="22" t="e">
        <f>MIN(入围最低价!J106,标底价!J106)</f>
        <v>#DIV/0!</v>
      </c>
      <c r="K106" s="22" t="e">
        <f>MIN(入围最低价!K106,标底价!K106)</f>
        <v>#DIV/0!</v>
      </c>
    </row>
    <row r="107" s="2" customFormat="1" ht="20.1" customHeight="1" spans="1:11">
      <c r="A107" s="19">
        <f t="shared" si="1"/>
        <v>103</v>
      </c>
      <c r="B107" s="19" t="s">
        <v>141</v>
      </c>
      <c r="C107" s="25" t="s">
        <v>143</v>
      </c>
      <c r="D107" s="21">
        <v>2548</v>
      </c>
      <c r="E107" s="22" t="e">
        <f>MIN(入围最低价!E107,标底价!E107)</f>
        <v>#DIV/0!</v>
      </c>
      <c r="F107" s="22" t="e">
        <f>MIN(入围最低价!F107,标底价!F107)</f>
        <v>#DIV/0!</v>
      </c>
      <c r="G107" s="22" t="e">
        <f>MIN(入围最低价!G107,标底价!G107)</f>
        <v>#DIV/0!</v>
      </c>
      <c r="H107" s="22" t="e">
        <f>MIN(入围最低价!H107,标底价!H107)</f>
        <v>#DIV/0!</v>
      </c>
      <c r="I107" s="22" t="e">
        <f>MIN(入围最低价!I107,标底价!I107)</f>
        <v>#DIV/0!</v>
      </c>
      <c r="J107" s="22" t="e">
        <f>MIN(入围最低价!J107,标底价!J107)</f>
        <v>#DIV/0!</v>
      </c>
      <c r="K107" s="22" t="e">
        <f>MIN(入围最低价!K107,标底价!K107)</f>
        <v>#DIV/0!</v>
      </c>
    </row>
    <row r="108" s="2" customFormat="1" ht="20.1" customHeight="1" spans="1:11">
      <c r="A108" s="19">
        <f t="shared" si="1"/>
        <v>104</v>
      </c>
      <c r="B108" s="19" t="s">
        <v>141</v>
      </c>
      <c r="C108" s="25" t="s">
        <v>144</v>
      </c>
      <c r="D108" s="21">
        <v>2256.6</v>
      </c>
      <c r="E108" s="22" t="e">
        <f>MIN(入围最低价!E108,标底价!E108)</f>
        <v>#DIV/0!</v>
      </c>
      <c r="F108" s="22" t="e">
        <f>MIN(入围最低价!F108,标底价!F108)</f>
        <v>#DIV/0!</v>
      </c>
      <c r="G108" s="22" t="e">
        <f>MIN(入围最低价!G108,标底价!G108)</f>
        <v>#DIV/0!</v>
      </c>
      <c r="H108" s="22" t="e">
        <f>MIN(入围最低价!H108,标底价!H108)</f>
        <v>#DIV/0!</v>
      </c>
      <c r="I108" s="22" t="e">
        <f>MIN(入围最低价!I108,标底价!I108)</f>
        <v>#DIV/0!</v>
      </c>
      <c r="J108" s="22" t="e">
        <f>MIN(入围最低价!J108,标底价!J108)</f>
        <v>#DIV/0!</v>
      </c>
      <c r="K108" s="22" t="e">
        <f>MIN(入围最低价!K108,标底价!K108)</f>
        <v>#DIV/0!</v>
      </c>
    </row>
    <row r="109" s="2" customFormat="1" ht="20.1" customHeight="1" spans="1:11">
      <c r="A109" s="19">
        <f t="shared" si="1"/>
        <v>105</v>
      </c>
      <c r="B109" s="19" t="s">
        <v>145</v>
      </c>
      <c r="C109" s="25" t="s">
        <v>146</v>
      </c>
      <c r="D109" s="21">
        <v>1745</v>
      </c>
      <c r="E109" s="22" t="e">
        <f>MIN(入围最低价!E109,标底价!E109)</f>
        <v>#DIV/0!</v>
      </c>
      <c r="F109" s="22" t="e">
        <f>MIN(入围最低价!F109,标底价!F109)</f>
        <v>#DIV/0!</v>
      </c>
      <c r="G109" s="22" t="e">
        <f>MIN(入围最低价!G109,标底价!G109)</f>
        <v>#DIV/0!</v>
      </c>
      <c r="H109" s="22" t="e">
        <f>MIN(入围最低价!H109,标底价!H109)</f>
        <v>#DIV/0!</v>
      </c>
      <c r="I109" s="22" t="e">
        <f>MIN(入围最低价!I109,标底价!I109)</f>
        <v>#DIV/0!</v>
      </c>
      <c r="J109" s="22" t="e">
        <f>MIN(入围最低价!J109,标底价!J109)</f>
        <v>#DIV/0!</v>
      </c>
      <c r="K109" s="22" t="e">
        <f>MIN(入围最低价!K109,标底价!K109)</f>
        <v>#DIV/0!</v>
      </c>
    </row>
    <row r="110" s="2" customFormat="1" ht="20.1" customHeight="1" spans="1:11">
      <c r="A110" s="19">
        <f t="shared" si="1"/>
        <v>106</v>
      </c>
      <c r="B110" s="19" t="s">
        <v>147</v>
      </c>
      <c r="C110" s="25" t="s">
        <v>148</v>
      </c>
      <c r="D110" s="21">
        <v>1776.4</v>
      </c>
      <c r="E110" s="22" t="e">
        <f>MIN(入围最低价!E110,标底价!E110)</f>
        <v>#DIV/0!</v>
      </c>
      <c r="F110" s="22" t="e">
        <f>MIN(入围最低价!F110,标底价!F110)</f>
        <v>#DIV/0!</v>
      </c>
      <c r="G110" s="22" t="e">
        <f>MIN(入围最低价!G110,标底价!G110)</f>
        <v>#DIV/0!</v>
      </c>
      <c r="H110" s="22" t="e">
        <f>MIN(入围最低价!H110,标底价!H110)</f>
        <v>#DIV/0!</v>
      </c>
      <c r="I110" s="22" t="e">
        <f>MIN(入围最低价!I110,标底价!I110)</f>
        <v>#DIV/0!</v>
      </c>
      <c r="J110" s="22" t="e">
        <f>MIN(入围最低价!J110,标底价!J110)</f>
        <v>#DIV/0!</v>
      </c>
      <c r="K110" s="22" t="e">
        <f>MIN(入围最低价!K110,标底价!K110)</f>
        <v>#DIV/0!</v>
      </c>
    </row>
    <row r="111" s="2" customFormat="1" ht="20.1" customHeight="1" spans="1:11">
      <c r="A111" s="19">
        <f t="shared" si="1"/>
        <v>107</v>
      </c>
      <c r="B111" s="19" t="s">
        <v>147</v>
      </c>
      <c r="C111" s="25" t="s">
        <v>149</v>
      </c>
      <c r="D111" s="21">
        <v>1736.6</v>
      </c>
      <c r="E111" s="22" t="e">
        <f>MIN(入围最低价!E111,标底价!E111)</f>
        <v>#DIV/0!</v>
      </c>
      <c r="F111" s="22" t="e">
        <f>MIN(入围最低价!F111,标底价!F111)</f>
        <v>#DIV/0!</v>
      </c>
      <c r="G111" s="22" t="e">
        <f>MIN(入围最低价!G111,标底价!G111)</f>
        <v>#DIV/0!</v>
      </c>
      <c r="H111" s="22" t="e">
        <f>MIN(入围最低价!H111,标底价!H111)</f>
        <v>#DIV/0!</v>
      </c>
      <c r="I111" s="22" t="e">
        <f>MIN(入围最低价!I111,标底价!I111)</f>
        <v>#DIV/0!</v>
      </c>
      <c r="J111" s="22" t="e">
        <f>MIN(入围最低价!J111,标底价!J111)</f>
        <v>#DIV/0!</v>
      </c>
      <c r="K111" s="22" t="e">
        <f>MIN(入围最低价!K111,标底价!K111)</f>
        <v>#DIV/0!</v>
      </c>
    </row>
    <row r="112" s="2" customFormat="1" ht="20.1" customHeight="1" spans="1:11">
      <c r="A112" s="19">
        <f t="shared" si="1"/>
        <v>108</v>
      </c>
      <c r="B112" s="19" t="s">
        <v>150</v>
      </c>
      <c r="C112" s="25" t="s">
        <v>151</v>
      </c>
      <c r="D112" s="21">
        <v>1609</v>
      </c>
      <c r="E112" s="22" t="e">
        <f>MIN(入围最低价!E112,标底价!E112)</f>
        <v>#DIV/0!</v>
      </c>
      <c r="F112" s="22" t="e">
        <f>MIN(入围最低价!F112,标底价!F112)</f>
        <v>#DIV/0!</v>
      </c>
      <c r="G112" s="22" t="e">
        <f>MIN(入围最低价!G112,标底价!G112)</f>
        <v>#DIV/0!</v>
      </c>
      <c r="H112" s="22" t="e">
        <f>MIN(入围最低价!H112,标底价!H112)</f>
        <v>#DIV/0!</v>
      </c>
      <c r="I112" s="22" t="e">
        <f>MIN(入围最低价!I112,标底价!I112)</f>
        <v>#DIV/0!</v>
      </c>
      <c r="J112" s="22" t="e">
        <f>MIN(入围最低价!J112,标底价!J112)</f>
        <v>#DIV/0!</v>
      </c>
      <c r="K112" s="22" t="e">
        <f>MIN(入围最低价!K112,标底价!K112)</f>
        <v>#DIV/0!</v>
      </c>
    </row>
    <row r="113" s="2" customFormat="1" ht="20.1" customHeight="1" spans="1:11">
      <c r="A113" s="19">
        <f t="shared" si="1"/>
        <v>109</v>
      </c>
      <c r="B113" s="19" t="s">
        <v>150</v>
      </c>
      <c r="C113" s="25" t="s">
        <v>152</v>
      </c>
      <c r="D113" s="21">
        <v>1486</v>
      </c>
      <c r="E113" s="22" t="e">
        <f>MIN(入围最低价!E113,标底价!E113)</f>
        <v>#DIV/0!</v>
      </c>
      <c r="F113" s="22" t="e">
        <f>MIN(入围最低价!F113,标底价!F113)</f>
        <v>#DIV/0!</v>
      </c>
      <c r="G113" s="22" t="e">
        <f>MIN(入围最低价!G113,标底价!G113)</f>
        <v>#DIV/0!</v>
      </c>
      <c r="H113" s="22" t="e">
        <f>MIN(入围最低价!H113,标底价!H113)</f>
        <v>#DIV/0!</v>
      </c>
      <c r="I113" s="22" t="e">
        <f>MIN(入围最低价!I113,标底价!I113)</f>
        <v>#DIV/0!</v>
      </c>
      <c r="J113" s="22" t="e">
        <f>MIN(入围最低价!J113,标底价!J113)</f>
        <v>#DIV/0!</v>
      </c>
      <c r="K113" s="22" t="e">
        <f>MIN(入围最低价!K113,标底价!K113)</f>
        <v>#DIV/0!</v>
      </c>
    </row>
    <row r="114" s="2" customFormat="1" ht="20.1" customHeight="1" spans="1:11">
      <c r="A114" s="19">
        <f t="shared" si="1"/>
        <v>110</v>
      </c>
      <c r="B114" s="19" t="s">
        <v>150</v>
      </c>
      <c r="C114" s="25" t="s">
        <v>153</v>
      </c>
      <c r="D114" s="21">
        <v>1642</v>
      </c>
      <c r="E114" s="22" t="e">
        <f>MIN(入围最低价!E114,标底价!E114)</f>
        <v>#DIV/0!</v>
      </c>
      <c r="F114" s="22" t="e">
        <f>MIN(入围最低价!F114,标底价!F114)</f>
        <v>#DIV/0!</v>
      </c>
      <c r="G114" s="22" t="e">
        <f>MIN(入围最低价!G114,标底价!G114)</f>
        <v>#DIV/0!</v>
      </c>
      <c r="H114" s="22" t="e">
        <f>MIN(入围最低价!H114,标底价!H114)</f>
        <v>#DIV/0!</v>
      </c>
      <c r="I114" s="22" t="e">
        <f>MIN(入围最低价!I114,标底价!I114)</f>
        <v>#DIV/0!</v>
      </c>
      <c r="J114" s="22" t="e">
        <f>MIN(入围最低价!J114,标底价!J114)</f>
        <v>#DIV/0!</v>
      </c>
      <c r="K114" s="22" t="e">
        <f>MIN(入围最低价!K114,标底价!K114)</f>
        <v>#DIV/0!</v>
      </c>
    </row>
    <row r="115" s="2" customFormat="1" ht="20.1" customHeight="1" spans="1:11">
      <c r="A115" s="19">
        <f t="shared" si="1"/>
        <v>111</v>
      </c>
      <c r="B115" s="19" t="s">
        <v>154</v>
      </c>
      <c r="C115" s="20" t="s">
        <v>155</v>
      </c>
      <c r="D115" s="21">
        <v>639.5</v>
      </c>
      <c r="E115" s="22" t="e">
        <f>MIN(入围最低价!E115,标底价!E115)</f>
        <v>#DIV/0!</v>
      </c>
      <c r="F115" s="22" t="e">
        <f>MIN(入围最低价!F115,标底价!F115)</f>
        <v>#DIV/0!</v>
      </c>
      <c r="G115" s="22" t="e">
        <f>MIN(入围最低价!G115,标底价!G115)</f>
        <v>#DIV/0!</v>
      </c>
      <c r="H115" s="22" t="e">
        <f>MIN(入围最低价!H115,标底价!H115)</f>
        <v>#DIV/0!</v>
      </c>
      <c r="I115" s="22" t="e">
        <f>MIN(入围最低价!I115,标底价!I115)</f>
        <v>#DIV/0!</v>
      </c>
      <c r="J115" s="22" t="e">
        <f>MIN(入围最低价!J115,标底价!J115)</f>
        <v>#DIV/0!</v>
      </c>
      <c r="K115" s="22" t="e">
        <f>MIN(入围最低价!K115,标底价!K115)</f>
        <v>#DIV/0!</v>
      </c>
    </row>
    <row r="116" s="2" customFormat="1" ht="20.1" customHeight="1" spans="1:11">
      <c r="A116" s="19">
        <f t="shared" si="1"/>
        <v>112</v>
      </c>
      <c r="B116" s="19" t="s">
        <v>154</v>
      </c>
      <c r="C116" s="20" t="s">
        <v>156</v>
      </c>
      <c r="D116" s="21">
        <v>641</v>
      </c>
      <c r="E116" s="22" t="e">
        <f>MIN(入围最低价!E116,标底价!E116)</f>
        <v>#DIV/0!</v>
      </c>
      <c r="F116" s="22" t="e">
        <f>MIN(入围最低价!F116,标底价!F116)</f>
        <v>#DIV/0!</v>
      </c>
      <c r="G116" s="22" t="e">
        <f>MIN(入围最低价!G116,标底价!G116)</f>
        <v>#DIV/0!</v>
      </c>
      <c r="H116" s="22" t="e">
        <f>MIN(入围最低价!H116,标底价!H116)</f>
        <v>#DIV/0!</v>
      </c>
      <c r="I116" s="22" t="e">
        <f>MIN(入围最低价!I116,标底价!I116)</f>
        <v>#DIV/0!</v>
      </c>
      <c r="J116" s="22" t="e">
        <f>MIN(入围最低价!J116,标底价!J116)</f>
        <v>#DIV/0!</v>
      </c>
      <c r="K116" s="22" t="e">
        <f>MIN(入围最低价!K116,标底价!K116)</f>
        <v>#DIV/0!</v>
      </c>
    </row>
    <row r="117" s="2" customFormat="1" ht="20.1" customHeight="1" spans="1:11">
      <c r="A117" s="19">
        <f t="shared" si="1"/>
        <v>113</v>
      </c>
      <c r="B117" s="19" t="s">
        <v>154</v>
      </c>
      <c r="C117" s="20" t="s">
        <v>157</v>
      </c>
      <c r="D117" s="21">
        <v>477.4</v>
      </c>
      <c r="E117" s="22" t="e">
        <f>MIN(入围最低价!E117,标底价!E117)</f>
        <v>#DIV/0!</v>
      </c>
      <c r="F117" s="22" t="e">
        <f>MIN(入围最低价!F117,标底价!F117)</f>
        <v>#DIV/0!</v>
      </c>
      <c r="G117" s="22" t="e">
        <f>MIN(入围最低价!G117,标底价!G117)</f>
        <v>#DIV/0!</v>
      </c>
      <c r="H117" s="22" t="e">
        <f>MIN(入围最低价!H117,标底价!H117)</f>
        <v>#DIV/0!</v>
      </c>
      <c r="I117" s="22" t="e">
        <f>MIN(入围最低价!I117,标底价!I117)</f>
        <v>#DIV/0!</v>
      </c>
      <c r="J117" s="22" t="e">
        <f>MIN(入围最低价!J117,标底价!J117)</f>
        <v>#DIV/0!</v>
      </c>
      <c r="K117" s="22" t="e">
        <f>MIN(入围最低价!K117,标底价!K117)</f>
        <v>#DIV/0!</v>
      </c>
    </row>
    <row r="118" s="2" customFormat="1" ht="20.1" customHeight="1" spans="1:11">
      <c r="A118" s="19">
        <f t="shared" si="1"/>
        <v>114</v>
      </c>
      <c r="B118" s="19" t="s">
        <v>158</v>
      </c>
      <c r="C118" s="20" t="s">
        <v>159</v>
      </c>
      <c r="D118" s="21">
        <v>1002</v>
      </c>
      <c r="E118" s="22" t="e">
        <f>MIN(入围最低价!E118,标底价!E118)</f>
        <v>#DIV/0!</v>
      </c>
      <c r="F118" s="22" t="e">
        <f>MIN(入围最低价!F118,标底价!F118)</f>
        <v>#DIV/0!</v>
      </c>
      <c r="G118" s="22" t="e">
        <f>MIN(入围最低价!G118,标底价!G118)</f>
        <v>#DIV/0!</v>
      </c>
      <c r="H118" s="22" t="e">
        <f>MIN(入围最低价!H118,标底价!H118)</f>
        <v>#DIV/0!</v>
      </c>
      <c r="I118" s="22" t="e">
        <f>MIN(入围最低价!I118,标底价!I118)</f>
        <v>#DIV/0!</v>
      </c>
      <c r="J118" s="22" t="e">
        <f>MIN(入围最低价!J118,标底价!J118)</f>
        <v>#DIV/0!</v>
      </c>
      <c r="K118" s="22" t="e">
        <f>MIN(入围最低价!K118,标底价!K118)</f>
        <v>#DIV/0!</v>
      </c>
    </row>
    <row r="119" s="2" customFormat="1" ht="20.1" customHeight="1" spans="1:11">
      <c r="A119" s="19">
        <f t="shared" si="1"/>
        <v>115</v>
      </c>
      <c r="B119" s="19" t="s">
        <v>158</v>
      </c>
      <c r="C119" s="20" t="s">
        <v>160</v>
      </c>
      <c r="D119" s="21">
        <v>1357.8</v>
      </c>
      <c r="E119" s="22" t="e">
        <f>MIN(入围最低价!E119,标底价!E119)</f>
        <v>#DIV/0!</v>
      </c>
      <c r="F119" s="22" t="e">
        <f>MIN(入围最低价!F119,标底价!F119)</f>
        <v>#DIV/0!</v>
      </c>
      <c r="G119" s="22" t="e">
        <f>MIN(入围最低价!G119,标底价!G119)</f>
        <v>#DIV/0!</v>
      </c>
      <c r="H119" s="22" t="e">
        <f>MIN(入围最低价!H119,标底价!H119)</f>
        <v>#DIV/0!</v>
      </c>
      <c r="I119" s="22" t="e">
        <f>MIN(入围最低价!I119,标底价!I119)</f>
        <v>#DIV/0!</v>
      </c>
      <c r="J119" s="22" t="e">
        <f>MIN(入围最低价!J119,标底价!J119)</f>
        <v>#DIV/0!</v>
      </c>
      <c r="K119" s="22" t="e">
        <f>MIN(入围最低价!K119,标底价!K119)</f>
        <v>#DIV/0!</v>
      </c>
    </row>
    <row r="120" s="2" customFormat="1" ht="20.1" customHeight="1" spans="1:11">
      <c r="A120" s="19">
        <f t="shared" si="1"/>
        <v>116</v>
      </c>
      <c r="B120" s="19" t="s">
        <v>158</v>
      </c>
      <c r="C120" s="20" t="s">
        <v>161</v>
      </c>
      <c r="D120" s="21">
        <v>1167.7</v>
      </c>
      <c r="E120" s="22" t="e">
        <f>MIN(入围最低价!E120,标底价!E120)</f>
        <v>#DIV/0!</v>
      </c>
      <c r="F120" s="22" t="e">
        <f>MIN(入围最低价!F120,标底价!F120)</f>
        <v>#DIV/0!</v>
      </c>
      <c r="G120" s="22" t="e">
        <f>MIN(入围最低价!G120,标底价!G120)</f>
        <v>#DIV/0!</v>
      </c>
      <c r="H120" s="22" t="e">
        <f>MIN(入围最低价!H120,标底价!H120)</f>
        <v>#DIV/0!</v>
      </c>
      <c r="I120" s="22" t="e">
        <f>MIN(入围最低价!I120,标底价!I120)</f>
        <v>#DIV/0!</v>
      </c>
      <c r="J120" s="22" t="e">
        <f>MIN(入围最低价!J120,标底价!J120)</f>
        <v>#DIV/0!</v>
      </c>
      <c r="K120" s="22" t="e">
        <f>MIN(入围最低价!K120,标底价!K120)</f>
        <v>#DIV/0!</v>
      </c>
    </row>
    <row r="121" s="2" customFormat="1" ht="20.1" customHeight="1" spans="1:11">
      <c r="A121" s="19">
        <f t="shared" si="1"/>
        <v>117</v>
      </c>
      <c r="B121" s="19" t="s">
        <v>158</v>
      </c>
      <c r="C121" s="20" t="s">
        <v>162</v>
      </c>
      <c r="D121" s="21">
        <v>1012</v>
      </c>
      <c r="E121" s="22" t="e">
        <f>MIN(入围最低价!E121,标底价!E121)</f>
        <v>#DIV/0!</v>
      </c>
      <c r="F121" s="22" t="e">
        <f>MIN(入围最低价!F121,标底价!F121)</f>
        <v>#DIV/0!</v>
      </c>
      <c r="G121" s="22" t="e">
        <f>MIN(入围最低价!G121,标底价!G121)</f>
        <v>#DIV/0!</v>
      </c>
      <c r="H121" s="22" t="e">
        <f>MIN(入围最低价!H121,标底价!H121)</f>
        <v>#DIV/0!</v>
      </c>
      <c r="I121" s="22" t="e">
        <f>MIN(入围最低价!I121,标底价!I121)</f>
        <v>#DIV/0!</v>
      </c>
      <c r="J121" s="22" t="e">
        <f>MIN(入围最低价!J121,标底价!J121)</f>
        <v>#DIV/0!</v>
      </c>
      <c r="K121" s="22" t="e">
        <f>MIN(入围最低价!K121,标底价!K121)</f>
        <v>#DIV/0!</v>
      </c>
    </row>
    <row r="122" s="2" customFormat="1" ht="20.1" customHeight="1" spans="1:11">
      <c r="A122" s="19">
        <f t="shared" si="1"/>
        <v>118</v>
      </c>
      <c r="B122" s="19" t="s">
        <v>163</v>
      </c>
      <c r="C122" s="20" t="s">
        <v>164</v>
      </c>
      <c r="D122" s="21">
        <v>1210</v>
      </c>
      <c r="E122" s="22" t="e">
        <f>MIN(入围最低价!E122,标底价!E122)</f>
        <v>#DIV/0!</v>
      </c>
      <c r="F122" s="22" t="e">
        <f>MIN(入围最低价!F122,标底价!F122)</f>
        <v>#DIV/0!</v>
      </c>
      <c r="G122" s="22" t="e">
        <f>MIN(入围最低价!G122,标底价!G122)</f>
        <v>#DIV/0!</v>
      </c>
      <c r="H122" s="22" t="e">
        <f>MIN(入围最低价!H122,标底价!H122)</f>
        <v>#DIV/0!</v>
      </c>
      <c r="I122" s="22" t="e">
        <f>MIN(入围最低价!I122,标底价!I122)</f>
        <v>#DIV/0!</v>
      </c>
      <c r="J122" s="22" t="e">
        <f>MIN(入围最低价!J122,标底价!J122)</f>
        <v>#DIV/0!</v>
      </c>
      <c r="K122" s="22" t="e">
        <f>MIN(入围最低价!K122,标底价!K122)</f>
        <v>#DIV/0!</v>
      </c>
    </row>
    <row r="123" s="2" customFormat="1" ht="20.1" customHeight="1" spans="1:11">
      <c r="A123" s="19">
        <f t="shared" si="1"/>
        <v>119</v>
      </c>
      <c r="B123" s="19" t="s">
        <v>163</v>
      </c>
      <c r="C123" s="20" t="s">
        <v>165</v>
      </c>
      <c r="D123" s="21">
        <v>1242.8</v>
      </c>
      <c r="E123" s="22" t="e">
        <f>MIN(入围最低价!E123,标底价!E123)</f>
        <v>#DIV/0!</v>
      </c>
      <c r="F123" s="22" t="e">
        <f>MIN(入围最低价!F123,标底价!F123)</f>
        <v>#DIV/0!</v>
      </c>
      <c r="G123" s="22" t="e">
        <f>MIN(入围最低价!G123,标底价!G123)</f>
        <v>#DIV/0!</v>
      </c>
      <c r="H123" s="22" t="e">
        <f>MIN(入围最低价!H123,标底价!H123)</f>
        <v>#DIV/0!</v>
      </c>
      <c r="I123" s="22" t="e">
        <f>MIN(入围最低价!I123,标底价!I123)</f>
        <v>#DIV/0!</v>
      </c>
      <c r="J123" s="22" t="e">
        <f>MIN(入围最低价!J123,标底价!J123)</f>
        <v>#DIV/0!</v>
      </c>
      <c r="K123" s="22" t="e">
        <f>MIN(入围最低价!K123,标底价!K123)</f>
        <v>#DIV/0!</v>
      </c>
    </row>
    <row r="124" s="2" customFormat="1" ht="20.1" customHeight="1" spans="1:11">
      <c r="A124" s="19">
        <f t="shared" si="1"/>
        <v>120</v>
      </c>
      <c r="B124" s="19" t="s">
        <v>166</v>
      </c>
      <c r="C124" s="20" t="s">
        <v>167</v>
      </c>
      <c r="D124" s="21">
        <v>1140</v>
      </c>
      <c r="E124" s="22" t="e">
        <f>MIN(入围最低价!E124,标底价!E124)</f>
        <v>#DIV/0!</v>
      </c>
      <c r="F124" s="22" t="e">
        <f>MIN(入围最低价!F124,标底价!F124)</f>
        <v>#DIV/0!</v>
      </c>
      <c r="G124" s="22" t="e">
        <f>MIN(入围最低价!G124,标底价!G124)</f>
        <v>#DIV/0!</v>
      </c>
      <c r="H124" s="22" t="e">
        <f>MIN(入围最低价!H124,标底价!H124)</f>
        <v>#DIV/0!</v>
      </c>
      <c r="I124" s="22" t="e">
        <f>MIN(入围最低价!I124,标底价!I124)</f>
        <v>#DIV/0!</v>
      </c>
      <c r="J124" s="22" t="e">
        <f>MIN(入围最低价!J124,标底价!J124)</f>
        <v>#DIV/0!</v>
      </c>
      <c r="K124" s="22" t="e">
        <f>MIN(入围最低价!K124,标底价!K124)</f>
        <v>#DIV/0!</v>
      </c>
    </row>
    <row r="125" s="2" customFormat="1" ht="20.1" customHeight="1" spans="1:11">
      <c r="A125" s="19">
        <f t="shared" si="1"/>
        <v>121</v>
      </c>
      <c r="B125" s="19" t="s">
        <v>166</v>
      </c>
      <c r="C125" s="20" t="s">
        <v>168</v>
      </c>
      <c r="D125" s="21">
        <v>1204.5</v>
      </c>
      <c r="E125" s="22" t="e">
        <f>MIN(入围最低价!E125,标底价!E125)</f>
        <v>#DIV/0!</v>
      </c>
      <c r="F125" s="22" t="e">
        <f>MIN(入围最低价!F125,标底价!F125)</f>
        <v>#DIV/0!</v>
      </c>
      <c r="G125" s="22" t="e">
        <f>MIN(入围最低价!G125,标底价!G125)</f>
        <v>#DIV/0!</v>
      </c>
      <c r="H125" s="22" t="e">
        <f>MIN(入围最低价!H125,标底价!H125)</f>
        <v>#DIV/0!</v>
      </c>
      <c r="I125" s="22" t="e">
        <f>MIN(入围最低价!I125,标底价!I125)</f>
        <v>#DIV/0!</v>
      </c>
      <c r="J125" s="22" t="e">
        <f>MIN(入围最低价!J125,标底价!J125)</f>
        <v>#DIV/0!</v>
      </c>
      <c r="K125" s="22" t="e">
        <f>MIN(入围最低价!K125,标底价!K125)</f>
        <v>#DIV/0!</v>
      </c>
    </row>
    <row r="126" s="2" customFormat="1" ht="20.1" customHeight="1" spans="1:11">
      <c r="A126" s="19">
        <f t="shared" si="1"/>
        <v>122</v>
      </c>
      <c r="B126" s="19" t="s">
        <v>166</v>
      </c>
      <c r="C126" s="20" t="s">
        <v>169</v>
      </c>
      <c r="D126" s="21">
        <v>1099.6</v>
      </c>
      <c r="E126" s="22" t="e">
        <f>MIN(入围最低价!E126,标底价!E126)</f>
        <v>#DIV/0!</v>
      </c>
      <c r="F126" s="22" t="e">
        <f>MIN(入围最低价!F126,标底价!F126)</f>
        <v>#DIV/0!</v>
      </c>
      <c r="G126" s="22" t="e">
        <f>MIN(入围最低价!G126,标底价!G126)</f>
        <v>#DIV/0!</v>
      </c>
      <c r="H126" s="22" t="e">
        <f>MIN(入围最低价!H126,标底价!H126)</f>
        <v>#DIV/0!</v>
      </c>
      <c r="I126" s="22" t="e">
        <f>MIN(入围最低价!I126,标底价!I126)</f>
        <v>#DIV/0!</v>
      </c>
      <c r="J126" s="22" t="e">
        <f>MIN(入围最低价!J126,标底价!J126)</f>
        <v>#DIV/0!</v>
      </c>
      <c r="K126" s="22" t="e">
        <f>MIN(入围最低价!K126,标底价!K126)</f>
        <v>#DIV/0!</v>
      </c>
    </row>
    <row r="127" s="2" customFormat="1" ht="20.1" customHeight="1" spans="1:11">
      <c r="A127" s="19">
        <f t="shared" si="1"/>
        <v>123</v>
      </c>
      <c r="B127" s="19" t="s">
        <v>170</v>
      </c>
      <c r="C127" s="20" t="s">
        <v>171</v>
      </c>
      <c r="D127" s="21">
        <v>2899.5</v>
      </c>
      <c r="E127" s="22" t="e">
        <f>MIN(入围最低价!E127,标底价!E127)</f>
        <v>#DIV/0!</v>
      </c>
      <c r="F127" s="22" t="e">
        <f>MIN(入围最低价!F127,标底价!F127)</f>
        <v>#DIV/0!</v>
      </c>
      <c r="G127" s="22" t="e">
        <f>MIN(入围最低价!G127,标底价!G127)</f>
        <v>#DIV/0!</v>
      </c>
      <c r="H127" s="22" t="e">
        <f>MIN(入围最低价!H127,标底价!H127)</f>
        <v>#DIV/0!</v>
      </c>
      <c r="I127" s="22" t="e">
        <f>MIN(入围最低价!I127,标底价!I127)</f>
        <v>#DIV/0!</v>
      </c>
      <c r="J127" s="22" t="e">
        <f>MIN(入围最低价!J127,标底价!J127)</f>
        <v>#DIV/0!</v>
      </c>
      <c r="K127" s="22" t="e">
        <f>MIN(入围最低价!K127,标底价!K127)</f>
        <v>#DIV/0!</v>
      </c>
    </row>
    <row r="128" ht="23" customHeight="1"/>
    <row r="129" s="3" customFormat="1" ht="27" customHeight="1" spans="1:11">
      <c r="A129" s="27"/>
      <c r="B129" s="28"/>
      <c r="C129" s="28"/>
      <c r="D129" s="28"/>
      <c r="E129" s="29" t="s">
        <v>172</v>
      </c>
      <c r="F129" s="29"/>
      <c r="G129" s="29"/>
      <c r="H129" s="29"/>
      <c r="I129" s="29"/>
      <c r="J129" s="29"/>
      <c r="K129" s="29"/>
    </row>
    <row r="130" s="3" customFormat="1" ht="24" customHeight="1" spans="1:11">
      <c r="A130" s="27"/>
      <c r="B130" s="30"/>
      <c r="C130" s="30"/>
      <c r="D130" s="30"/>
      <c r="E130" s="31" t="s">
        <v>173</v>
      </c>
      <c r="F130" s="31"/>
      <c r="G130" s="31"/>
      <c r="H130" s="31"/>
      <c r="I130" s="31"/>
      <c r="J130" s="31"/>
      <c r="K130" s="31"/>
    </row>
  </sheetData>
  <protectedRanges>
    <protectedRange sqref="E5:K130" name="区域1"/>
  </protectedRanges>
  <mergeCells count="5">
    <mergeCell ref="A1:K1"/>
    <mergeCell ref="A2:K2"/>
    <mergeCell ref="A3:K3"/>
    <mergeCell ref="E129:K129"/>
    <mergeCell ref="E130:K13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0"/>
  <sheetViews>
    <sheetView workbookViewId="0">
      <selection activeCell="K127" sqref="K127"/>
    </sheetView>
  </sheetViews>
  <sheetFormatPr defaultColWidth="9" defaultRowHeight="13.5"/>
  <cols>
    <col min="1" max="1" width="5.20833333333333" style="4" customWidth="1"/>
    <col min="2" max="2" width="6.08333333333333" style="4" customWidth="1"/>
    <col min="3" max="3" width="10.625" style="5" customWidth="1"/>
    <col min="4" max="4" width="7.5" style="6" customWidth="1"/>
    <col min="5" max="8" width="9.625" style="7" customWidth="1"/>
    <col min="9" max="11" width="9.625" style="8" customWidth="1"/>
    <col min="12" max="16384" width="9" style="1"/>
  </cols>
  <sheetData>
    <row r="1" s="1" customFormat="1" ht="23.25" customHeight="1" spans="1:14">
      <c r="A1" s="9" t="s">
        <v>7</v>
      </c>
      <c r="B1" s="9"/>
      <c r="C1" s="9"/>
      <c r="D1" s="9"/>
      <c r="E1" s="10"/>
      <c r="F1" s="10"/>
      <c r="G1" s="10"/>
      <c r="H1" s="10"/>
      <c r="I1" s="10"/>
      <c r="J1" s="10"/>
      <c r="K1" s="10"/>
    </row>
    <row r="2" s="1" customFormat="1" ht="43" customHeight="1" spans="1:14">
      <c r="A2" s="11" t="s">
        <v>8</v>
      </c>
      <c r="B2" s="12"/>
      <c r="C2" s="12"/>
      <c r="D2" s="12"/>
      <c r="E2" s="13"/>
      <c r="F2" s="13"/>
      <c r="G2" s="13"/>
      <c r="H2" s="13"/>
      <c r="I2" s="13"/>
      <c r="J2" s="13"/>
      <c r="K2" s="13"/>
    </row>
    <row r="3" s="1" customFormat="1" ht="27" customHeight="1" spans="1:14">
      <c r="A3" s="12" t="s">
        <v>9</v>
      </c>
      <c r="B3" s="12"/>
      <c r="C3" s="12"/>
      <c r="D3" s="12"/>
      <c r="E3" s="13"/>
      <c r="F3" s="13"/>
      <c r="G3" s="13"/>
      <c r="H3" s="13"/>
      <c r="I3" s="13"/>
      <c r="J3" s="13"/>
      <c r="K3" s="13"/>
    </row>
    <row r="4" s="2" customFormat="1" ht="48" customHeight="1" spans="1:14">
      <c r="A4" s="14" t="s">
        <v>10</v>
      </c>
      <c r="B4" s="14" t="s">
        <v>11</v>
      </c>
      <c r="C4" s="15" t="s">
        <v>12</v>
      </c>
      <c r="D4" s="16" t="s">
        <v>13</v>
      </c>
      <c r="E4" s="17" t="s">
        <v>14</v>
      </c>
      <c r="F4" s="17" t="s">
        <v>15</v>
      </c>
      <c r="G4" s="17" t="s">
        <v>16</v>
      </c>
      <c r="H4" s="17" t="s">
        <v>17</v>
      </c>
      <c r="I4" s="17" t="s">
        <v>18</v>
      </c>
      <c r="J4" s="17" t="s">
        <v>19</v>
      </c>
      <c r="K4" s="18" t="s">
        <v>20</v>
      </c>
      <c r="N4" s="35"/>
    </row>
    <row r="5" s="2" customFormat="1" ht="20.1" customHeight="1" spans="1:14">
      <c r="A5" s="19">
        <f t="shared" ref="A5:A68" si="0">ROW()-4</f>
        <v>1</v>
      </c>
      <c r="B5" s="19" t="s">
        <v>21</v>
      </c>
      <c r="C5" s="20" t="s">
        <v>22</v>
      </c>
      <c r="D5" s="21">
        <v>145</v>
      </c>
      <c r="E5" s="22" t="e">
        <f>标底价!E5*1.1</f>
        <v>#DIV/0!</v>
      </c>
      <c r="F5" s="22" t="e">
        <f>标底价!F5*1.1</f>
        <v>#DIV/0!</v>
      </c>
      <c r="G5" s="22" t="e">
        <f>标底价!G5*1.1</f>
        <v>#DIV/0!</v>
      </c>
      <c r="H5" s="22" t="e">
        <f>标底价!H5*1.1</f>
        <v>#DIV/0!</v>
      </c>
      <c r="I5" s="22" t="e">
        <f>标底价!I5*1.1</f>
        <v>#DIV/0!</v>
      </c>
      <c r="J5" s="22" t="e">
        <f>标底价!J5*1.1</f>
        <v>#DIV/0!</v>
      </c>
      <c r="K5" s="22" t="e">
        <f>标底价!K5*1.1</f>
        <v>#DIV/0!</v>
      </c>
    </row>
    <row r="6" s="2" customFormat="1" ht="31" customHeight="1" spans="1:14">
      <c r="A6" s="19">
        <f t="shared" si="0"/>
        <v>2</v>
      </c>
      <c r="B6" s="19" t="s">
        <v>21</v>
      </c>
      <c r="C6" s="20" t="s">
        <v>23</v>
      </c>
      <c r="D6" s="21">
        <v>308</v>
      </c>
      <c r="E6" s="22" t="e">
        <f>标底价!E6*1.1</f>
        <v>#DIV/0!</v>
      </c>
      <c r="F6" s="22" t="e">
        <f>标底价!F6*1.1</f>
        <v>#DIV/0!</v>
      </c>
      <c r="G6" s="22" t="e">
        <f>标底价!G6*1.1</f>
        <v>#DIV/0!</v>
      </c>
      <c r="H6" s="22" t="e">
        <f>标底价!H6*1.1</f>
        <v>#DIV/0!</v>
      </c>
      <c r="I6" s="22" t="e">
        <f>标底价!I6*1.1</f>
        <v>#DIV/0!</v>
      </c>
      <c r="J6" s="22" t="e">
        <f>标底价!J6*1.1</f>
        <v>#DIV/0!</v>
      </c>
      <c r="K6" s="22" t="e">
        <f>标底价!K6*1.1</f>
        <v>#DIV/0!</v>
      </c>
    </row>
    <row r="7" s="2" customFormat="1" ht="20.1" customHeight="1" spans="1:14">
      <c r="A7" s="19">
        <f t="shared" si="0"/>
        <v>3</v>
      </c>
      <c r="B7" s="19" t="s">
        <v>21</v>
      </c>
      <c r="C7" s="20" t="s">
        <v>24</v>
      </c>
      <c r="D7" s="21">
        <v>340</v>
      </c>
      <c r="E7" s="22" t="e">
        <f>标底价!E7*1.1</f>
        <v>#DIV/0!</v>
      </c>
      <c r="F7" s="22" t="e">
        <f>标底价!F7*1.1</f>
        <v>#DIV/0!</v>
      </c>
      <c r="G7" s="22" t="e">
        <f>标底价!G7*1.1</f>
        <v>#DIV/0!</v>
      </c>
      <c r="H7" s="22" t="e">
        <f>标底价!H7*1.1</f>
        <v>#DIV/0!</v>
      </c>
      <c r="I7" s="22" t="e">
        <f>标底价!I7*1.1</f>
        <v>#DIV/0!</v>
      </c>
      <c r="J7" s="22" t="e">
        <f>标底价!J7*1.1</f>
        <v>#DIV/0!</v>
      </c>
      <c r="K7" s="22" t="e">
        <f>标底价!K7*1.1</f>
        <v>#DIV/0!</v>
      </c>
    </row>
    <row r="8" s="2" customFormat="1" ht="20.1" customHeight="1" spans="1:14">
      <c r="A8" s="19">
        <f t="shared" si="0"/>
        <v>4</v>
      </c>
      <c r="B8" s="19" t="s">
        <v>21</v>
      </c>
      <c r="C8" s="20" t="s">
        <v>25</v>
      </c>
      <c r="D8" s="21">
        <v>350</v>
      </c>
      <c r="E8" s="22" t="e">
        <f>标底价!E8*1.1</f>
        <v>#DIV/0!</v>
      </c>
      <c r="F8" s="22" t="e">
        <f>标底价!F8*1.1</f>
        <v>#DIV/0!</v>
      </c>
      <c r="G8" s="22" t="e">
        <f>标底价!G8*1.1</f>
        <v>#DIV/0!</v>
      </c>
      <c r="H8" s="22" t="e">
        <f>标底价!H8*1.1</f>
        <v>#DIV/0!</v>
      </c>
      <c r="I8" s="22" t="e">
        <f>标底价!I8*1.1</f>
        <v>#DIV/0!</v>
      </c>
      <c r="J8" s="22" t="e">
        <f>标底价!J8*1.1</f>
        <v>#DIV/0!</v>
      </c>
      <c r="K8" s="22" t="e">
        <f>标底价!K8*1.1</f>
        <v>#DIV/0!</v>
      </c>
    </row>
    <row r="9" s="2" customFormat="1" ht="20.1" customHeight="1" spans="1:14">
      <c r="A9" s="19">
        <f t="shared" si="0"/>
        <v>5</v>
      </c>
      <c r="B9" s="19" t="s">
        <v>21</v>
      </c>
      <c r="C9" s="20" t="s">
        <v>26</v>
      </c>
      <c r="D9" s="21">
        <v>64</v>
      </c>
      <c r="E9" s="22" t="e">
        <f>标底价!E9*1.1</f>
        <v>#DIV/0!</v>
      </c>
      <c r="F9" s="22" t="e">
        <f>标底价!F9*1.1</f>
        <v>#DIV/0!</v>
      </c>
      <c r="G9" s="22" t="e">
        <f>标底价!G9*1.1</f>
        <v>#DIV/0!</v>
      </c>
      <c r="H9" s="22" t="e">
        <f>标底价!H9*1.1</f>
        <v>#DIV/0!</v>
      </c>
      <c r="I9" s="22" t="e">
        <f>标底价!I9*1.1</f>
        <v>#DIV/0!</v>
      </c>
      <c r="J9" s="22" t="e">
        <f>标底价!J9*1.1</f>
        <v>#DIV/0!</v>
      </c>
      <c r="K9" s="22" t="e">
        <f>标底价!K9*1.1</f>
        <v>#DIV/0!</v>
      </c>
    </row>
    <row r="10" s="2" customFormat="1" ht="20.1" customHeight="1" spans="1:14">
      <c r="A10" s="19">
        <f t="shared" si="0"/>
        <v>6</v>
      </c>
      <c r="B10" s="19" t="s">
        <v>21</v>
      </c>
      <c r="C10" s="20" t="s">
        <v>27</v>
      </c>
      <c r="D10" s="21">
        <v>125</v>
      </c>
      <c r="E10" s="22" t="e">
        <f>标底价!E10*1.1</f>
        <v>#DIV/0!</v>
      </c>
      <c r="F10" s="22" t="e">
        <f>标底价!F10*1.1</f>
        <v>#DIV/0!</v>
      </c>
      <c r="G10" s="22" t="e">
        <f>标底价!G10*1.1</f>
        <v>#DIV/0!</v>
      </c>
      <c r="H10" s="22" t="e">
        <f>标底价!H10*1.1</f>
        <v>#DIV/0!</v>
      </c>
      <c r="I10" s="22" t="e">
        <f>标底价!I10*1.1</f>
        <v>#DIV/0!</v>
      </c>
      <c r="J10" s="22" t="e">
        <f>标底价!J10*1.1</f>
        <v>#DIV/0!</v>
      </c>
      <c r="K10" s="22" t="e">
        <f>标底价!K10*1.1</f>
        <v>#DIV/0!</v>
      </c>
    </row>
    <row r="11" s="2" customFormat="1" ht="20.1" customHeight="1" spans="1:14">
      <c r="A11" s="19">
        <f t="shared" si="0"/>
        <v>7</v>
      </c>
      <c r="B11" s="19" t="s">
        <v>21</v>
      </c>
      <c r="C11" s="20" t="s">
        <v>28</v>
      </c>
      <c r="D11" s="21">
        <v>104</v>
      </c>
      <c r="E11" s="22" t="e">
        <f>标底价!E11*1.1</f>
        <v>#DIV/0!</v>
      </c>
      <c r="F11" s="22" t="e">
        <f>标底价!F11*1.1</f>
        <v>#DIV/0!</v>
      </c>
      <c r="G11" s="22" t="e">
        <f>标底价!G11*1.1</f>
        <v>#DIV/0!</v>
      </c>
      <c r="H11" s="22" t="e">
        <f>标底价!H11*1.1</f>
        <v>#DIV/0!</v>
      </c>
      <c r="I11" s="22" t="e">
        <f>标底价!I11*1.1</f>
        <v>#DIV/0!</v>
      </c>
      <c r="J11" s="22" t="e">
        <f>标底价!J11*1.1</f>
        <v>#DIV/0!</v>
      </c>
      <c r="K11" s="22" t="e">
        <f>标底价!K11*1.1</f>
        <v>#DIV/0!</v>
      </c>
    </row>
    <row r="12" s="2" customFormat="1" ht="20.1" customHeight="1" spans="1:14">
      <c r="A12" s="19">
        <f t="shared" si="0"/>
        <v>8</v>
      </c>
      <c r="B12" s="19" t="s">
        <v>21</v>
      </c>
      <c r="C12" s="20" t="s">
        <v>29</v>
      </c>
      <c r="D12" s="21">
        <v>67</v>
      </c>
      <c r="E12" s="22" t="e">
        <f>标底价!E12*1.1</f>
        <v>#DIV/0!</v>
      </c>
      <c r="F12" s="22" t="e">
        <f>标底价!F12*1.1</f>
        <v>#DIV/0!</v>
      </c>
      <c r="G12" s="22" t="e">
        <f>标底价!G12*1.1</f>
        <v>#DIV/0!</v>
      </c>
      <c r="H12" s="22" t="e">
        <f>标底价!H12*1.1</f>
        <v>#DIV/0!</v>
      </c>
      <c r="I12" s="22" t="e">
        <f>标底价!I12*1.1</f>
        <v>#DIV/0!</v>
      </c>
      <c r="J12" s="22" t="e">
        <f>标底价!J12*1.1</f>
        <v>#DIV/0!</v>
      </c>
      <c r="K12" s="22" t="e">
        <f>标底价!K12*1.1</f>
        <v>#DIV/0!</v>
      </c>
    </row>
    <row r="13" s="2" customFormat="1" ht="20.1" customHeight="1" spans="1:14">
      <c r="A13" s="19">
        <f t="shared" si="0"/>
        <v>9</v>
      </c>
      <c r="B13" s="19" t="s">
        <v>21</v>
      </c>
      <c r="C13" s="20" t="s">
        <v>30</v>
      </c>
      <c r="D13" s="21">
        <v>83</v>
      </c>
      <c r="E13" s="22" t="e">
        <f>标底价!E13*1.1</f>
        <v>#DIV/0!</v>
      </c>
      <c r="F13" s="22" t="e">
        <f>标底价!F13*1.1</f>
        <v>#DIV/0!</v>
      </c>
      <c r="G13" s="22" t="e">
        <f>标底价!G13*1.1</f>
        <v>#DIV/0!</v>
      </c>
      <c r="H13" s="22" t="e">
        <f>标底价!H13*1.1</f>
        <v>#DIV/0!</v>
      </c>
      <c r="I13" s="22" t="e">
        <f>标底价!I13*1.1</f>
        <v>#DIV/0!</v>
      </c>
      <c r="J13" s="22" t="e">
        <f>标底价!J13*1.1</f>
        <v>#DIV/0!</v>
      </c>
      <c r="K13" s="22" t="e">
        <f>标底价!K13*1.1</f>
        <v>#DIV/0!</v>
      </c>
    </row>
    <row r="14" s="2" customFormat="1" ht="20.1" customHeight="1" spans="1:14">
      <c r="A14" s="19">
        <f t="shared" si="0"/>
        <v>10</v>
      </c>
      <c r="B14" s="19" t="s">
        <v>21</v>
      </c>
      <c r="C14" s="20" t="s">
        <v>31</v>
      </c>
      <c r="D14" s="21">
        <v>361</v>
      </c>
      <c r="E14" s="22" t="e">
        <f>标底价!E14*1.1</f>
        <v>#DIV/0!</v>
      </c>
      <c r="F14" s="22" t="e">
        <f>标底价!F14*1.1</f>
        <v>#DIV/0!</v>
      </c>
      <c r="G14" s="22" t="e">
        <f>标底价!G14*1.1</f>
        <v>#DIV/0!</v>
      </c>
      <c r="H14" s="22" t="e">
        <f>标底价!H14*1.1</f>
        <v>#DIV/0!</v>
      </c>
      <c r="I14" s="22" t="e">
        <f>标底价!I14*1.1</f>
        <v>#DIV/0!</v>
      </c>
      <c r="J14" s="22" t="e">
        <f>标底价!J14*1.1</f>
        <v>#DIV/0!</v>
      </c>
      <c r="K14" s="22" t="e">
        <f>标底价!K14*1.1</f>
        <v>#DIV/0!</v>
      </c>
    </row>
    <row r="15" s="2" customFormat="1" ht="20.1" customHeight="1" spans="1:14">
      <c r="A15" s="19">
        <f t="shared" si="0"/>
        <v>11</v>
      </c>
      <c r="B15" s="19" t="s">
        <v>21</v>
      </c>
      <c r="C15" s="20" t="s">
        <v>32</v>
      </c>
      <c r="D15" s="21">
        <v>300</v>
      </c>
      <c r="E15" s="22" t="e">
        <f>标底价!E15*1.1</f>
        <v>#DIV/0!</v>
      </c>
      <c r="F15" s="22" t="e">
        <f>标底价!F15*1.1</f>
        <v>#DIV/0!</v>
      </c>
      <c r="G15" s="22" t="e">
        <f>标底价!G15*1.1</f>
        <v>#DIV/0!</v>
      </c>
      <c r="H15" s="22" t="e">
        <f>标底价!H15*1.1</f>
        <v>#DIV/0!</v>
      </c>
      <c r="I15" s="22" t="e">
        <f>标底价!I15*1.1</f>
        <v>#DIV/0!</v>
      </c>
      <c r="J15" s="22" t="e">
        <f>标底价!J15*1.1</f>
        <v>#DIV/0!</v>
      </c>
      <c r="K15" s="22" t="e">
        <f>标底价!K15*1.1</f>
        <v>#DIV/0!</v>
      </c>
    </row>
    <row r="16" s="2" customFormat="1" ht="20.1" customHeight="1" spans="1:14">
      <c r="A16" s="19">
        <f t="shared" si="0"/>
        <v>12</v>
      </c>
      <c r="B16" s="19" t="s">
        <v>21</v>
      </c>
      <c r="C16" s="20" t="s">
        <v>33</v>
      </c>
      <c r="D16" s="21">
        <v>221</v>
      </c>
      <c r="E16" s="22" t="e">
        <f>标底价!E16*1.1</f>
        <v>#DIV/0!</v>
      </c>
      <c r="F16" s="22" t="e">
        <f>标底价!F16*1.1</f>
        <v>#DIV/0!</v>
      </c>
      <c r="G16" s="22" t="e">
        <f>标底价!G16*1.1</f>
        <v>#DIV/0!</v>
      </c>
      <c r="H16" s="22" t="e">
        <f>标底价!H16*1.1</f>
        <v>#DIV/0!</v>
      </c>
      <c r="I16" s="22" t="e">
        <f>标底价!I16*1.1</f>
        <v>#DIV/0!</v>
      </c>
      <c r="J16" s="22" t="e">
        <f>标底价!J16*1.1</f>
        <v>#DIV/0!</v>
      </c>
      <c r="K16" s="22" t="e">
        <f>标底价!K16*1.1</f>
        <v>#DIV/0!</v>
      </c>
    </row>
    <row r="17" s="2" customFormat="1" ht="20.1" customHeight="1" spans="1:11">
      <c r="A17" s="19">
        <f t="shared" si="0"/>
        <v>13</v>
      </c>
      <c r="B17" s="19" t="s">
        <v>21</v>
      </c>
      <c r="C17" s="20" t="s">
        <v>34</v>
      </c>
      <c r="D17" s="21">
        <v>250</v>
      </c>
      <c r="E17" s="22" t="e">
        <f>标底价!E17*1.1</f>
        <v>#DIV/0!</v>
      </c>
      <c r="F17" s="22" t="e">
        <f>标底价!F17*1.1</f>
        <v>#DIV/0!</v>
      </c>
      <c r="G17" s="22" t="e">
        <f>标底价!G17*1.1</f>
        <v>#DIV/0!</v>
      </c>
      <c r="H17" s="22" t="e">
        <f>标底价!H17*1.1</f>
        <v>#DIV/0!</v>
      </c>
      <c r="I17" s="22" t="e">
        <f>标底价!I17*1.1</f>
        <v>#DIV/0!</v>
      </c>
      <c r="J17" s="22" t="e">
        <f>标底价!J17*1.1</f>
        <v>#DIV/0!</v>
      </c>
      <c r="K17" s="22" t="e">
        <f>标底价!K17*1.1</f>
        <v>#DIV/0!</v>
      </c>
    </row>
    <row r="18" s="2" customFormat="1" ht="20.1" customHeight="1" spans="1:11">
      <c r="A18" s="19">
        <f t="shared" si="0"/>
        <v>14</v>
      </c>
      <c r="B18" s="19" t="s">
        <v>21</v>
      </c>
      <c r="C18" s="20" t="s">
        <v>35</v>
      </c>
      <c r="D18" s="21">
        <v>229</v>
      </c>
      <c r="E18" s="22" t="e">
        <f>标底价!E18*1.1</f>
        <v>#DIV/0!</v>
      </c>
      <c r="F18" s="22" t="e">
        <f>标底价!F18*1.1</f>
        <v>#DIV/0!</v>
      </c>
      <c r="G18" s="22" t="e">
        <f>标底价!G18*1.1</f>
        <v>#DIV/0!</v>
      </c>
      <c r="H18" s="22" t="e">
        <f>标底价!H18*1.1</f>
        <v>#DIV/0!</v>
      </c>
      <c r="I18" s="22" t="e">
        <f>标底价!I18*1.1</f>
        <v>#DIV/0!</v>
      </c>
      <c r="J18" s="22" t="e">
        <f>标底价!J18*1.1</f>
        <v>#DIV/0!</v>
      </c>
      <c r="K18" s="22" t="e">
        <f>标底价!K18*1.1</f>
        <v>#DIV/0!</v>
      </c>
    </row>
    <row r="19" s="2" customFormat="1" ht="20.1" customHeight="1" spans="1:11">
      <c r="A19" s="19">
        <f t="shared" si="0"/>
        <v>15</v>
      </c>
      <c r="B19" s="19" t="s">
        <v>21</v>
      </c>
      <c r="C19" s="20" t="s">
        <v>36</v>
      </c>
      <c r="D19" s="21">
        <v>207</v>
      </c>
      <c r="E19" s="22" t="e">
        <f>标底价!E19*1.1</f>
        <v>#DIV/0!</v>
      </c>
      <c r="F19" s="22" t="e">
        <f>标底价!F19*1.1</f>
        <v>#DIV/0!</v>
      </c>
      <c r="G19" s="22" t="e">
        <f>标底价!G19*1.1</f>
        <v>#DIV/0!</v>
      </c>
      <c r="H19" s="22" t="e">
        <f>标底价!H19*1.1</f>
        <v>#DIV/0!</v>
      </c>
      <c r="I19" s="22" t="e">
        <f>标底价!I19*1.1</f>
        <v>#DIV/0!</v>
      </c>
      <c r="J19" s="22" t="e">
        <f>标底价!J19*1.1</f>
        <v>#DIV/0!</v>
      </c>
      <c r="K19" s="22" t="e">
        <f>标底价!K19*1.1</f>
        <v>#DIV/0!</v>
      </c>
    </row>
    <row r="20" s="2" customFormat="1" ht="20.1" customHeight="1" spans="1:11">
      <c r="A20" s="19">
        <f t="shared" si="0"/>
        <v>16</v>
      </c>
      <c r="B20" s="19" t="s">
        <v>21</v>
      </c>
      <c r="C20" s="20" t="s">
        <v>37</v>
      </c>
      <c r="D20" s="21">
        <v>190</v>
      </c>
      <c r="E20" s="22" t="e">
        <f>标底价!E20*1.1</f>
        <v>#DIV/0!</v>
      </c>
      <c r="F20" s="22" t="e">
        <f>标底价!F20*1.1</f>
        <v>#DIV/0!</v>
      </c>
      <c r="G20" s="22" t="e">
        <f>标底价!G20*1.1</f>
        <v>#DIV/0!</v>
      </c>
      <c r="H20" s="22" t="e">
        <f>标底价!H20*1.1</f>
        <v>#DIV/0!</v>
      </c>
      <c r="I20" s="22" t="e">
        <f>标底价!I20*1.1</f>
        <v>#DIV/0!</v>
      </c>
      <c r="J20" s="22" t="e">
        <f>标底价!J20*1.1</f>
        <v>#DIV/0!</v>
      </c>
      <c r="K20" s="22" t="e">
        <f>标底价!K20*1.1</f>
        <v>#DIV/0!</v>
      </c>
    </row>
    <row r="21" s="2" customFormat="1" ht="20.1" customHeight="1" spans="1:11">
      <c r="A21" s="19">
        <f t="shared" si="0"/>
        <v>17</v>
      </c>
      <c r="B21" s="19" t="s">
        <v>21</v>
      </c>
      <c r="C21" s="20" t="s">
        <v>38</v>
      </c>
      <c r="D21" s="21">
        <v>200</v>
      </c>
      <c r="E21" s="22" t="e">
        <f>标底价!E21*1.1</f>
        <v>#DIV/0!</v>
      </c>
      <c r="F21" s="22" t="e">
        <f>标底价!F21*1.1</f>
        <v>#DIV/0!</v>
      </c>
      <c r="G21" s="22" t="e">
        <f>标底价!G21*1.1</f>
        <v>#DIV/0!</v>
      </c>
      <c r="H21" s="22" t="e">
        <f>标底价!H21*1.1</f>
        <v>#DIV/0!</v>
      </c>
      <c r="I21" s="22" t="e">
        <f>标底价!I21*1.1</f>
        <v>#DIV/0!</v>
      </c>
      <c r="J21" s="22" t="e">
        <f>标底价!J21*1.1</f>
        <v>#DIV/0!</v>
      </c>
      <c r="K21" s="22" t="e">
        <f>标底价!K21*1.1</f>
        <v>#DIV/0!</v>
      </c>
    </row>
    <row r="22" s="2" customFormat="1" ht="20.1" customHeight="1" spans="1:11">
      <c r="A22" s="19">
        <f t="shared" si="0"/>
        <v>18</v>
      </c>
      <c r="B22" s="19" t="s">
        <v>21</v>
      </c>
      <c r="C22" s="20" t="s">
        <v>39</v>
      </c>
      <c r="D22" s="21">
        <v>160</v>
      </c>
      <c r="E22" s="22" t="e">
        <f>标底价!E22*1.1</f>
        <v>#DIV/0!</v>
      </c>
      <c r="F22" s="22" t="e">
        <f>标底价!F22*1.1</f>
        <v>#DIV/0!</v>
      </c>
      <c r="G22" s="22" t="e">
        <f>标底价!G22*1.1</f>
        <v>#DIV/0!</v>
      </c>
      <c r="H22" s="22" t="e">
        <f>标底价!H22*1.1</f>
        <v>#DIV/0!</v>
      </c>
      <c r="I22" s="22" t="e">
        <f>标底价!I22*1.1</f>
        <v>#DIV/0!</v>
      </c>
      <c r="J22" s="22" t="e">
        <f>标底价!J22*1.1</f>
        <v>#DIV/0!</v>
      </c>
      <c r="K22" s="22" t="e">
        <f>标底价!K22*1.1</f>
        <v>#DIV/0!</v>
      </c>
    </row>
    <row r="23" s="2" customFormat="1" ht="20.1" customHeight="1" spans="1:11">
      <c r="A23" s="19">
        <f t="shared" si="0"/>
        <v>19</v>
      </c>
      <c r="B23" s="19" t="s">
        <v>21</v>
      </c>
      <c r="C23" s="20" t="s">
        <v>40</v>
      </c>
      <c r="D23" s="21">
        <v>276</v>
      </c>
      <c r="E23" s="22" t="e">
        <f>标底价!E23*1.1</f>
        <v>#DIV/0!</v>
      </c>
      <c r="F23" s="22" t="e">
        <f>标底价!F23*1.1</f>
        <v>#DIV/0!</v>
      </c>
      <c r="G23" s="22" t="e">
        <f>标底价!G23*1.1</f>
        <v>#DIV/0!</v>
      </c>
      <c r="H23" s="22" t="e">
        <f>标底价!H23*1.1</f>
        <v>#DIV/0!</v>
      </c>
      <c r="I23" s="22" t="e">
        <f>标底价!I23*1.1</f>
        <v>#DIV/0!</v>
      </c>
      <c r="J23" s="22" t="e">
        <f>标底价!J23*1.1</f>
        <v>#DIV/0!</v>
      </c>
      <c r="K23" s="22" t="e">
        <f>标底价!K23*1.1</f>
        <v>#DIV/0!</v>
      </c>
    </row>
    <row r="24" s="2" customFormat="1" ht="20.1" customHeight="1" spans="1:11">
      <c r="A24" s="19">
        <f t="shared" si="0"/>
        <v>20</v>
      </c>
      <c r="B24" s="19" t="s">
        <v>21</v>
      </c>
      <c r="C24" s="20" t="s">
        <v>41</v>
      </c>
      <c r="D24" s="21">
        <v>176</v>
      </c>
      <c r="E24" s="22" t="e">
        <f>标底价!E24*1.1</f>
        <v>#DIV/0!</v>
      </c>
      <c r="F24" s="22" t="e">
        <f>标底价!F24*1.1</f>
        <v>#DIV/0!</v>
      </c>
      <c r="G24" s="22" t="e">
        <f>标底价!G24*1.1</f>
        <v>#DIV/0!</v>
      </c>
      <c r="H24" s="22" t="e">
        <f>标底价!H24*1.1</f>
        <v>#DIV/0!</v>
      </c>
      <c r="I24" s="22" t="e">
        <f>标底价!I24*1.1</f>
        <v>#DIV/0!</v>
      </c>
      <c r="J24" s="22" t="e">
        <f>标底价!J24*1.1</f>
        <v>#DIV/0!</v>
      </c>
      <c r="K24" s="22" t="e">
        <f>标底价!K24*1.1</f>
        <v>#DIV/0!</v>
      </c>
    </row>
    <row r="25" s="2" customFormat="1" ht="20.1" customHeight="1" spans="1:11">
      <c r="A25" s="19">
        <f t="shared" si="0"/>
        <v>21</v>
      </c>
      <c r="B25" s="19" t="s">
        <v>21</v>
      </c>
      <c r="C25" s="20" t="s">
        <v>42</v>
      </c>
      <c r="D25" s="21">
        <v>246</v>
      </c>
      <c r="E25" s="22" t="e">
        <f>标底价!E25*1.1</f>
        <v>#DIV/0!</v>
      </c>
      <c r="F25" s="22" t="e">
        <f>标底价!F25*1.1</f>
        <v>#DIV/0!</v>
      </c>
      <c r="G25" s="22" t="e">
        <f>标底价!G25*1.1</f>
        <v>#DIV/0!</v>
      </c>
      <c r="H25" s="22" t="e">
        <f>标底价!H25*1.1</f>
        <v>#DIV/0!</v>
      </c>
      <c r="I25" s="22" t="e">
        <f>标底价!I25*1.1</f>
        <v>#DIV/0!</v>
      </c>
      <c r="J25" s="22" t="e">
        <f>标底价!J25*1.1</f>
        <v>#DIV/0!</v>
      </c>
      <c r="K25" s="22" t="e">
        <f>标底价!K25*1.1</f>
        <v>#DIV/0!</v>
      </c>
    </row>
    <row r="26" s="2" customFormat="1" ht="20.1" customHeight="1" spans="1:11">
      <c r="A26" s="19">
        <f t="shared" si="0"/>
        <v>22</v>
      </c>
      <c r="B26" s="19" t="s">
        <v>21</v>
      </c>
      <c r="C26" s="20" t="s">
        <v>43</v>
      </c>
      <c r="D26" s="21">
        <v>196</v>
      </c>
      <c r="E26" s="22" t="e">
        <f>标底价!E26*1.1</f>
        <v>#DIV/0!</v>
      </c>
      <c r="F26" s="22" t="e">
        <f>标底价!F26*1.1</f>
        <v>#DIV/0!</v>
      </c>
      <c r="G26" s="22" t="e">
        <f>标底价!G26*1.1</f>
        <v>#DIV/0!</v>
      </c>
      <c r="H26" s="22" t="e">
        <f>标底价!H26*1.1</f>
        <v>#DIV/0!</v>
      </c>
      <c r="I26" s="22" t="e">
        <f>标底价!I26*1.1</f>
        <v>#DIV/0!</v>
      </c>
      <c r="J26" s="22" t="e">
        <f>标底价!J26*1.1</f>
        <v>#DIV/0!</v>
      </c>
      <c r="K26" s="22" t="e">
        <f>标底价!K26*1.1</f>
        <v>#DIV/0!</v>
      </c>
    </row>
    <row r="27" s="2" customFormat="1" ht="20.1" customHeight="1" spans="1:11">
      <c r="A27" s="19">
        <f t="shared" si="0"/>
        <v>23</v>
      </c>
      <c r="B27" s="19" t="s">
        <v>21</v>
      </c>
      <c r="C27" s="20" t="s">
        <v>44</v>
      </c>
      <c r="D27" s="21">
        <v>194</v>
      </c>
      <c r="E27" s="22" t="e">
        <f>标底价!E27*1.1</f>
        <v>#DIV/0!</v>
      </c>
      <c r="F27" s="22" t="e">
        <f>标底价!F27*1.1</f>
        <v>#DIV/0!</v>
      </c>
      <c r="G27" s="22" t="e">
        <f>标底价!G27*1.1</f>
        <v>#DIV/0!</v>
      </c>
      <c r="H27" s="22" t="e">
        <f>标底价!H27*1.1</f>
        <v>#DIV/0!</v>
      </c>
      <c r="I27" s="22" t="e">
        <f>标底价!I27*1.1</f>
        <v>#DIV/0!</v>
      </c>
      <c r="J27" s="22" t="e">
        <f>标底价!J27*1.1</f>
        <v>#DIV/0!</v>
      </c>
      <c r="K27" s="22" t="e">
        <f>标底价!K27*1.1</f>
        <v>#DIV/0!</v>
      </c>
    </row>
    <row r="28" s="2" customFormat="1" ht="20.1" customHeight="1" spans="1:11">
      <c r="A28" s="19">
        <f t="shared" si="0"/>
        <v>24</v>
      </c>
      <c r="B28" s="19" t="s">
        <v>21</v>
      </c>
      <c r="C28" s="20" t="s">
        <v>45</v>
      </c>
      <c r="D28" s="21">
        <v>260</v>
      </c>
      <c r="E28" s="22" t="e">
        <f>标底价!E28*1.1</f>
        <v>#DIV/0!</v>
      </c>
      <c r="F28" s="22" t="e">
        <f>标底价!F28*1.1</f>
        <v>#DIV/0!</v>
      </c>
      <c r="G28" s="22" t="e">
        <f>标底价!G28*1.1</f>
        <v>#DIV/0!</v>
      </c>
      <c r="H28" s="22" t="e">
        <f>标底价!H28*1.1</f>
        <v>#DIV/0!</v>
      </c>
      <c r="I28" s="22" t="e">
        <f>标底价!I28*1.1</f>
        <v>#DIV/0!</v>
      </c>
      <c r="J28" s="22" t="e">
        <f>标底价!J28*1.1</f>
        <v>#DIV/0!</v>
      </c>
      <c r="K28" s="22" t="e">
        <f>标底价!K28*1.1</f>
        <v>#DIV/0!</v>
      </c>
    </row>
    <row r="29" s="2" customFormat="1" ht="20.1" customHeight="1" spans="1:11">
      <c r="A29" s="19">
        <f t="shared" si="0"/>
        <v>25</v>
      </c>
      <c r="B29" s="19" t="s">
        <v>21</v>
      </c>
      <c r="C29" s="20" t="s">
        <v>46</v>
      </c>
      <c r="D29" s="21">
        <v>197</v>
      </c>
      <c r="E29" s="22" t="e">
        <f>标底价!E29*1.1</f>
        <v>#DIV/0!</v>
      </c>
      <c r="F29" s="22" t="e">
        <f>标底价!F29*1.1</f>
        <v>#DIV/0!</v>
      </c>
      <c r="G29" s="22" t="e">
        <f>标底价!G29*1.1</f>
        <v>#DIV/0!</v>
      </c>
      <c r="H29" s="22" t="e">
        <f>标底价!H29*1.1</f>
        <v>#DIV/0!</v>
      </c>
      <c r="I29" s="22" t="e">
        <f>标底价!I29*1.1</f>
        <v>#DIV/0!</v>
      </c>
      <c r="J29" s="22" t="e">
        <f>标底价!J29*1.1</f>
        <v>#DIV/0!</v>
      </c>
      <c r="K29" s="22" t="e">
        <f>标底价!K29*1.1</f>
        <v>#DIV/0!</v>
      </c>
    </row>
    <row r="30" s="2" customFormat="1" ht="20.1" customHeight="1" spans="1:11">
      <c r="A30" s="19">
        <f t="shared" si="0"/>
        <v>26</v>
      </c>
      <c r="B30" s="19" t="s">
        <v>21</v>
      </c>
      <c r="C30" s="20" t="s">
        <v>47</v>
      </c>
      <c r="D30" s="21">
        <v>320</v>
      </c>
      <c r="E30" s="22" t="e">
        <f>标底价!E30*1.1</f>
        <v>#DIV/0!</v>
      </c>
      <c r="F30" s="22" t="e">
        <f>标底价!F30*1.1</f>
        <v>#DIV/0!</v>
      </c>
      <c r="G30" s="22" t="e">
        <f>标底价!G30*1.1</f>
        <v>#DIV/0!</v>
      </c>
      <c r="H30" s="22" t="e">
        <f>标底价!H30*1.1</f>
        <v>#DIV/0!</v>
      </c>
      <c r="I30" s="22" t="e">
        <f>标底价!I30*1.1</f>
        <v>#DIV/0!</v>
      </c>
      <c r="J30" s="22" t="e">
        <f>标底价!J30*1.1</f>
        <v>#DIV/0!</v>
      </c>
      <c r="K30" s="22" t="e">
        <f>标底价!K30*1.1</f>
        <v>#DIV/0!</v>
      </c>
    </row>
    <row r="31" s="2" customFormat="1" ht="20.1" customHeight="1" spans="1:11">
      <c r="A31" s="19">
        <f t="shared" si="0"/>
        <v>27</v>
      </c>
      <c r="B31" s="19" t="s">
        <v>21</v>
      </c>
      <c r="C31" s="20" t="s">
        <v>48</v>
      </c>
      <c r="D31" s="21">
        <v>38</v>
      </c>
      <c r="E31" s="22" t="e">
        <f>标底价!E31*1.1</f>
        <v>#DIV/0!</v>
      </c>
      <c r="F31" s="22" t="e">
        <f>标底价!F31*1.1</f>
        <v>#DIV/0!</v>
      </c>
      <c r="G31" s="22" t="e">
        <f>标底价!G31*1.1</f>
        <v>#DIV/0!</v>
      </c>
      <c r="H31" s="22" t="e">
        <f>标底价!H31*1.1</f>
        <v>#DIV/0!</v>
      </c>
      <c r="I31" s="22" t="e">
        <f>标底价!I31*1.1</f>
        <v>#DIV/0!</v>
      </c>
      <c r="J31" s="22" t="e">
        <f>标底价!J31*1.1</f>
        <v>#DIV/0!</v>
      </c>
      <c r="K31" s="22" t="e">
        <f>标底价!K31*1.1</f>
        <v>#DIV/0!</v>
      </c>
    </row>
    <row r="32" s="2" customFormat="1" ht="20.1" customHeight="1" spans="1:11">
      <c r="A32" s="19">
        <f t="shared" si="0"/>
        <v>28</v>
      </c>
      <c r="B32" s="19" t="s">
        <v>21</v>
      </c>
      <c r="C32" s="20" t="s">
        <v>49</v>
      </c>
      <c r="D32" s="21">
        <v>90</v>
      </c>
      <c r="E32" s="22" t="e">
        <f>标底价!E32*1.1</f>
        <v>#DIV/0!</v>
      </c>
      <c r="F32" s="22" t="e">
        <f>标底价!F32*1.1</f>
        <v>#DIV/0!</v>
      </c>
      <c r="G32" s="22" t="e">
        <f>标底价!G32*1.1</f>
        <v>#DIV/0!</v>
      </c>
      <c r="H32" s="22" t="e">
        <f>标底价!H32*1.1</f>
        <v>#DIV/0!</v>
      </c>
      <c r="I32" s="22" t="e">
        <f>标底价!I32*1.1</f>
        <v>#DIV/0!</v>
      </c>
      <c r="J32" s="22" t="e">
        <f>标底价!J32*1.1</f>
        <v>#DIV/0!</v>
      </c>
      <c r="K32" s="22" t="e">
        <f>标底价!K32*1.1</f>
        <v>#DIV/0!</v>
      </c>
    </row>
    <row r="33" s="2" customFormat="1" ht="20.1" customHeight="1" spans="1:11">
      <c r="A33" s="19">
        <f t="shared" si="0"/>
        <v>29</v>
      </c>
      <c r="B33" s="19" t="s">
        <v>21</v>
      </c>
      <c r="C33" s="20" t="s">
        <v>50</v>
      </c>
      <c r="D33" s="21">
        <v>246</v>
      </c>
      <c r="E33" s="22" t="e">
        <f>标底价!E33*1.1</f>
        <v>#DIV/0!</v>
      </c>
      <c r="F33" s="22" t="e">
        <f>标底价!F33*1.1</f>
        <v>#DIV/0!</v>
      </c>
      <c r="G33" s="22" t="e">
        <f>标底价!G33*1.1</f>
        <v>#DIV/0!</v>
      </c>
      <c r="H33" s="22" t="e">
        <f>标底价!H33*1.1</f>
        <v>#DIV/0!</v>
      </c>
      <c r="I33" s="22" t="e">
        <f>标底价!I33*1.1</f>
        <v>#DIV/0!</v>
      </c>
      <c r="J33" s="22" t="e">
        <f>标底价!J33*1.1</f>
        <v>#DIV/0!</v>
      </c>
      <c r="K33" s="22" t="e">
        <f>标底价!K33*1.1</f>
        <v>#DIV/0!</v>
      </c>
    </row>
    <row r="34" s="2" customFormat="1" ht="20.1" customHeight="1" spans="1:11">
      <c r="A34" s="19">
        <f t="shared" si="0"/>
        <v>30</v>
      </c>
      <c r="B34" s="19" t="s">
        <v>51</v>
      </c>
      <c r="C34" s="20" t="s">
        <v>52</v>
      </c>
      <c r="D34" s="21">
        <v>450</v>
      </c>
      <c r="E34" s="22" t="e">
        <f>标底价!E34*1.1</f>
        <v>#DIV/0!</v>
      </c>
      <c r="F34" s="22" t="e">
        <f>标底价!F34*1.1</f>
        <v>#DIV/0!</v>
      </c>
      <c r="G34" s="22" t="e">
        <f>标底价!G34*1.1</f>
        <v>#DIV/0!</v>
      </c>
      <c r="H34" s="22" t="e">
        <f>标底价!H34*1.1</f>
        <v>#DIV/0!</v>
      </c>
      <c r="I34" s="22" t="e">
        <f>标底价!I34*1.1</f>
        <v>#DIV/0!</v>
      </c>
      <c r="J34" s="22" t="e">
        <f>标底价!J34*1.1</f>
        <v>#DIV/0!</v>
      </c>
      <c r="K34" s="22" t="e">
        <f>标底价!K34*1.1</f>
        <v>#DIV/0!</v>
      </c>
    </row>
    <row r="35" s="2" customFormat="1" ht="20.1" customHeight="1" spans="1:11">
      <c r="A35" s="19">
        <f t="shared" si="0"/>
        <v>31</v>
      </c>
      <c r="B35" s="19" t="s">
        <v>51</v>
      </c>
      <c r="C35" s="20" t="s">
        <v>53</v>
      </c>
      <c r="D35" s="21">
        <v>390</v>
      </c>
      <c r="E35" s="22" t="e">
        <f>标底价!E35*1.1</f>
        <v>#DIV/0!</v>
      </c>
      <c r="F35" s="22" t="e">
        <f>标底价!F35*1.1</f>
        <v>#DIV/0!</v>
      </c>
      <c r="G35" s="22" t="e">
        <f>标底价!G35*1.1</f>
        <v>#DIV/0!</v>
      </c>
      <c r="H35" s="22" t="e">
        <f>标底价!H35*1.1</f>
        <v>#DIV/0!</v>
      </c>
      <c r="I35" s="22" t="e">
        <f>标底价!I35*1.1</f>
        <v>#DIV/0!</v>
      </c>
      <c r="J35" s="22" t="e">
        <f>标底价!J35*1.1</f>
        <v>#DIV/0!</v>
      </c>
      <c r="K35" s="22" t="e">
        <f>标底价!K35*1.1</f>
        <v>#DIV/0!</v>
      </c>
    </row>
    <row r="36" s="2" customFormat="1" ht="20.1" customHeight="1" spans="1:11">
      <c r="A36" s="19">
        <f t="shared" si="0"/>
        <v>32</v>
      </c>
      <c r="B36" s="19" t="s">
        <v>51</v>
      </c>
      <c r="C36" s="20" t="s">
        <v>54</v>
      </c>
      <c r="D36" s="21">
        <v>411</v>
      </c>
      <c r="E36" s="22" t="e">
        <f>标底价!E36*1.1</f>
        <v>#DIV/0!</v>
      </c>
      <c r="F36" s="22" t="e">
        <f>标底价!F36*1.1</f>
        <v>#DIV/0!</v>
      </c>
      <c r="G36" s="22" t="e">
        <f>标底价!G36*1.1</f>
        <v>#DIV/0!</v>
      </c>
      <c r="H36" s="22" t="e">
        <f>标底价!H36*1.1</f>
        <v>#DIV/0!</v>
      </c>
      <c r="I36" s="22" t="e">
        <f>标底价!I36*1.1</f>
        <v>#DIV/0!</v>
      </c>
      <c r="J36" s="22" t="e">
        <f>标底价!J36*1.1</f>
        <v>#DIV/0!</v>
      </c>
      <c r="K36" s="22" t="e">
        <f>标底价!K36*1.1</f>
        <v>#DIV/0!</v>
      </c>
    </row>
    <row r="37" s="2" customFormat="1" ht="20.1" customHeight="1" spans="1:11">
      <c r="A37" s="19">
        <f t="shared" si="0"/>
        <v>33</v>
      </c>
      <c r="B37" s="19" t="s">
        <v>51</v>
      </c>
      <c r="C37" s="20" t="s">
        <v>55</v>
      </c>
      <c r="D37" s="21">
        <v>442</v>
      </c>
      <c r="E37" s="22" t="e">
        <f>标底价!E37*1.1</f>
        <v>#DIV/0!</v>
      </c>
      <c r="F37" s="22" t="e">
        <f>标底价!F37*1.1</f>
        <v>#DIV/0!</v>
      </c>
      <c r="G37" s="22" t="e">
        <f>标底价!G37*1.1</f>
        <v>#DIV/0!</v>
      </c>
      <c r="H37" s="22" t="e">
        <f>标底价!H37*1.1</f>
        <v>#DIV/0!</v>
      </c>
      <c r="I37" s="22" t="e">
        <f>标底价!I37*1.1</f>
        <v>#DIV/0!</v>
      </c>
      <c r="J37" s="22" t="e">
        <f>标底价!J37*1.1</f>
        <v>#DIV/0!</v>
      </c>
      <c r="K37" s="22" t="e">
        <f>标底价!K37*1.1</f>
        <v>#DIV/0!</v>
      </c>
    </row>
    <row r="38" s="2" customFormat="1" ht="20.1" customHeight="1" spans="1:11">
      <c r="A38" s="19">
        <f t="shared" si="0"/>
        <v>34</v>
      </c>
      <c r="B38" s="19" t="s">
        <v>51</v>
      </c>
      <c r="C38" s="20" t="s">
        <v>56</v>
      </c>
      <c r="D38" s="21">
        <v>358</v>
      </c>
      <c r="E38" s="22" t="e">
        <f>标底价!E38*1.1</f>
        <v>#DIV/0!</v>
      </c>
      <c r="F38" s="22" t="e">
        <f>标底价!F38*1.1</f>
        <v>#DIV/0!</v>
      </c>
      <c r="G38" s="22" t="e">
        <f>标底价!G38*1.1</f>
        <v>#DIV/0!</v>
      </c>
      <c r="H38" s="22" t="e">
        <f>标底价!H38*1.1</f>
        <v>#DIV/0!</v>
      </c>
      <c r="I38" s="22" t="e">
        <f>标底价!I38*1.1</f>
        <v>#DIV/0!</v>
      </c>
      <c r="J38" s="22" t="e">
        <f>标底价!J38*1.1</f>
        <v>#DIV/0!</v>
      </c>
      <c r="K38" s="22" t="e">
        <f>标底价!K38*1.1</f>
        <v>#DIV/0!</v>
      </c>
    </row>
    <row r="39" s="2" customFormat="1" ht="20.1" customHeight="1" spans="1:11">
      <c r="A39" s="19">
        <f t="shared" si="0"/>
        <v>35</v>
      </c>
      <c r="B39" s="19" t="s">
        <v>51</v>
      </c>
      <c r="C39" s="20" t="s">
        <v>57</v>
      </c>
      <c r="D39" s="21">
        <v>126</v>
      </c>
      <c r="E39" s="22" t="e">
        <f>标底价!E39*1.1</f>
        <v>#DIV/0!</v>
      </c>
      <c r="F39" s="22" t="e">
        <f>标底价!F39*1.1</f>
        <v>#DIV/0!</v>
      </c>
      <c r="G39" s="22" t="e">
        <f>标底价!G39*1.1</f>
        <v>#DIV/0!</v>
      </c>
      <c r="H39" s="22" t="e">
        <f>标底价!H39*1.1</f>
        <v>#DIV/0!</v>
      </c>
      <c r="I39" s="22" t="e">
        <f>标底价!I39*1.1</f>
        <v>#DIV/0!</v>
      </c>
      <c r="J39" s="22" t="e">
        <f>标底价!J39*1.1</f>
        <v>#DIV/0!</v>
      </c>
      <c r="K39" s="22" t="e">
        <f>标底价!K39*1.1</f>
        <v>#DIV/0!</v>
      </c>
    </row>
    <row r="40" s="2" customFormat="1" ht="20.1" customHeight="1" spans="1:11">
      <c r="A40" s="19">
        <f t="shared" si="0"/>
        <v>36</v>
      </c>
      <c r="B40" s="19" t="s">
        <v>51</v>
      </c>
      <c r="C40" s="20" t="s">
        <v>58</v>
      </c>
      <c r="D40" s="21">
        <v>297</v>
      </c>
      <c r="E40" s="22" t="e">
        <f>标底价!E40*1.1</f>
        <v>#DIV/0!</v>
      </c>
      <c r="F40" s="22" t="e">
        <f>标底价!F40*1.1</f>
        <v>#DIV/0!</v>
      </c>
      <c r="G40" s="22" t="e">
        <f>标底价!G40*1.1</f>
        <v>#DIV/0!</v>
      </c>
      <c r="H40" s="22" t="e">
        <f>标底价!H40*1.1</f>
        <v>#DIV/0!</v>
      </c>
      <c r="I40" s="22" t="e">
        <f>标底价!I40*1.1</f>
        <v>#DIV/0!</v>
      </c>
      <c r="J40" s="22" t="e">
        <f>标底价!J40*1.1</f>
        <v>#DIV/0!</v>
      </c>
      <c r="K40" s="22" t="e">
        <f>标底价!K40*1.1</f>
        <v>#DIV/0!</v>
      </c>
    </row>
    <row r="41" s="2" customFormat="1" ht="20.1" customHeight="1" spans="1:11">
      <c r="A41" s="19">
        <f t="shared" si="0"/>
        <v>37</v>
      </c>
      <c r="B41" s="19" t="s">
        <v>51</v>
      </c>
      <c r="C41" s="20" t="s">
        <v>59</v>
      </c>
      <c r="D41" s="21">
        <v>347</v>
      </c>
      <c r="E41" s="22" t="e">
        <f>标底价!E41*1.1</f>
        <v>#DIV/0!</v>
      </c>
      <c r="F41" s="22" t="e">
        <f>标底价!F41*1.1</f>
        <v>#DIV/0!</v>
      </c>
      <c r="G41" s="22" t="e">
        <f>标底价!G41*1.1</f>
        <v>#DIV/0!</v>
      </c>
      <c r="H41" s="22" t="e">
        <f>标底价!H41*1.1</f>
        <v>#DIV/0!</v>
      </c>
      <c r="I41" s="22" t="e">
        <f>标底价!I41*1.1</f>
        <v>#DIV/0!</v>
      </c>
      <c r="J41" s="22" t="e">
        <f>标底价!J41*1.1</f>
        <v>#DIV/0!</v>
      </c>
      <c r="K41" s="22" t="e">
        <f>标底价!K41*1.1</f>
        <v>#DIV/0!</v>
      </c>
    </row>
    <row r="42" s="2" customFormat="1" ht="20.1" customHeight="1" spans="1:11">
      <c r="A42" s="19">
        <f t="shared" si="0"/>
        <v>38</v>
      </c>
      <c r="B42" s="19" t="s">
        <v>51</v>
      </c>
      <c r="C42" s="20" t="s">
        <v>60</v>
      </c>
      <c r="D42" s="21">
        <v>383</v>
      </c>
      <c r="E42" s="22" t="e">
        <f>标底价!E42*1.1</f>
        <v>#DIV/0!</v>
      </c>
      <c r="F42" s="22" t="e">
        <f>标底价!F42*1.1</f>
        <v>#DIV/0!</v>
      </c>
      <c r="G42" s="22" t="e">
        <f>标底价!G42*1.1</f>
        <v>#DIV/0!</v>
      </c>
      <c r="H42" s="22" t="e">
        <f>标底价!H42*1.1</f>
        <v>#DIV/0!</v>
      </c>
      <c r="I42" s="22" t="e">
        <f>标底价!I42*1.1</f>
        <v>#DIV/0!</v>
      </c>
      <c r="J42" s="22" t="e">
        <f>标底价!J42*1.1</f>
        <v>#DIV/0!</v>
      </c>
      <c r="K42" s="22" t="e">
        <f>标底价!K42*1.1</f>
        <v>#DIV/0!</v>
      </c>
    </row>
    <row r="43" s="2" customFormat="1" ht="20.1" customHeight="1" spans="1:11">
      <c r="A43" s="19">
        <f t="shared" si="0"/>
        <v>39</v>
      </c>
      <c r="B43" s="19" t="s">
        <v>51</v>
      </c>
      <c r="C43" s="20" t="s">
        <v>61</v>
      </c>
      <c r="D43" s="21">
        <v>287</v>
      </c>
      <c r="E43" s="22" t="e">
        <f>标底价!E43*1.1</f>
        <v>#DIV/0!</v>
      </c>
      <c r="F43" s="22" t="e">
        <f>标底价!F43*1.1</f>
        <v>#DIV/0!</v>
      </c>
      <c r="G43" s="22" t="e">
        <f>标底价!G43*1.1</f>
        <v>#DIV/0!</v>
      </c>
      <c r="H43" s="22" t="e">
        <f>标底价!H43*1.1</f>
        <v>#DIV/0!</v>
      </c>
      <c r="I43" s="22" t="e">
        <f>标底价!I43*1.1</f>
        <v>#DIV/0!</v>
      </c>
      <c r="J43" s="22" t="e">
        <f>标底价!J43*1.1</f>
        <v>#DIV/0!</v>
      </c>
      <c r="K43" s="22" t="e">
        <f>标底价!K43*1.1</f>
        <v>#DIV/0!</v>
      </c>
    </row>
    <row r="44" s="2" customFormat="1" ht="20.1" customHeight="1" spans="1:11">
      <c r="A44" s="19">
        <f t="shared" si="0"/>
        <v>40</v>
      </c>
      <c r="B44" s="19" t="s">
        <v>51</v>
      </c>
      <c r="C44" s="20" t="s">
        <v>62</v>
      </c>
      <c r="D44" s="21">
        <v>446</v>
      </c>
      <c r="E44" s="22" t="e">
        <f>标底价!E44*1.1</f>
        <v>#DIV/0!</v>
      </c>
      <c r="F44" s="22" t="e">
        <f>标底价!F44*1.1</f>
        <v>#DIV/0!</v>
      </c>
      <c r="G44" s="22" t="e">
        <f>标底价!G44*1.1</f>
        <v>#DIV/0!</v>
      </c>
      <c r="H44" s="22" t="e">
        <f>标底价!H44*1.1</f>
        <v>#DIV/0!</v>
      </c>
      <c r="I44" s="22" t="e">
        <f>标底价!I44*1.1</f>
        <v>#DIV/0!</v>
      </c>
      <c r="J44" s="22" t="e">
        <f>标底价!J44*1.1</f>
        <v>#DIV/0!</v>
      </c>
      <c r="K44" s="22" t="e">
        <f>标底价!K44*1.1</f>
        <v>#DIV/0!</v>
      </c>
    </row>
    <row r="45" s="2" customFormat="1" ht="20.1" customHeight="1" spans="1:11">
      <c r="A45" s="19">
        <f t="shared" si="0"/>
        <v>41</v>
      </c>
      <c r="B45" s="19" t="s">
        <v>63</v>
      </c>
      <c r="C45" s="20" t="s">
        <v>64</v>
      </c>
      <c r="D45" s="21">
        <v>945</v>
      </c>
      <c r="E45" s="22" t="e">
        <f>标底价!E45*1.1</f>
        <v>#DIV/0!</v>
      </c>
      <c r="F45" s="22" t="e">
        <f>标底价!F45*1.1</f>
        <v>#DIV/0!</v>
      </c>
      <c r="G45" s="22" t="e">
        <f>标底价!G45*1.1</f>
        <v>#DIV/0!</v>
      </c>
      <c r="H45" s="22" t="e">
        <f>标底价!H45*1.1</f>
        <v>#DIV/0!</v>
      </c>
      <c r="I45" s="22" t="e">
        <f>标底价!I45*1.1</f>
        <v>#DIV/0!</v>
      </c>
      <c r="J45" s="22" t="e">
        <f>标底价!J45*1.1</f>
        <v>#DIV/0!</v>
      </c>
      <c r="K45" s="22" t="e">
        <f>标底价!K45*1.1</f>
        <v>#DIV/0!</v>
      </c>
    </row>
    <row r="46" s="2" customFormat="1" ht="20.1" customHeight="1" spans="1:11">
      <c r="A46" s="19">
        <f t="shared" si="0"/>
        <v>42</v>
      </c>
      <c r="B46" s="19" t="s">
        <v>63</v>
      </c>
      <c r="C46" s="20" t="s">
        <v>65</v>
      </c>
      <c r="D46" s="21">
        <v>1416</v>
      </c>
      <c r="E46" s="22" t="e">
        <f>标底价!E46*1.1</f>
        <v>#DIV/0!</v>
      </c>
      <c r="F46" s="22" t="e">
        <f>标底价!F46*1.1</f>
        <v>#DIV/0!</v>
      </c>
      <c r="G46" s="22" t="e">
        <f>标底价!G46*1.1</f>
        <v>#DIV/0!</v>
      </c>
      <c r="H46" s="22" t="e">
        <f>标底价!H46*1.1</f>
        <v>#DIV/0!</v>
      </c>
      <c r="I46" s="22" t="e">
        <f>标底价!I46*1.1</f>
        <v>#DIV/0!</v>
      </c>
      <c r="J46" s="22" t="e">
        <f>标底价!J46*1.1</f>
        <v>#DIV/0!</v>
      </c>
      <c r="K46" s="22" t="e">
        <f>标底价!K46*1.1</f>
        <v>#DIV/0!</v>
      </c>
    </row>
    <row r="47" s="2" customFormat="1" ht="20.1" customHeight="1" spans="1:11">
      <c r="A47" s="19">
        <f t="shared" si="0"/>
        <v>43</v>
      </c>
      <c r="B47" s="19" t="s">
        <v>63</v>
      </c>
      <c r="C47" s="20" t="s">
        <v>66</v>
      </c>
      <c r="D47" s="21">
        <v>1026</v>
      </c>
      <c r="E47" s="22" t="e">
        <f>标底价!E47*1.1</f>
        <v>#DIV/0!</v>
      </c>
      <c r="F47" s="22" t="e">
        <f>标底价!F47*1.1</f>
        <v>#DIV/0!</v>
      </c>
      <c r="G47" s="22" t="e">
        <f>标底价!G47*1.1</f>
        <v>#DIV/0!</v>
      </c>
      <c r="H47" s="22" t="e">
        <f>标底价!H47*1.1</f>
        <v>#DIV/0!</v>
      </c>
      <c r="I47" s="22" t="e">
        <f>标底价!I47*1.1</f>
        <v>#DIV/0!</v>
      </c>
      <c r="J47" s="22" t="e">
        <f>标底价!J47*1.1</f>
        <v>#DIV/0!</v>
      </c>
      <c r="K47" s="22" t="e">
        <f>标底价!K47*1.1</f>
        <v>#DIV/0!</v>
      </c>
    </row>
    <row r="48" s="2" customFormat="1" ht="20.1" customHeight="1" spans="1:11">
      <c r="A48" s="19">
        <f t="shared" si="0"/>
        <v>44</v>
      </c>
      <c r="B48" s="19" t="s">
        <v>67</v>
      </c>
      <c r="C48" s="20" t="s">
        <v>68</v>
      </c>
      <c r="D48" s="21">
        <v>489</v>
      </c>
      <c r="E48" s="22" t="e">
        <f>标底价!E48*1.1</f>
        <v>#DIV/0!</v>
      </c>
      <c r="F48" s="22" t="e">
        <f>标底价!F48*1.1</f>
        <v>#DIV/0!</v>
      </c>
      <c r="G48" s="22" t="e">
        <f>标底价!G48*1.1</f>
        <v>#DIV/0!</v>
      </c>
      <c r="H48" s="22" t="e">
        <f>标底价!H48*1.1</f>
        <v>#DIV/0!</v>
      </c>
      <c r="I48" s="22" t="e">
        <f>标底价!I48*1.1</f>
        <v>#DIV/0!</v>
      </c>
      <c r="J48" s="22" t="e">
        <f>标底价!J48*1.1</f>
        <v>#DIV/0!</v>
      </c>
      <c r="K48" s="22" t="e">
        <f>标底价!K48*1.1</f>
        <v>#DIV/0!</v>
      </c>
    </row>
    <row r="49" s="2" customFormat="1" ht="20.1" customHeight="1" spans="1:11">
      <c r="A49" s="19">
        <f t="shared" si="0"/>
        <v>45</v>
      </c>
      <c r="B49" s="19" t="s">
        <v>67</v>
      </c>
      <c r="C49" s="20" t="s">
        <v>69</v>
      </c>
      <c r="D49" s="21">
        <v>343</v>
      </c>
      <c r="E49" s="22" t="e">
        <f>标底价!E49*1.1</f>
        <v>#DIV/0!</v>
      </c>
      <c r="F49" s="22" t="e">
        <f>标底价!F49*1.1</f>
        <v>#DIV/0!</v>
      </c>
      <c r="G49" s="22" t="e">
        <f>标底价!G49*1.1</f>
        <v>#DIV/0!</v>
      </c>
      <c r="H49" s="22" t="e">
        <f>标底价!H49*1.1</f>
        <v>#DIV/0!</v>
      </c>
      <c r="I49" s="22" t="e">
        <f>标底价!I49*1.1</f>
        <v>#DIV/0!</v>
      </c>
      <c r="J49" s="22" t="e">
        <f>标底价!J49*1.1</f>
        <v>#DIV/0!</v>
      </c>
      <c r="K49" s="22" t="e">
        <f>标底价!K49*1.1</f>
        <v>#DIV/0!</v>
      </c>
    </row>
    <row r="50" s="2" customFormat="1" ht="20.1" customHeight="1" spans="1:11">
      <c r="A50" s="19">
        <f t="shared" si="0"/>
        <v>46</v>
      </c>
      <c r="B50" s="19" t="s">
        <v>67</v>
      </c>
      <c r="C50" s="20" t="s">
        <v>70</v>
      </c>
      <c r="D50" s="21">
        <v>586</v>
      </c>
      <c r="E50" s="22" t="e">
        <f>标底价!E50*1.1</f>
        <v>#DIV/0!</v>
      </c>
      <c r="F50" s="22" t="e">
        <f>标底价!F50*1.1</f>
        <v>#DIV/0!</v>
      </c>
      <c r="G50" s="22" t="e">
        <f>标底价!G50*1.1</f>
        <v>#DIV/0!</v>
      </c>
      <c r="H50" s="22" t="e">
        <f>标底价!H50*1.1</f>
        <v>#DIV/0!</v>
      </c>
      <c r="I50" s="22" t="e">
        <f>标底价!I50*1.1</f>
        <v>#DIV/0!</v>
      </c>
      <c r="J50" s="22" t="e">
        <f>标底价!J50*1.1</f>
        <v>#DIV/0!</v>
      </c>
      <c r="K50" s="22" t="e">
        <f>标底价!K50*1.1</f>
        <v>#DIV/0!</v>
      </c>
    </row>
    <row r="51" s="2" customFormat="1" ht="20.1" customHeight="1" spans="1:11">
      <c r="A51" s="19">
        <f t="shared" si="0"/>
        <v>47</v>
      </c>
      <c r="B51" s="19" t="s">
        <v>71</v>
      </c>
      <c r="C51" s="20" t="s">
        <v>72</v>
      </c>
      <c r="D51" s="21">
        <v>799</v>
      </c>
      <c r="E51" s="22" t="e">
        <f>标底价!E51*1.1</f>
        <v>#DIV/0!</v>
      </c>
      <c r="F51" s="22" t="e">
        <f>标底价!F51*1.1</f>
        <v>#DIV/0!</v>
      </c>
      <c r="G51" s="22" t="e">
        <f>标底价!G51*1.1</f>
        <v>#DIV/0!</v>
      </c>
      <c r="H51" s="22" t="e">
        <f>标底价!H51*1.1</f>
        <v>#DIV/0!</v>
      </c>
      <c r="I51" s="22" t="e">
        <f>标底价!I51*1.1</f>
        <v>#DIV/0!</v>
      </c>
      <c r="J51" s="22" t="e">
        <f>标底价!J51*1.1</f>
        <v>#DIV/0!</v>
      </c>
      <c r="K51" s="22" t="e">
        <f>标底价!K51*1.1</f>
        <v>#DIV/0!</v>
      </c>
    </row>
    <row r="52" s="2" customFormat="1" ht="20.1" customHeight="1" spans="1:11">
      <c r="A52" s="19">
        <f t="shared" si="0"/>
        <v>48</v>
      </c>
      <c r="B52" s="19" t="s">
        <v>71</v>
      </c>
      <c r="C52" s="20" t="s">
        <v>73</v>
      </c>
      <c r="D52" s="21">
        <v>484</v>
      </c>
      <c r="E52" s="22" t="e">
        <f>标底价!E52*1.1</f>
        <v>#DIV/0!</v>
      </c>
      <c r="F52" s="22" t="e">
        <f>标底价!F52*1.1</f>
        <v>#DIV/0!</v>
      </c>
      <c r="G52" s="22" t="e">
        <f>标底价!G52*1.1</f>
        <v>#DIV/0!</v>
      </c>
      <c r="H52" s="22" t="e">
        <f>标底价!H52*1.1</f>
        <v>#DIV/0!</v>
      </c>
      <c r="I52" s="22" t="e">
        <f>标底价!I52*1.1</f>
        <v>#DIV/0!</v>
      </c>
      <c r="J52" s="22" t="e">
        <f>标底价!J52*1.1</f>
        <v>#DIV/0!</v>
      </c>
      <c r="K52" s="22" t="e">
        <f>标底价!K52*1.1</f>
        <v>#DIV/0!</v>
      </c>
    </row>
    <row r="53" s="2" customFormat="1" ht="20.1" customHeight="1" spans="1:11">
      <c r="A53" s="19">
        <f t="shared" si="0"/>
        <v>49</v>
      </c>
      <c r="B53" s="19" t="s">
        <v>71</v>
      </c>
      <c r="C53" s="20" t="s">
        <v>74</v>
      </c>
      <c r="D53" s="21">
        <v>727.4</v>
      </c>
      <c r="E53" s="22" t="e">
        <f>标底价!E53*1.1</f>
        <v>#DIV/0!</v>
      </c>
      <c r="F53" s="22" t="e">
        <f>标底价!F53*1.1</f>
        <v>#DIV/0!</v>
      </c>
      <c r="G53" s="22" t="e">
        <f>标底价!G53*1.1</f>
        <v>#DIV/0!</v>
      </c>
      <c r="H53" s="22" t="e">
        <f>标底价!H53*1.1</f>
        <v>#DIV/0!</v>
      </c>
      <c r="I53" s="22" t="e">
        <f>标底价!I53*1.1</f>
        <v>#DIV/0!</v>
      </c>
      <c r="J53" s="22" t="e">
        <f>标底价!J53*1.1</f>
        <v>#DIV/0!</v>
      </c>
      <c r="K53" s="22" t="e">
        <f>标底价!K53*1.1</f>
        <v>#DIV/0!</v>
      </c>
    </row>
    <row r="54" s="2" customFormat="1" ht="20.1" customHeight="1" spans="1:11">
      <c r="A54" s="19">
        <f t="shared" si="0"/>
        <v>50</v>
      </c>
      <c r="B54" s="19" t="s">
        <v>71</v>
      </c>
      <c r="C54" s="20" t="s">
        <v>75</v>
      </c>
      <c r="D54" s="21">
        <v>637</v>
      </c>
      <c r="E54" s="22" t="e">
        <f>标底价!E54*1.1</f>
        <v>#DIV/0!</v>
      </c>
      <c r="F54" s="22" t="e">
        <f>标底价!F54*1.1</f>
        <v>#DIV/0!</v>
      </c>
      <c r="G54" s="22" t="e">
        <f>标底价!G54*1.1</f>
        <v>#DIV/0!</v>
      </c>
      <c r="H54" s="22" t="e">
        <f>标底价!H54*1.1</f>
        <v>#DIV/0!</v>
      </c>
      <c r="I54" s="22" t="e">
        <f>标底价!I54*1.1</f>
        <v>#DIV/0!</v>
      </c>
      <c r="J54" s="22" t="e">
        <f>标底价!J54*1.1</f>
        <v>#DIV/0!</v>
      </c>
      <c r="K54" s="22" t="e">
        <f>标底价!K54*1.1</f>
        <v>#DIV/0!</v>
      </c>
    </row>
    <row r="55" s="2" customFormat="1" ht="20.1" customHeight="1" spans="1:11">
      <c r="A55" s="19">
        <f t="shared" si="0"/>
        <v>51</v>
      </c>
      <c r="B55" s="19" t="s">
        <v>76</v>
      </c>
      <c r="C55" s="20" t="s">
        <v>77</v>
      </c>
      <c r="D55" s="21">
        <v>816</v>
      </c>
      <c r="E55" s="22" t="e">
        <f>标底价!E55*1.1</f>
        <v>#DIV/0!</v>
      </c>
      <c r="F55" s="22" t="e">
        <f>标底价!F55*1.1</f>
        <v>#DIV/0!</v>
      </c>
      <c r="G55" s="22" t="e">
        <f>标底价!G55*1.1</f>
        <v>#DIV/0!</v>
      </c>
      <c r="H55" s="22" t="e">
        <f>标底价!H55*1.1</f>
        <v>#DIV/0!</v>
      </c>
      <c r="I55" s="22" t="e">
        <f>标底价!I55*1.1</f>
        <v>#DIV/0!</v>
      </c>
      <c r="J55" s="22" t="e">
        <f>标底价!J55*1.1</f>
        <v>#DIV/0!</v>
      </c>
      <c r="K55" s="22" t="e">
        <f>标底价!K55*1.1</f>
        <v>#DIV/0!</v>
      </c>
    </row>
    <row r="56" s="2" customFormat="1" ht="20.1" customHeight="1" spans="1:11">
      <c r="A56" s="19">
        <f t="shared" si="0"/>
        <v>52</v>
      </c>
      <c r="B56" s="19" t="s">
        <v>76</v>
      </c>
      <c r="C56" s="20" t="s">
        <v>78</v>
      </c>
      <c r="D56" s="21">
        <v>720</v>
      </c>
      <c r="E56" s="22" t="e">
        <f>标底价!E56*1.1</f>
        <v>#DIV/0!</v>
      </c>
      <c r="F56" s="22" t="e">
        <f>标底价!F56*1.1</f>
        <v>#DIV/0!</v>
      </c>
      <c r="G56" s="22" t="e">
        <f>标底价!G56*1.1</f>
        <v>#DIV/0!</v>
      </c>
      <c r="H56" s="22" t="e">
        <f>标底价!H56*1.1</f>
        <v>#DIV/0!</v>
      </c>
      <c r="I56" s="22" t="e">
        <f>标底价!I56*1.1</f>
        <v>#DIV/0!</v>
      </c>
      <c r="J56" s="22" t="e">
        <f>标底价!J56*1.1</f>
        <v>#DIV/0!</v>
      </c>
      <c r="K56" s="22" t="e">
        <f>标底价!K56*1.1</f>
        <v>#DIV/0!</v>
      </c>
    </row>
    <row r="57" s="2" customFormat="1" ht="20.1" customHeight="1" spans="1:11">
      <c r="A57" s="19">
        <f t="shared" si="0"/>
        <v>53</v>
      </c>
      <c r="B57" s="19" t="s">
        <v>76</v>
      </c>
      <c r="C57" s="20" t="s">
        <v>79</v>
      </c>
      <c r="D57" s="21">
        <v>849</v>
      </c>
      <c r="E57" s="22" t="e">
        <f>标底价!E57*1.1</f>
        <v>#DIV/0!</v>
      </c>
      <c r="F57" s="22" t="e">
        <f>标底价!F57*1.1</f>
        <v>#DIV/0!</v>
      </c>
      <c r="G57" s="22" t="e">
        <f>标底价!G57*1.1</f>
        <v>#DIV/0!</v>
      </c>
      <c r="H57" s="22" t="e">
        <f>标底价!H57*1.1</f>
        <v>#DIV/0!</v>
      </c>
      <c r="I57" s="22" t="e">
        <f>标底价!I57*1.1</f>
        <v>#DIV/0!</v>
      </c>
      <c r="J57" s="22" t="e">
        <f>标底价!J57*1.1</f>
        <v>#DIV/0!</v>
      </c>
      <c r="K57" s="22" t="e">
        <f>标底价!K57*1.1</f>
        <v>#DIV/0!</v>
      </c>
    </row>
    <row r="58" s="2" customFormat="1" ht="20.1" customHeight="1" spans="1:11">
      <c r="A58" s="19">
        <f t="shared" si="0"/>
        <v>54</v>
      </c>
      <c r="B58" s="19" t="s">
        <v>76</v>
      </c>
      <c r="C58" s="20" t="s">
        <v>80</v>
      </c>
      <c r="D58" s="21">
        <v>539</v>
      </c>
      <c r="E58" s="22" t="e">
        <f>标底价!E58*1.1</f>
        <v>#DIV/0!</v>
      </c>
      <c r="F58" s="22" t="e">
        <f>标底价!F58*1.1</f>
        <v>#DIV/0!</v>
      </c>
      <c r="G58" s="22" t="e">
        <f>标底价!G58*1.1</f>
        <v>#DIV/0!</v>
      </c>
      <c r="H58" s="22" t="e">
        <f>标底价!H58*1.1</f>
        <v>#DIV/0!</v>
      </c>
      <c r="I58" s="22" t="e">
        <f>标底价!I58*1.1</f>
        <v>#DIV/0!</v>
      </c>
      <c r="J58" s="22" t="e">
        <f>标底价!J58*1.1</f>
        <v>#DIV/0!</v>
      </c>
      <c r="K58" s="22" t="e">
        <f>标底价!K58*1.1</f>
        <v>#DIV/0!</v>
      </c>
    </row>
    <row r="59" s="2" customFormat="1" ht="20.1" customHeight="1" spans="1:11">
      <c r="A59" s="19">
        <f t="shared" si="0"/>
        <v>55</v>
      </c>
      <c r="B59" s="19" t="s">
        <v>81</v>
      </c>
      <c r="C59" s="24" t="s">
        <v>82</v>
      </c>
      <c r="D59" s="21">
        <v>1009</v>
      </c>
      <c r="E59" s="22" t="e">
        <f>标底价!E59*1.1</f>
        <v>#DIV/0!</v>
      </c>
      <c r="F59" s="22" t="e">
        <f>标底价!F59*1.1</f>
        <v>#DIV/0!</v>
      </c>
      <c r="G59" s="22" t="e">
        <f>标底价!G59*1.1</f>
        <v>#DIV/0!</v>
      </c>
      <c r="H59" s="22" t="e">
        <f>标底价!H59*1.1</f>
        <v>#DIV/0!</v>
      </c>
      <c r="I59" s="22" t="e">
        <f>标底价!I59*1.1</f>
        <v>#DIV/0!</v>
      </c>
      <c r="J59" s="22" t="e">
        <f>标底价!J59*1.1</f>
        <v>#DIV/0!</v>
      </c>
      <c r="K59" s="22" t="e">
        <f>标底价!K59*1.1</f>
        <v>#DIV/0!</v>
      </c>
    </row>
    <row r="60" s="2" customFormat="1" ht="20.1" customHeight="1" spans="1:11">
      <c r="A60" s="19">
        <f t="shared" si="0"/>
        <v>56</v>
      </c>
      <c r="B60" s="19" t="s">
        <v>81</v>
      </c>
      <c r="C60" s="20" t="s">
        <v>83</v>
      </c>
      <c r="D60" s="21">
        <v>844</v>
      </c>
      <c r="E60" s="22" t="e">
        <f>标底价!E60*1.1</f>
        <v>#DIV/0!</v>
      </c>
      <c r="F60" s="22" t="e">
        <f>标底价!F60*1.1</f>
        <v>#DIV/0!</v>
      </c>
      <c r="G60" s="22" t="e">
        <f>标底价!G60*1.1</f>
        <v>#DIV/0!</v>
      </c>
      <c r="H60" s="22" t="e">
        <f>标底价!H60*1.1</f>
        <v>#DIV/0!</v>
      </c>
      <c r="I60" s="22" t="e">
        <f>标底价!I60*1.1</f>
        <v>#DIV/0!</v>
      </c>
      <c r="J60" s="22" t="e">
        <f>标底价!J60*1.1</f>
        <v>#DIV/0!</v>
      </c>
      <c r="K60" s="22" t="e">
        <f>标底价!K60*1.1</f>
        <v>#DIV/0!</v>
      </c>
    </row>
    <row r="61" s="2" customFormat="1" ht="20.1" customHeight="1" spans="1:11">
      <c r="A61" s="19">
        <f t="shared" si="0"/>
        <v>57</v>
      </c>
      <c r="B61" s="19" t="s">
        <v>81</v>
      </c>
      <c r="C61" s="20" t="s">
        <v>84</v>
      </c>
      <c r="D61" s="21">
        <v>955.5</v>
      </c>
      <c r="E61" s="22" t="e">
        <f>标底价!E61*1.1</f>
        <v>#DIV/0!</v>
      </c>
      <c r="F61" s="22" t="e">
        <f>标底价!F61*1.1</f>
        <v>#DIV/0!</v>
      </c>
      <c r="G61" s="22" t="e">
        <f>标底价!G61*1.1</f>
        <v>#DIV/0!</v>
      </c>
      <c r="H61" s="22" t="e">
        <f>标底价!H61*1.1</f>
        <v>#DIV/0!</v>
      </c>
      <c r="I61" s="22" t="e">
        <f>标底价!I61*1.1</f>
        <v>#DIV/0!</v>
      </c>
      <c r="J61" s="22" t="e">
        <f>标底价!J61*1.1</f>
        <v>#DIV/0!</v>
      </c>
      <c r="K61" s="22" t="e">
        <f>标底价!K61*1.1</f>
        <v>#DIV/0!</v>
      </c>
    </row>
    <row r="62" s="2" customFormat="1" ht="20.1" customHeight="1" spans="1:11">
      <c r="A62" s="19">
        <f t="shared" si="0"/>
        <v>58</v>
      </c>
      <c r="B62" s="19" t="s">
        <v>85</v>
      </c>
      <c r="C62" s="20" t="s">
        <v>86</v>
      </c>
      <c r="D62" s="21">
        <v>1271</v>
      </c>
      <c r="E62" s="22" t="e">
        <f>标底价!E62*1.1</f>
        <v>#DIV/0!</v>
      </c>
      <c r="F62" s="22" t="e">
        <f>标底价!F62*1.1</f>
        <v>#DIV/0!</v>
      </c>
      <c r="G62" s="22" t="e">
        <f>标底价!G62*1.1</f>
        <v>#DIV/0!</v>
      </c>
      <c r="H62" s="22" t="e">
        <f>标底价!H62*1.1</f>
        <v>#DIV/0!</v>
      </c>
      <c r="I62" s="22" t="e">
        <f>标底价!I62*1.1</f>
        <v>#DIV/0!</v>
      </c>
      <c r="J62" s="22" t="e">
        <f>标底价!J62*1.1</f>
        <v>#DIV/0!</v>
      </c>
      <c r="K62" s="22" t="e">
        <f>标底价!K62*1.1</f>
        <v>#DIV/0!</v>
      </c>
    </row>
    <row r="63" s="2" customFormat="1" ht="20.1" customHeight="1" spans="1:11">
      <c r="A63" s="19">
        <f t="shared" si="0"/>
        <v>59</v>
      </c>
      <c r="B63" s="19" t="s">
        <v>85</v>
      </c>
      <c r="C63" s="20" t="s">
        <v>87</v>
      </c>
      <c r="D63" s="21">
        <v>1394</v>
      </c>
      <c r="E63" s="22" t="e">
        <f>标底价!E63*1.1</f>
        <v>#DIV/0!</v>
      </c>
      <c r="F63" s="22" t="e">
        <f>标底价!F63*1.1</f>
        <v>#DIV/0!</v>
      </c>
      <c r="G63" s="22" t="e">
        <f>标底价!G63*1.1</f>
        <v>#DIV/0!</v>
      </c>
      <c r="H63" s="22" t="e">
        <f>标底价!H63*1.1</f>
        <v>#DIV/0!</v>
      </c>
      <c r="I63" s="22" t="e">
        <f>标底价!I63*1.1</f>
        <v>#DIV/0!</v>
      </c>
      <c r="J63" s="22" t="e">
        <f>标底价!J63*1.1</f>
        <v>#DIV/0!</v>
      </c>
      <c r="K63" s="22" t="e">
        <f>标底价!K63*1.1</f>
        <v>#DIV/0!</v>
      </c>
    </row>
    <row r="64" s="2" customFormat="1" ht="20.1" customHeight="1" spans="1:11">
      <c r="A64" s="19">
        <f t="shared" si="0"/>
        <v>60</v>
      </c>
      <c r="B64" s="19" t="s">
        <v>85</v>
      </c>
      <c r="C64" s="20" t="s">
        <v>88</v>
      </c>
      <c r="D64" s="21">
        <v>1417.8</v>
      </c>
      <c r="E64" s="22" t="e">
        <f>标底价!E64*1.1</f>
        <v>#DIV/0!</v>
      </c>
      <c r="F64" s="22" t="e">
        <f>标底价!F64*1.1</f>
        <v>#DIV/0!</v>
      </c>
      <c r="G64" s="22" t="e">
        <f>标底价!G64*1.1</f>
        <v>#DIV/0!</v>
      </c>
      <c r="H64" s="22" t="e">
        <f>标底价!H64*1.1</f>
        <v>#DIV/0!</v>
      </c>
      <c r="I64" s="22" t="e">
        <f>标底价!I64*1.1</f>
        <v>#DIV/0!</v>
      </c>
      <c r="J64" s="22" t="e">
        <f>标底价!J64*1.1</f>
        <v>#DIV/0!</v>
      </c>
      <c r="K64" s="22" t="e">
        <f>标底价!K64*1.1</f>
        <v>#DIV/0!</v>
      </c>
    </row>
    <row r="65" s="2" customFormat="1" ht="20.1" customHeight="1" spans="1:11">
      <c r="A65" s="19">
        <f t="shared" si="0"/>
        <v>61</v>
      </c>
      <c r="B65" s="19" t="s">
        <v>85</v>
      </c>
      <c r="C65" s="20" t="s">
        <v>89</v>
      </c>
      <c r="D65" s="21">
        <v>1354.6</v>
      </c>
      <c r="E65" s="22" t="e">
        <f>标底价!E65*1.1</f>
        <v>#DIV/0!</v>
      </c>
      <c r="F65" s="22" t="e">
        <f>标底价!F65*1.1</f>
        <v>#DIV/0!</v>
      </c>
      <c r="G65" s="22" t="e">
        <f>标底价!G65*1.1</f>
        <v>#DIV/0!</v>
      </c>
      <c r="H65" s="22" t="e">
        <f>标底价!H65*1.1</f>
        <v>#DIV/0!</v>
      </c>
      <c r="I65" s="22" t="e">
        <f>标底价!I65*1.1</f>
        <v>#DIV/0!</v>
      </c>
      <c r="J65" s="22" t="e">
        <f>标底价!J65*1.1</f>
        <v>#DIV/0!</v>
      </c>
      <c r="K65" s="22" t="e">
        <f>标底价!K65*1.1</f>
        <v>#DIV/0!</v>
      </c>
    </row>
    <row r="66" s="2" customFormat="1" ht="20.1" customHeight="1" spans="1:11">
      <c r="A66" s="19">
        <f t="shared" si="0"/>
        <v>62</v>
      </c>
      <c r="B66" s="19" t="s">
        <v>85</v>
      </c>
      <c r="C66" s="20" t="s">
        <v>90</v>
      </c>
      <c r="D66" s="21">
        <v>1187</v>
      </c>
      <c r="E66" s="22" t="e">
        <f>标底价!E66*1.1</f>
        <v>#DIV/0!</v>
      </c>
      <c r="F66" s="22" t="e">
        <f>标底价!F66*1.1</f>
        <v>#DIV/0!</v>
      </c>
      <c r="G66" s="22" t="e">
        <f>标底价!G66*1.1</f>
        <v>#DIV/0!</v>
      </c>
      <c r="H66" s="22" t="e">
        <f>标底价!H66*1.1</f>
        <v>#DIV/0!</v>
      </c>
      <c r="I66" s="22" t="e">
        <f>标底价!I66*1.1</f>
        <v>#DIV/0!</v>
      </c>
      <c r="J66" s="22" t="e">
        <f>标底价!J66*1.1</f>
        <v>#DIV/0!</v>
      </c>
      <c r="K66" s="22" t="e">
        <f>标底价!K66*1.1</f>
        <v>#DIV/0!</v>
      </c>
    </row>
    <row r="67" s="2" customFormat="1" ht="20.1" customHeight="1" spans="1:11">
      <c r="A67" s="19">
        <f t="shared" si="0"/>
        <v>63</v>
      </c>
      <c r="B67" s="19" t="s">
        <v>91</v>
      </c>
      <c r="C67" s="20" t="s">
        <v>92</v>
      </c>
      <c r="D67" s="21">
        <v>1633</v>
      </c>
      <c r="E67" s="22" t="e">
        <f>标底价!E67*1.1</f>
        <v>#DIV/0!</v>
      </c>
      <c r="F67" s="22" t="e">
        <f>标底价!F67*1.1</f>
        <v>#DIV/0!</v>
      </c>
      <c r="G67" s="22" t="e">
        <f>标底价!G67*1.1</f>
        <v>#DIV/0!</v>
      </c>
      <c r="H67" s="22" t="e">
        <f>标底价!H67*1.1</f>
        <v>#DIV/0!</v>
      </c>
      <c r="I67" s="22" t="e">
        <f>标底价!I67*1.1</f>
        <v>#DIV/0!</v>
      </c>
      <c r="J67" s="22" t="e">
        <f>标底价!J67*1.1</f>
        <v>#DIV/0!</v>
      </c>
      <c r="K67" s="22" t="e">
        <f>标底价!K67*1.1</f>
        <v>#DIV/0!</v>
      </c>
    </row>
    <row r="68" s="2" customFormat="1" ht="20.1" customHeight="1" spans="1:11">
      <c r="A68" s="19">
        <f t="shared" si="0"/>
        <v>64</v>
      </c>
      <c r="B68" s="19" t="s">
        <v>91</v>
      </c>
      <c r="C68" s="20" t="s">
        <v>93</v>
      </c>
      <c r="D68" s="21">
        <v>1468</v>
      </c>
      <c r="E68" s="22" t="e">
        <f>标底价!E68*1.1</f>
        <v>#DIV/0!</v>
      </c>
      <c r="F68" s="22" t="e">
        <f>标底价!F68*1.1</f>
        <v>#DIV/0!</v>
      </c>
      <c r="G68" s="22" t="e">
        <f>标底价!G68*1.1</f>
        <v>#DIV/0!</v>
      </c>
      <c r="H68" s="22" t="e">
        <f>标底价!H68*1.1</f>
        <v>#DIV/0!</v>
      </c>
      <c r="I68" s="22" t="e">
        <f>标底价!I68*1.1</f>
        <v>#DIV/0!</v>
      </c>
      <c r="J68" s="22" t="e">
        <f>标底价!J68*1.1</f>
        <v>#DIV/0!</v>
      </c>
      <c r="K68" s="22" t="e">
        <f>标底价!K68*1.1</f>
        <v>#DIV/0!</v>
      </c>
    </row>
    <row r="69" s="2" customFormat="1" ht="20.1" customHeight="1" spans="1:11">
      <c r="A69" s="19">
        <f t="shared" ref="A69:A127" si="1">ROW()-4</f>
        <v>65</v>
      </c>
      <c r="B69" s="19" t="s">
        <v>91</v>
      </c>
      <c r="C69" s="20" t="s">
        <v>94</v>
      </c>
      <c r="D69" s="21">
        <v>1395.5</v>
      </c>
      <c r="E69" s="22" t="e">
        <f>标底价!E69*1.1</f>
        <v>#DIV/0!</v>
      </c>
      <c r="F69" s="22" t="e">
        <f>标底价!F69*1.1</f>
        <v>#DIV/0!</v>
      </c>
      <c r="G69" s="22" t="e">
        <f>标底价!G69*1.1</f>
        <v>#DIV/0!</v>
      </c>
      <c r="H69" s="22" t="e">
        <f>标底价!H69*1.1</f>
        <v>#DIV/0!</v>
      </c>
      <c r="I69" s="22" t="e">
        <f>标底价!I69*1.1</f>
        <v>#DIV/0!</v>
      </c>
      <c r="J69" s="22" t="e">
        <f>标底价!J69*1.1</f>
        <v>#DIV/0!</v>
      </c>
      <c r="K69" s="22" t="e">
        <f>标底价!K69*1.1</f>
        <v>#DIV/0!</v>
      </c>
    </row>
    <row r="70" s="2" customFormat="1" ht="20.1" customHeight="1" spans="1:11">
      <c r="A70" s="19">
        <f t="shared" si="1"/>
        <v>66</v>
      </c>
      <c r="B70" s="19" t="s">
        <v>95</v>
      </c>
      <c r="C70" s="20" t="s">
        <v>96</v>
      </c>
      <c r="D70" s="21">
        <v>1263</v>
      </c>
      <c r="E70" s="22" t="e">
        <f>标底价!E70*1.1</f>
        <v>#DIV/0!</v>
      </c>
      <c r="F70" s="22" t="e">
        <f>标底价!F70*1.1</f>
        <v>#DIV/0!</v>
      </c>
      <c r="G70" s="22" t="e">
        <f>标底价!G70*1.1</f>
        <v>#DIV/0!</v>
      </c>
      <c r="H70" s="22" t="e">
        <f>标底价!H70*1.1</f>
        <v>#DIV/0!</v>
      </c>
      <c r="I70" s="22" t="e">
        <f>标底价!I70*1.1</f>
        <v>#DIV/0!</v>
      </c>
      <c r="J70" s="22" t="e">
        <f>标底价!J70*1.1</f>
        <v>#DIV/0!</v>
      </c>
      <c r="K70" s="22" t="e">
        <f>标底价!K70*1.1</f>
        <v>#DIV/0!</v>
      </c>
    </row>
    <row r="71" s="2" customFormat="1" ht="20.1" customHeight="1" spans="1:11">
      <c r="A71" s="19">
        <f t="shared" si="1"/>
        <v>67</v>
      </c>
      <c r="B71" s="19" t="s">
        <v>95</v>
      </c>
      <c r="C71" s="20" t="s">
        <v>97</v>
      </c>
      <c r="D71" s="21">
        <v>1155</v>
      </c>
      <c r="E71" s="22" t="e">
        <f>标底价!E71*1.1</f>
        <v>#DIV/0!</v>
      </c>
      <c r="F71" s="22" t="e">
        <f>标底价!F71*1.1</f>
        <v>#DIV/0!</v>
      </c>
      <c r="G71" s="22" t="e">
        <f>标底价!G71*1.1</f>
        <v>#DIV/0!</v>
      </c>
      <c r="H71" s="22" t="e">
        <f>标底价!H71*1.1</f>
        <v>#DIV/0!</v>
      </c>
      <c r="I71" s="22" t="e">
        <f>标底价!I71*1.1</f>
        <v>#DIV/0!</v>
      </c>
      <c r="J71" s="22" t="e">
        <f>标底价!J71*1.1</f>
        <v>#DIV/0!</v>
      </c>
      <c r="K71" s="22" t="e">
        <f>标底价!K71*1.1</f>
        <v>#DIV/0!</v>
      </c>
    </row>
    <row r="72" s="2" customFormat="1" ht="20.1" customHeight="1" spans="1:11">
      <c r="A72" s="19">
        <f t="shared" si="1"/>
        <v>68</v>
      </c>
      <c r="B72" s="19" t="s">
        <v>95</v>
      </c>
      <c r="C72" s="20" t="s">
        <v>98</v>
      </c>
      <c r="D72" s="21">
        <v>1192.5</v>
      </c>
      <c r="E72" s="22" t="e">
        <f>标底价!E72*1.1</f>
        <v>#DIV/0!</v>
      </c>
      <c r="F72" s="22" t="e">
        <f>标底价!F72*1.1</f>
        <v>#DIV/0!</v>
      </c>
      <c r="G72" s="22" t="e">
        <f>标底价!G72*1.1</f>
        <v>#DIV/0!</v>
      </c>
      <c r="H72" s="22" t="e">
        <f>标底价!H72*1.1</f>
        <v>#DIV/0!</v>
      </c>
      <c r="I72" s="22" t="e">
        <f>标底价!I72*1.1</f>
        <v>#DIV/0!</v>
      </c>
      <c r="J72" s="22" t="e">
        <f>标底价!J72*1.1</f>
        <v>#DIV/0!</v>
      </c>
      <c r="K72" s="22" t="e">
        <f>标底价!K72*1.1</f>
        <v>#DIV/0!</v>
      </c>
    </row>
    <row r="73" s="2" customFormat="1" ht="20.1" customHeight="1" spans="1:11">
      <c r="A73" s="19">
        <f t="shared" si="1"/>
        <v>69</v>
      </c>
      <c r="B73" s="19" t="s">
        <v>95</v>
      </c>
      <c r="C73" s="20" t="s">
        <v>99</v>
      </c>
      <c r="D73" s="21">
        <v>1300</v>
      </c>
      <c r="E73" s="22" t="e">
        <f>标底价!E73*1.1</f>
        <v>#DIV/0!</v>
      </c>
      <c r="F73" s="22" t="e">
        <f>标底价!F73*1.1</f>
        <v>#DIV/0!</v>
      </c>
      <c r="G73" s="22" t="e">
        <f>标底价!G73*1.1</f>
        <v>#DIV/0!</v>
      </c>
      <c r="H73" s="22" t="e">
        <f>标底价!H73*1.1</f>
        <v>#DIV/0!</v>
      </c>
      <c r="I73" s="22" t="e">
        <f>标底价!I73*1.1</f>
        <v>#DIV/0!</v>
      </c>
      <c r="J73" s="22" t="e">
        <f>标底价!J73*1.1</f>
        <v>#DIV/0!</v>
      </c>
      <c r="K73" s="22" t="e">
        <f>标底价!K73*1.1</f>
        <v>#DIV/0!</v>
      </c>
    </row>
    <row r="74" s="2" customFormat="1" ht="20.1" customHeight="1" spans="1:11">
      <c r="A74" s="19">
        <f t="shared" si="1"/>
        <v>70</v>
      </c>
      <c r="B74" s="19" t="s">
        <v>100</v>
      </c>
      <c r="C74" s="20" t="s">
        <v>101</v>
      </c>
      <c r="D74" s="21">
        <v>1306</v>
      </c>
      <c r="E74" s="22" t="e">
        <f>标底价!E74*1.1</f>
        <v>#DIV/0!</v>
      </c>
      <c r="F74" s="22" t="e">
        <f>标底价!F74*1.1</f>
        <v>#DIV/0!</v>
      </c>
      <c r="G74" s="22" t="e">
        <f>标底价!G74*1.1</f>
        <v>#DIV/0!</v>
      </c>
      <c r="H74" s="22" t="e">
        <f>标底价!H74*1.1</f>
        <v>#DIV/0!</v>
      </c>
      <c r="I74" s="22" t="e">
        <f>标底价!I74*1.1</f>
        <v>#DIV/0!</v>
      </c>
      <c r="J74" s="22" t="e">
        <f>标底价!J74*1.1</f>
        <v>#DIV/0!</v>
      </c>
      <c r="K74" s="22" t="e">
        <f>标底价!K74*1.1</f>
        <v>#DIV/0!</v>
      </c>
    </row>
    <row r="75" s="2" customFormat="1" ht="20.1" customHeight="1" spans="1:11">
      <c r="A75" s="19">
        <f t="shared" si="1"/>
        <v>71</v>
      </c>
      <c r="B75" s="19" t="s">
        <v>100</v>
      </c>
      <c r="C75" s="20" t="s">
        <v>102</v>
      </c>
      <c r="D75" s="21">
        <v>1503</v>
      </c>
      <c r="E75" s="22" t="e">
        <f>标底价!E75*1.1</f>
        <v>#DIV/0!</v>
      </c>
      <c r="F75" s="22" t="e">
        <f>标底价!F75*1.1</f>
        <v>#DIV/0!</v>
      </c>
      <c r="G75" s="22" t="e">
        <f>标底价!G75*1.1</f>
        <v>#DIV/0!</v>
      </c>
      <c r="H75" s="22" t="e">
        <f>标底价!H75*1.1</f>
        <v>#DIV/0!</v>
      </c>
      <c r="I75" s="22" t="e">
        <f>标底价!I75*1.1</f>
        <v>#DIV/0!</v>
      </c>
      <c r="J75" s="22" t="e">
        <f>标底价!J75*1.1</f>
        <v>#DIV/0!</v>
      </c>
      <c r="K75" s="22" t="e">
        <f>标底价!K75*1.1</f>
        <v>#DIV/0!</v>
      </c>
    </row>
    <row r="76" s="2" customFormat="1" ht="20.1" customHeight="1" spans="1:11">
      <c r="A76" s="19">
        <f t="shared" si="1"/>
        <v>72</v>
      </c>
      <c r="B76" s="19" t="s">
        <v>100</v>
      </c>
      <c r="C76" s="20" t="s">
        <v>103</v>
      </c>
      <c r="D76" s="21">
        <v>1385</v>
      </c>
      <c r="E76" s="22" t="e">
        <f>标底价!E76*1.1</f>
        <v>#DIV/0!</v>
      </c>
      <c r="F76" s="22" t="e">
        <f>标底价!F76*1.1</f>
        <v>#DIV/0!</v>
      </c>
      <c r="G76" s="22" t="e">
        <f>标底价!G76*1.1</f>
        <v>#DIV/0!</v>
      </c>
      <c r="H76" s="22" t="e">
        <f>标底价!H76*1.1</f>
        <v>#DIV/0!</v>
      </c>
      <c r="I76" s="22" t="e">
        <f>标底价!I76*1.1</f>
        <v>#DIV/0!</v>
      </c>
      <c r="J76" s="22" t="e">
        <f>标底价!J76*1.1</f>
        <v>#DIV/0!</v>
      </c>
      <c r="K76" s="22" t="e">
        <f>标底价!K76*1.1</f>
        <v>#DIV/0!</v>
      </c>
    </row>
    <row r="77" s="2" customFormat="1" ht="20.1" customHeight="1" spans="1:11">
      <c r="A77" s="19">
        <f t="shared" si="1"/>
        <v>73</v>
      </c>
      <c r="B77" s="19" t="s">
        <v>104</v>
      </c>
      <c r="C77" s="20" t="s">
        <v>105</v>
      </c>
      <c r="D77" s="21">
        <v>1494</v>
      </c>
      <c r="E77" s="22" t="e">
        <f>标底价!E77*1.1</f>
        <v>#DIV/0!</v>
      </c>
      <c r="F77" s="22" t="e">
        <f>标底价!F77*1.1</f>
        <v>#DIV/0!</v>
      </c>
      <c r="G77" s="22" t="e">
        <f>标底价!G77*1.1</f>
        <v>#DIV/0!</v>
      </c>
      <c r="H77" s="22" t="e">
        <f>标底价!H77*1.1</f>
        <v>#DIV/0!</v>
      </c>
      <c r="I77" s="22" t="e">
        <f>标底价!I77*1.1</f>
        <v>#DIV/0!</v>
      </c>
      <c r="J77" s="22" t="e">
        <f>标底价!J77*1.1</f>
        <v>#DIV/0!</v>
      </c>
      <c r="K77" s="22" t="e">
        <f>标底价!K77*1.1</f>
        <v>#DIV/0!</v>
      </c>
    </row>
    <row r="78" s="2" customFormat="1" ht="20.1" customHeight="1" spans="1:11">
      <c r="A78" s="19">
        <f t="shared" si="1"/>
        <v>74</v>
      </c>
      <c r="B78" s="19" t="s">
        <v>104</v>
      </c>
      <c r="C78" s="20" t="s">
        <v>106</v>
      </c>
      <c r="D78" s="21">
        <v>1654</v>
      </c>
      <c r="E78" s="22" t="e">
        <f>标底价!E78*1.1</f>
        <v>#DIV/0!</v>
      </c>
      <c r="F78" s="22" t="e">
        <f>标底价!F78*1.1</f>
        <v>#DIV/0!</v>
      </c>
      <c r="G78" s="22" t="e">
        <f>标底价!G78*1.1</f>
        <v>#DIV/0!</v>
      </c>
      <c r="H78" s="22" t="e">
        <f>标底价!H78*1.1</f>
        <v>#DIV/0!</v>
      </c>
      <c r="I78" s="22" t="e">
        <f>标底价!I78*1.1</f>
        <v>#DIV/0!</v>
      </c>
      <c r="J78" s="22" t="e">
        <f>标底价!J78*1.1</f>
        <v>#DIV/0!</v>
      </c>
      <c r="K78" s="22" t="e">
        <f>标底价!K78*1.1</f>
        <v>#DIV/0!</v>
      </c>
    </row>
    <row r="79" s="2" customFormat="1" ht="20.1" customHeight="1" spans="1:11">
      <c r="A79" s="19">
        <f t="shared" si="1"/>
        <v>75</v>
      </c>
      <c r="B79" s="19" t="s">
        <v>104</v>
      </c>
      <c r="C79" s="20" t="s">
        <v>107</v>
      </c>
      <c r="D79" s="21">
        <v>1456</v>
      </c>
      <c r="E79" s="22" t="e">
        <f>标底价!E79*1.1</f>
        <v>#DIV/0!</v>
      </c>
      <c r="F79" s="22" t="e">
        <f>标底价!F79*1.1</f>
        <v>#DIV/0!</v>
      </c>
      <c r="G79" s="22" t="e">
        <f>标底价!G79*1.1</f>
        <v>#DIV/0!</v>
      </c>
      <c r="H79" s="22" t="e">
        <f>标底价!H79*1.1</f>
        <v>#DIV/0!</v>
      </c>
      <c r="I79" s="22" t="e">
        <f>标底价!I79*1.1</f>
        <v>#DIV/0!</v>
      </c>
      <c r="J79" s="22" t="e">
        <f>标底价!J79*1.1</f>
        <v>#DIV/0!</v>
      </c>
      <c r="K79" s="22" t="e">
        <f>标底价!K79*1.1</f>
        <v>#DIV/0!</v>
      </c>
    </row>
    <row r="80" s="2" customFormat="1" ht="20.1" customHeight="1" spans="1:11">
      <c r="A80" s="19">
        <f t="shared" si="1"/>
        <v>76</v>
      </c>
      <c r="B80" s="19" t="s">
        <v>104</v>
      </c>
      <c r="C80" s="20" t="s">
        <v>108</v>
      </c>
      <c r="D80" s="21">
        <v>1523.5</v>
      </c>
      <c r="E80" s="22" t="e">
        <f>标底价!E80*1.1</f>
        <v>#DIV/0!</v>
      </c>
      <c r="F80" s="22" t="e">
        <f>标底价!F80*1.1</f>
        <v>#DIV/0!</v>
      </c>
      <c r="G80" s="22" t="e">
        <f>标底价!G80*1.1</f>
        <v>#DIV/0!</v>
      </c>
      <c r="H80" s="22" t="e">
        <f>标底价!H80*1.1</f>
        <v>#DIV/0!</v>
      </c>
      <c r="I80" s="22" t="e">
        <f>标底价!I80*1.1</f>
        <v>#DIV/0!</v>
      </c>
      <c r="J80" s="22" t="e">
        <f>标底价!J80*1.1</f>
        <v>#DIV/0!</v>
      </c>
      <c r="K80" s="22" t="e">
        <f>标底价!K80*1.1</f>
        <v>#DIV/0!</v>
      </c>
    </row>
    <row r="81" s="2" customFormat="1" ht="20.1" customHeight="1" spans="1:11">
      <c r="A81" s="19">
        <f t="shared" si="1"/>
        <v>77</v>
      </c>
      <c r="B81" s="19" t="s">
        <v>109</v>
      </c>
      <c r="C81" s="20" t="s">
        <v>110</v>
      </c>
      <c r="D81" s="21">
        <v>1576</v>
      </c>
      <c r="E81" s="22" t="e">
        <f>标底价!E81*1.1</f>
        <v>#DIV/0!</v>
      </c>
      <c r="F81" s="22" t="e">
        <f>标底价!F81*1.1</f>
        <v>#DIV/0!</v>
      </c>
      <c r="G81" s="22" t="e">
        <f>标底价!G81*1.1</f>
        <v>#DIV/0!</v>
      </c>
      <c r="H81" s="22" t="e">
        <f>标底价!H81*1.1</f>
        <v>#DIV/0!</v>
      </c>
      <c r="I81" s="22" t="e">
        <f>标底价!I81*1.1</f>
        <v>#DIV/0!</v>
      </c>
      <c r="J81" s="22" t="e">
        <f>标底价!J81*1.1</f>
        <v>#DIV/0!</v>
      </c>
      <c r="K81" s="22" t="e">
        <f>标底价!K81*1.1</f>
        <v>#DIV/0!</v>
      </c>
    </row>
    <row r="82" s="2" customFormat="1" ht="20.1" customHeight="1" spans="1:11">
      <c r="A82" s="19">
        <f t="shared" si="1"/>
        <v>78</v>
      </c>
      <c r="B82" s="19" t="s">
        <v>111</v>
      </c>
      <c r="C82" s="20" t="s">
        <v>112</v>
      </c>
      <c r="D82" s="21">
        <v>1466</v>
      </c>
      <c r="E82" s="22" t="e">
        <f>标底价!E82*1.1</f>
        <v>#DIV/0!</v>
      </c>
      <c r="F82" s="22" t="e">
        <f>标底价!F82*1.1</f>
        <v>#DIV/0!</v>
      </c>
      <c r="G82" s="22" t="e">
        <f>标底价!G82*1.1</f>
        <v>#DIV/0!</v>
      </c>
      <c r="H82" s="22" t="e">
        <f>标底价!H82*1.1</f>
        <v>#DIV/0!</v>
      </c>
      <c r="I82" s="22" t="e">
        <f>标底价!I82*1.1</f>
        <v>#DIV/0!</v>
      </c>
      <c r="J82" s="22" t="e">
        <f>标底价!J82*1.1</f>
        <v>#DIV/0!</v>
      </c>
      <c r="K82" s="22" t="e">
        <f>标底价!K82*1.1</f>
        <v>#DIV/0!</v>
      </c>
    </row>
    <row r="83" s="2" customFormat="1" ht="20.1" customHeight="1" spans="1:11">
      <c r="A83" s="19">
        <f t="shared" si="1"/>
        <v>79</v>
      </c>
      <c r="B83" s="19" t="s">
        <v>111</v>
      </c>
      <c r="C83" s="20" t="s">
        <v>113</v>
      </c>
      <c r="D83" s="21">
        <v>1784</v>
      </c>
      <c r="E83" s="22" t="e">
        <f>标底价!E83*1.1</f>
        <v>#DIV/0!</v>
      </c>
      <c r="F83" s="22" t="e">
        <f>标底价!F83*1.1</f>
        <v>#DIV/0!</v>
      </c>
      <c r="G83" s="22" t="e">
        <f>标底价!G83*1.1</f>
        <v>#DIV/0!</v>
      </c>
      <c r="H83" s="22" t="e">
        <f>标底价!H83*1.1</f>
        <v>#DIV/0!</v>
      </c>
      <c r="I83" s="22" t="e">
        <f>标底价!I83*1.1</f>
        <v>#DIV/0!</v>
      </c>
      <c r="J83" s="22" t="e">
        <f>标底价!J83*1.1</f>
        <v>#DIV/0!</v>
      </c>
      <c r="K83" s="22" t="e">
        <f>标底价!K83*1.1</f>
        <v>#DIV/0!</v>
      </c>
    </row>
    <row r="84" s="2" customFormat="1" ht="20.1" customHeight="1" spans="1:11">
      <c r="A84" s="19">
        <f t="shared" si="1"/>
        <v>80</v>
      </c>
      <c r="B84" s="19" t="s">
        <v>111</v>
      </c>
      <c r="C84" s="20" t="s">
        <v>114</v>
      </c>
      <c r="D84" s="21">
        <v>1337.6</v>
      </c>
      <c r="E84" s="22" t="e">
        <f>标底价!E84*1.1</f>
        <v>#DIV/0!</v>
      </c>
      <c r="F84" s="22" t="e">
        <f>标底价!F84*1.1</f>
        <v>#DIV/0!</v>
      </c>
      <c r="G84" s="22" t="e">
        <f>标底价!G84*1.1</f>
        <v>#DIV/0!</v>
      </c>
      <c r="H84" s="22" t="e">
        <f>标底价!H84*1.1</f>
        <v>#DIV/0!</v>
      </c>
      <c r="I84" s="22" t="e">
        <f>标底价!I84*1.1</f>
        <v>#DIV/0!</v>
      </c>
      <c r="J84" s="22" t="e">
        <f>标底价!J84*1.1</f>
        <v>#DIV/0!</v>
      </c>
      <c r="K84" s="22" t="e">
        <f>标底价!K84*1.1</f>
        <v>#DIV/0!</v>
      </c>
    </row>
    <row r="85" s="2" customFormat="1" ht="20.1" customHeight="1" spans="1:11">
      <c r="A85" s="19">
        <f t="shared" si="1"/>
        <v>81</v>
      </c>
      <c r="B85" s="19" t="s">
        <v>111</v>
      </c>
      <c r="C85" s="20" t="s">
        <v>115</v>
      </c>
      <c r="D85" s="21">
        <v>1530</v>
      </c>
      <c r="E85" s="22" t="e">
        <f>标底价!E85*1.1</f>
        <v>#DIV/0!</v>
      </c>
      <c r="F85" s="22" t="e">
        <f>标底价!F85*1.1</f>
        <v>#DIV/0!</v>
      </c>
      <c r="G85" s="22" t="e">
        <f>标底价!G85*1.1</f>
        <v>#DIV/0!</v>
      </c>
      <c r="H85" s="22" t="e">
        <f>标底价!H85*1.1</f>
        <v>#DIV/0!</v>
      </c>
      <c r="I85" s="22" t="e">
        <f>标底价!I85*1.1</f>
        <v>#DIV/0!</v>
      </c>
      <c r="J85" s="22" t="e">
        <f>标底价!J85*1.1</f>
        <v>#DIV/0!</v>
      </c>
      <c r="K85" s="22" t="e">
        <f>标底价!K85*1.1</f>
        <v>#DIV/0!</v>
      </c>
    </row>
    <row r="86" s="2" customFormat="1" ht="20.1" customHeight="1" spans="1:11">
      <c r="A86" s="19">
        <f t="shared" si="1"/>
        <v>82</v>
      </c>
      <c r="B86" s="19" t="s">
        <v>116</v>
      </c>
      <c r="C86" s="20" t="s">
        <v>117</v>
      </c>
      <c r="D86" s="21">
        <v>1749</v>
      </c>
      <c r="E86" s="22" t="e">
        <f>标底价!E86*1.1</f>
        <v>#DIV/0!</v>
      </c>
      <c r="F86" s="22" t="e">
        <f>标底价!F86*1.1</f>
        <v>#DIV/0!</v>
      </c>
      <c r="G86" s="22" t="e">
        <f>标底价!G86*1.1</f>
        <v>#DIV/0!</v>
      </c>
      <c r="H86" s="22" t="e">
        <f>标底价!H86*1.1</f>
        <v>#DIV/0!</v>
      </c>
      <c r="I86" s="22" t="e">
        <f>标底价!I86*1.1</f>
        <v>#DIV/0!</v>
      </c>
      <c r="J86" s="22" t="e">
        <f>标底价!J86*1.1</f>
        <v>#DIV/0!</v>
      </c>
      <c r="K86" s="22" t="e">
        <f>标底价!K86*1.1</f>
        <v>#DIV/0!</v>
      </c>
    </row>
    <row r="87" s="2" customFormat="1" ht="20.1" customHeight="1" spans="1:11">
      <c r="A87" s="19">
        <f t="shared" si="1"/>
        <v>83</v>
      </c>
      <c r="B87" s="19" t="s">
        <v>116</v>
      </c>
      <c r="C87" s="20" t="s">
        <v>118</v>
      </c>
      <c r="D87" s="21">
        <v>1429</v>
      </c>
      <c r="E87" s="22" t="e">
        <f>标底价!E87*1.1</f>
        <v>#DIV/0!</v>
      </c>
      <c r="F87" s="22" t="e">
        <f>标底价!F87*1.1</f>
        <v>#DIV/0!</v>
      </c>
      <c r="G87" s="22" t="e">
        <f>标底价!G87*1.1</f>
        <v>#DIV/0!</v>
      </c>
      <c r="H87" s="22" t="e">
        <f>标底价!H87*1.1</f>
        <v>#DIV/0!</v>
      </c>
      <c r="I87" s="22" t="e">
        <f>标底价!I87*1.1</f>
        <v>#DIV/0!</v>
      </c>
      <c r="J87" s="22" t="e">
        <f>标底价!J87*1.1</f>
        <v>#DIV/0!</v>
      </c>
      <c r="K87" s="22" t="e">
        <f>标底价!K87*1.1</f>
        <v>#DIV/0!</v>
      </c>
    </row>
    <row r="88" s="2" customFormat="1" ht="20.1" customHeight="1" spans="1:11">
      <c r="A88" s="19">
        <f t="shared" si="1"/>
        <v>84</v>
      </c>
      <c r="B88" s="19" t="s">
        <v>116</v>
      </c>
      <c r="C88" s="20" t="s">
        <v>119</v>
      </c>
      <c r="D88" s="21">
        <v>1637.8</v>
      </c>
      <c r="E88" s="22" t="e">
        <f>标底价!E88*1.1</f>
        <v>#DIV/0!</v>
      </c>
      <c r="F88" s="22" t="e">
        <f>标底价!F88*1.1</f>
        <v>#DIV/0!</v>
      </c>
      <c r="G88" s="22" t="e">
        <f>标底价!G88*1.1</f>
        <v>#DIV/0!</v>
      </c>
      <c r="H88" s="22" t="e">
        <f>标底价!H88*1.1</f>
        <v>#DIV/0!</v>
      </c>
      <c r="I88" s="22" t="e">
        <f>标底价!I88*1.1</f>
        <v>#DIV/0!</v>
      </c>
      <c r="J88" s="22" t="e">
        <f>标底价!J88*1.1</f>
        <v>#DIV/0!</v>
      </c>
      <c r="K88" s="22" t="e">
        <f>标底价!K88*1.1</f>
        <v>#DIV/0!</v>
      </c>
    </row>
    <row r="89" s="2" customFormat="1" ht="20.1" customHeight="1" spans="1:11">
      <c r="A89" s="19">
        <f t="shared" si="1"/>
        <v>85</v>
      </c>
      <c r="B89" s="19" t="s">
        <v>116</v>
      </c>
      <c r="C89" s="20" t="s">
        <v>120</v>
      </c>
      <c r="D89" s="21">
        <v>1346</v>
      </c>
      <c r="E89" s="22" t="e">
        <f>标底价!E89*1.1</f>
        <v>#DIV/0!</v>
      </c>
      <c r="F89" s="22" t="e">
        <f>标底价!F89*1.1</f>
        <v>#DIV/0!</v>
      </c>
      <c r="G89" s="22" t="e">
        <f>标底价!G89*1.1</f>
        <v>#DIV/0!</v>
      </c>
      <c r="H89" s="22" t="e">
        <f>标底价!H89*1.1</f>
        <v>#DIV/0!</v>
      </c>
      <c r="I89" s="22" t="e">
        <f>标底价!I89*1.1</f>
        <v>#DIV/0!</v>
      </c>
      <c r="J89" s="22" t="e">
        <f>标底价!J89*1.1</f>
        <v>#DIV/0!</v>
      </c>
      <c r="K89" s="22" t="e">
        <f>标底价!K89*1.1</f>
        <v>#DIV/0!</v>
      </c>
    </row>
    <row r="90" s="2" customFormat="1" ht="20.1" customHeight="1" spans="1:11">
      <c r="A90" s="19">
        <f t="shared" si="1"/>
        <v>86</v>
      </c>
      <c r="B90" s="19" t="s">
        <v>116</v>
      </c>
      <c r="C90" s="20" t="s">
        <v>121</v>
      </c>
      <c r="D90" s="21">
        <v>1654</v>
      </c>
      <c r="E90" s="22" t="e">
        <f>标底价!E90*1.1</f>
        <v>#DIV/0!</v>
      </c>
      <c r="F90" s="22" t="e">
        <f>标底价!F90*1.1</f>
        <v>#DIV/0!</v>
      </c>
      <c r="G90" s="22" t="e">
        <f>标底价!G90*1.1</f>
        <v>#DIV/0!</v>
      </c>
      <c r="H90" s="22" t="e">
        <f>标底价!H90*1.1</f>
        <v>#DIV/0!</v>
      </c>
      <c r="I90" s="22" t="e">
        <f>标底价!I90*1.1</f>
        <v>#DIV/0!</v>
      </c>
      <c r="J90" s="22" t="e">
        <f>标底价!J90*1.1</f>
        <v>#DIV/0!</v>
      </c>
      <c r="K90" s="22" t="e">
        <f>标底价!K90*1.1</f>
        <v>#DIV/0!</v>
      </c>
    </row>
    <row r="91" s="2" customFormat="1" ht="20.1" customHeight="1" spans="1:11">
      <c r="A91" s="19">
        <f t="shared" si="1"/>
        <v>87</v>
      </c>
      <c r="B91" s="19" t="s">
        <v>122</v>
      </c>
      <c r="C91" s="20" t="s">
        <v>123</v>
      </c>
      <c r="D91" s="21">
        <v>1098</v>
      </c>
      <c r="E91" s="22" t="e">
        <f>标底价!E91*1.1</f>
        <v>#DIV/0!</v>
      </c>
      <c r="F91" s="22" t="e">
        <f>标底价!F91*1.1</f>
        <v>#DIV/0!</v>
      </c>
      <c r="G91" s="22" t="e">
        <f>标底价!G91*1.1</f>
        <v>#DIV/0!</v>
      </c>
      <c r="H91" s="22" t="e">
        <f>标底价!H91*1.1</f>
        <v>#DIV/0!</v>
      </c>
      <c r="I91" s="22" t="e">
        <f>标底价!I91*1.1</f>
        <v>#DIV/0!</v>
      </c>
      <c r="J91" s="22" t="e">
        <f>标底价!J91*1.1</f>
        <v>#DIV/0!</v>
      </c>
      <c r="K91" s="22" t="e">
        <f>标底价!K91*1.1</f>
        <v>#DIV/0!</v>
      </c>
    </row>
    <row r="92" s="2" customFormat="1" ht="20.1" customHeight="1" spans="1:11">
      <c r="A92" s="19">
        <f t="shared" si="1"/>
        <v>88</v>
      </c>
      <c r="B92" s="19" t="s">
        <v>122</v>
      </c>
      <c r="C92" s="20" t="s">
        <v>124</v>
      </c>
      <c r="D92" s="21">
        <v>1008</v>
      </c>
      <c r="E92" s="22" t="e">
        <f>标底价!E92*1.1</f>
        <v>#DIV/0!</v>
      </c>
      <c r="F92" s="22" t="e">
        <f>标底价!F92*1.1</f>
        <v>#DIV/0!</v>
      </c>
      <c r="G92" s="22" t="e">
        <f>标底价!G92*1.1</f>
        <v>#DIV/0!</v>
      </c>
      <c r="H92" s="22" t="e">
        <f>标底价!H92*1.1</f>
        <v>#DIV/0!</v>
      </c>
      <c r="I92" s="22" t="e">
        <f>标底价!I92*1.1</f>
        <v>#DIV/0!</v>
      </c>
      <c r="J92" s="22" t="e">
        <f>标底价!J92*1.1</f>
        <v>#DIV/0!</v>
      </c>
      <c r="K92" s="22" t="e">
        <f>标底价!K92*1.1</f>
        <v>#DIV/0!</v>
      </c>
    </row>
    <row r="93" s="2" customFormat="1" ht="20.1" customHeight="1" spans="1:11">
      <c r="A93" s="19">
        <f t="shared" si="1"/>
        <v>89</v>
      </c>
      <c r="B93" s="19" t="s">
        <v>122</v>
      </c>
      <c r="C93" s="20" t="s">
        <v>125</v>
      </c>
      <c r="D93" s="21">
        <v>994</v>
      </c>
      <c r="E93" s="22" t="e">
        <f>标底价!E93*1.1</f>
        <v>#DIV/0!</v>
      </c>
      <c r="F93" s="22" t="e">
        <f>标底价!F93*1.1</f>
        <v>#DIV/0!</v>
      </c>
      <c r="G93" s="22" t="e">
        <f>标底价!G93*1.1</f>
        <v>#DIV/0!</v>
      </c>
      <c r="H93" s="22" t="e">
        <f>标底价!H93*1.1</f>
        <v>#DIV/0!</v>
      </c>
      <c r="I93" s="22" t="e">
        <f>标底价!I93*1.1</f>
        <v>#DIV/0!</v>
      </c>
      <c r="J93" s="22" t="e">
        <f>标底价!J93*1.1</f>
        <v>#DIV/0!</v>
      </c>
      <c r="K93" s="22" t="e">
        <f>标底价!K93*1.1</f>
        <v>#DIV/0!</v>
      </c>
    </row>
    <row r="94" s="2" customFormat="1" ht="20.1" customHeight="1" spans="1:11">
      <c r="A94" s="19">
        <f t="shared" si="1"/>
        <v>90</v>
      </c>
      <c r="B94" s="19" t="s">
        <v>122</v>
      </c>
      <c r="C94" s="20" t="s">
        <v>126</v>
      </c>
      <c r="D94" s="21">
        <v>1091.7</v>
      </c>
      <c r="E94" s="22" t="e">
        <f>标底价!E94*1.1</f>
        <v>#DIV/0!</v>
      </c>
      <c r="F94" s="22" t="e">
        <f>标底价!F94*1.1</f>
        <v>#DIV/0!</v>
      </c>
      <c r="G94" s="22" t="e">
        <f>标底价!G94*1.1</f>
        <v>#DIV/0!</v>
      </c>
      <c r="H94" s="22" t="e">
        <f>标底价!H94*1.1</f>
        <v>#DIV/0!</v>
      </c>
      <c r="I94" s="22" t="e">
        <f>标底价!I94*1.1</f>
        <v>#DIV/0!</v>
      </c>
      <c r="J94" s="22" t="e">
        <f>标底价!J94*1.1</f>
        <v>#DIV/0!</v>
      </c>
      <c r="K94" s="22" t="e">
        <f>标底价!K94*1.1</f>
        <v>#DIV/0!</v>
      </c>
    </row>
    <row r="95" s="2" customFormat="1" ht="20.1" customHeight="1" spans="1:11">
      <c r="A95" s="19">
        <f t="shared" si="1"/>
        <v>91</v>
      </c>
      <c r="B95" s="19" t="s">
        <v>122</v>
      </c>
      <c r="C95" s="20" t="s">
        <v>127</v>
      </c>
      <c r="D95" s="21">
        <v>1133.6</v>
      </c>
      <c r="E95" s="22" t="e">
        <f>标底价!E95*1.1</f>
        <v>#DIV/0!</v>
      </c>
      <c r="F95" s="22" t="e">
        <f>标底价!F95*1.1</f>
        <v>#DIV/0!</v>
      </c>
      <c r="G95" s="22" t="e">
        <f>标底价!G95*1.1</f>
        <v>#DIV/0!</v>
      </c>
      <c r="H95" s="22" t="e">
        <f>标底价!H95*1.1</f>
        <v>#DIV/0!</v>
      </c>
      <c r="I95" s="22" t="e">
        <f>标底价!I95*1.1</f>
        <v>#DIV/0!</v>
      </c>
      <c r="J95" s="22" t="e">
        <f>标底价!J95*1.1</f>
        <v>#DIV/0!</v>
      </c>
      <c r="K95" s="22" t="e">
        <f>标底价!K95*1.1</f>
        <v>#DIV/0!</v>
      </c>
    </row>
    <row r="96" s="2" customFormat="1" ht="20.1" customHeight="1" spans="1:11">
      <c r="A96" s="19">
        <f t="shared" si="1"/>
        <v>92</v>
      </c>
      <c r="B96" s="19" t="s">
        <v>122</v>
      </c>
      <c r="C96" s="20" t="s">
        <v>128</v>
      </c>
      <c r="D96" s="21">
        <v>1250</v>
      </c>
      <c r="E96" s="22" t="e">
        <f>标底价!E96*1.1</f>
        <v>#DIV/0!</v>
      </c>
      <c r="F96" s="22" t="e">
        <f>标底价!F96*1.1</f>
        <v>#DIV/0!</v>
      </c>
      <c r="G96" s="22" t="e">
        <f>标底价!G96*1.1</f>
        <v>#DIV/0!</v>
      </c>
      <c r="H96" s="22" t="e">
        <f>标底价!H96*1.1</f>
        <v>#DIV/0!</v>
      </c>
      <c r="I96" s="22" t="e">
        <f>标底价!I96*1.1</f>
        <v>#DIV/0!</v>
      </c>
      <c r="J96" s="22" t="e">
        <f>标底价!J96*1.1</f>
        <v>#DIV/0!</v>
      </c>
      <c r="K96" s="22" t="e">
        <f>标底价!K96*1.1</f>
        <v>#DIV/0!</v>
      </c>
    </row>
    <row r="97" s="2" customFormat="1" ht="20.1" customHeight="1" spans="1:11">
      <c r="A97" s="19">
        <f t="shared" si="1"/>
        <v>93</v>
      </c>
      <c r="B97" s="19" t="s">
        <v>129</v>
      </c>
      <c r="C97" s="20" t="s">
        <v>130</v>
      </c>
      <c r="D97" s="21">
        <v>1243</v>
      </c>
      <c r="E97" s="22" t="e">
        <f>标底价!E97*1.1</f>
        <v>#DIV/0!</v>
      </c>
      <c r="F97" s="22" t="e">
        <f>标底价!F97*1.1</f>
        <v>#DIV/0!</v>
      </c>
      <c r="G97" s="22" t="e">
        <f>标底价!G97*1.1</f>
        <v>#DIV/0!</v>
      </c>
      <c r="H97" s="22" t="e">
        <f>标底价!H97*1.1</f>
        <v>#DIV/0!</v>
      </c>
      <c r="I97" s="22" t="e">
        <f>标底价!I97*1.1</f>
        <v>#DIV/0!</v>
      </c>
      <c r="J97" s="22" t="e">
        <f>标底价!J97*1.1</f>
        <v>#DIV/0!</v>
      </c>
      <c r="K97" s="22" t="e">
        <f>标底价!K97*1.1</f>
        <v>#DIV/0!</v>
      </c>
    </row>
    <row r="98" s="2" customFormat="1" ht="20.1" customHeight="1" spans="1:11">
      <c r="A98" s="19">
        <f t="shared" si="1"/>
        <v>94</v>
      </c>
      <c r="B98" s="19" t="s">
        <v>129</v>
      </c>
      <c r="C98" s="20" t="s">
        <v>131</v>
      </c>
      <c r="D98" s="21">
        <v>866.7</v>
      </c>
      <c r="E98" s="22" t="e">
        <f>标底价!E98*1.1</f>
        <v>#DIV/0!</v>
      </c>
      <c r="F98" s="22" t="e">
        <f>标底价!F98*1.1</f>
        <v>#DIV/0!</v>
      </c>
      <c r="G98" s="22" t="e">
        <f>标底价!G98*1.1</f>
        <v>#DIV/0!</v>
      </c>
      <c r="H98" s="22" t="e">
        <f>标底价!H98*1.1</f>
        <v>#DIV/0!</v>
      </c>
      <c r="I98" s="22" t="e">
        <f>标底价!I98*1.1</f>
        <v>#DIV/0!</v>
      </c>
      <c r="J98" s="22" t="e">
        <f>标底价!J98*1.1</f>
        <v>#DIV/0!</v>
      </c>
      <c r="K98" s="22" t="e">
        <f>标底价!K98*1.1</f>
        <v>#DIV/0!</v>
      </c>
    </row>
    <row r="99" s="2" customFormat="1" ht="20.1" customHeight="1" spans="1:11">
      <c r="A99" s="19">
        <f t="shared" si="1"/>
        <v>95</v>
      </c>
      <c r="B99" s="19" t="s">
        <v>129</v>
      </c>
      <c r="C99" s="20" t="s">
        <v>132</v>
      </c>
      <c r="D99" s="21">
        <v>1210.5</v>
      </c>
      <c r="E99" s="22" t="e">
        <f>标底价!E99*1.1</f>
        <v>#DIV/0!</v>
      </c>
      <c r="F99" s="22" t="e">
        <f>标底价!F99*1.1</f>
        <v>#DIV/0!</v>
      </c>
      <c r="G99" s="22" t="e">
        <f>标底价!G99*1.1</f>
        <v>#DIV/0!</v>
      </c>
      <c r="H99" s="22" t="e">
        <f>标底价!H99*1.1</f>
        <v>#DIV/0!</v>
      </c>
      <c r="I99" s="22" t="e">
        <f>标底价!I99*1.1</f>
        <v>#DIV/0!</v>
      </c>
      <c r="J99" s="22" t="e">
        <f>标底价!J99*1.1</f>
        <v>#DIV/0!</v>
      </c>
      <c r="K99" s="22" t="e">
        <f>标底价!K99*1.1</f>
        <v>#DIV/0!</v>
      </c>
    </row>
    <row r="100" s="2" customFormat="1" ht="20.1" customHeight="1" spans="1:11">
      <c r="A100" s="19">
        <f t="shared" si="1"/>
        <v>96</v>
      </c>
      <c r="B100" s="19" t="s">
        <v>133</v>
      </c>
      <c r="C100" s="20" t="s">
        <v>134</v>
      </c>
      <c r="D100" s="21">
        <v>2931.6</v>
      </c>
      <c r="E100" s="22" t="e">
        <f>标底价!E100*1.1</f>
        <v>#DIV/0!</v>
      </c>
      <c r="F100" s="22" t="e">
        <f>标底价!F100*1.1</f>
        <v>#DIV/0!</v>
      </c>
      <c r="G100" s="22" t="e">
        <f>标底价!G100*1.1</f>
        <v>#DIV/0!</v>
      </c>
      <c r="H100" s="22" t="e">
        <f>标底价!H100*1.1</f>
        <v>#DIV/0!</v>
      </c>
      <c r="I100" s="22" t="e">
        <f>标底价!I100*1.1</f>
        <v>#DIV/0!</v>
      </c>
      <c r="J100" s="22" t="e">
        <f>标底价!J100*1.1</f>
        <v>#DIV/0!</v>
      </c>
      <c r="K100" s="22" t="e">
        <f>标底价!K100*1.1</f>
        <v>#DIV/0!</v>
      </c>
    </row>
    <row r="101" s="2" customFormat="1" ht="20.1" customHeight="1" spans="1:11">
      <c r="A101" s="19">
        <f t="shared" si="1"/>
        <v>97</v>
      </c>
      <c r="B101" s="19" t="s">
        <v>133</v>
      </c>
      <c r="C101" s="20" t="s">
        <v>135</v>
      </c>
      <c r="D101" s="21">
        <v>2968</v>
      </c>
      <c r="E101" s="22" t="e">
        <f>标底价!E101*1.1</f>
        <v>#DIV/0!</v>
      </c>
      <c r="F101" s="22" t="e">
        <f>标底价!F101*1.1</f>
        <v>#DIV/0!</v>
      </c>
      <c r="G101" s="22" t="e">
        <f>标底价!G101*1.1</f>
        <v>#DIV/0!</v>
      </c>
      <c r="H101" s="22" t="e">
        <f>标底价!H101*1.1</f>
        <v>#DIV/0!</v>
      </c>
      <c r="I101" s="22" t="e">
        <f>标底价!I101*1.1</f>
        <v>#DIV/0!</v>
      </c>
      <c r="J101" s="22" t="e">
        <f>标底价!J101*1.1</f>
        <v>#DIV/0!</v>
      </c>
      <c r="K101" s="22" t="e">
        <f>标底价!K101*1.1</f>
        <v>#DIV/0!</v>
      </c>
    </row>
    <row r="102" s="2" customFormat="1" ht="20.1" customHeight="1" spans="1:11">
      <c r="A102" s="19">
        <f t="shared" si="1"/>
        <v>98</v>
      </c>
      <c r="B102" s="19" t="s">
        <v>133</v>
      </c>
      <c r="C102" s="20" t="s">
        <v>136</v>
      </c>
      <c r="D102" s="21">
        <v>3115.6</v>
      </c>
      <c r="E102" s="22" t="e">
        <f>标底价!E102*1.1</f>
        <v>#DIV/0!</v>
      </c>
      <c r="F102" s="22" t="e">
        <f>标底价!F102*1.1</f>
        <v>#DIV/0!</v>
      </c>
      <c r="G102" s="22" t="e">
        <f>标底价!G102*1.1</f>
        <v>#DIV/0!</v>
      </c>
      <c r="H102" s="22" t="e">
        <f>标底价!H102*1.1</f>
        <v>#DIV/0!</v>
      </c>
      <c r="I102" s="22" t="e">
        <f>标底价!I102*1.1</f>
        <v>#DIV/0!</v>
      </c>
      <c r="J102" s="22" t="e">
        <f>标底价!J102*1.1</f>
        <v>#DIV/0!</v>
      </c>
      <c r="K102" s="22" t="e">
        <f>标底价!K102*1.1</f>
        <v>#DIV/0!</v>
      </c>
    </row>
    <row r="103" s="2" customFormat="1" ht="20.1" customHeight="1" spans="1:11">
      <c r="A103" s="19">
        <f t="shared" si="1"/>
        <v>99</v>
      </c>
      <c r="B103" s="19" t="s">
        <v>137</v>
      </c>
      <c r="C103" s="20" t="s">
        <v>138</v>
      </c>
      <c r="D103" s="21">
        <v>2787</v>
      </c>
      <c r="E103" s="22" t="e">
        <f>标底价!E103*1.1</f>
        <v>#DIV/0!</v>
      </c>
      <c r="F103" s="22" t="e">
        <f>标底价!F103*1.1</f>
        <v>#DIV/0!</v>
      </c>
      <c r="G103" s="22" t="e">
        <f>标底价!G103*1.1</f>
        <v>#DIV/0!</v>
      </c>
      <c r="H103" s="22" t="e">
        <f>标底价!H103*1.1</f>
        <v>#DIV/0!</v>
      </c>
      <c r="I103" s="22" t="e">
        <f>标底价!I103*1.1</f>
        <v>#DIV/0!</v>
      </c>
      <c r="J103" s="22" t="e">
        <f>标底价!J103*1.1</f>
        <v>#DIV/0!</v>
      </c>
      <c r="K103" s="22" t="e">
        <f>标底价!K103*1.1</f>
        <v>#DIV/0!</v>
      </c>
    </row>
    <row r="104" s="2" customFormat="1" ht="20.1" customHeight="1" spans="1:11">
      <c r="A104" s="19">
        <f t="shared" si="1"/>
        <v>100</v>
      </c>
      <c r="B104" s="19" t="s">
        <v>137</v>
      </c>
      <c r="C104" s="20" t="s">
        <v>139</v>
      </c>
      <c r="D104" s="21">
        <v>2821.5</v>
      </c>
      <c r="E104" s="22" t="e">
        <f>标底价!E104*1.1</f>
        <v>#DIV/0!</v>
      </c>
      <c r="F104" s="22" t="e">
        <f>标底价!F104*1.1</f>
        <v>#DIV/0!</v>
      </c>
      <c r="G104" s="22" t="e">
        <f>标底价!G104*1.1</f>
        <v>#DIV/0!</v>
      </c>
      <c r="H104" s="22" t="e">
        <f>标底价!H104*1.1</f>
        <v>#DIV/0!</v>
      </c>
      <c r="I104" s="22" t="e">
        <f>标底价!I104*1.1</f>
        <v>#DIV/0!</v>
      </c>
      <c r="J104" s="22" t="e">
        <f>标底价!J104*1.1</f>
        <v>#DIV/0!</v>
      </c>
      <c r="K104" s="22" t="e">
        <f>标底价!K104*1.1</f>
        <v>#DIV/0!</v>
      </c>
    </row>
    <row r="105" s="2" customFormat="1" ht="20.1" customHeight="1" spans="1:11">
      <c r="A105" s="19">
        <f t="shared" si="1"/>
        <v>101</v>
      </c>
      <c r="B105" s="19" t="s">
        <v>137</v>
      </c>
      <c r="C105" s="20" t="s">
        <v>140</v>
      </c>
      <c r="D105" s="21">
        <v>2742</v>
      </c>
      <c r="E105" s="22" t="e">
        <f>标底价!E105*1.1</f>
        <v>#DIV/0!</v>
      </c>
      <c r="F105" s="22" t="e">
        <f>标底价!F105*1.1</f>
        <v>#DIV/0!</v>
      </c>
      <c r="G105" s="22" t="e">
        <f>标底价!G105*1.1</f>
        <v>#DIV/0!</v>
      </c>
      <c r="H105" s="22" t="e">
        <f>标底价!H105*1.1</f>
        <v>#DIV/0!</v>
      </c>
      <c r="I105" s="22" t="e">
        <f>标底价!I105*1.1</f>
        <v>#DIV/0!</v>
      </c>
      <c r="J105" s="22" t="e">
        <f>标底价!J105*1.1</f>
        <v>#DIV/0!</v>
      </c>
      <c r="K105" s="22" t="e">
        <f>标底价!K105*1.1</f>
        <v>#DIV/0!</v>
      </c>
    </row>
    <row r="106" s="2" customFormat="1" ht="20.1" customHeight="1" spans="1:11">
      <c r="A106" s="19">
        <f t="shared" si="1"/>
        <v>102</v>
      </c>
      <c r="B106" s="19" t="s">
        <v>141</v>
      </c>
      <c r="C106" s="25" t="s">
        <v>142</v>
      </c>
      <c r="D106" s="21">
        <v>2393.6</v>
      </c>
      <c r="E106" s="22" t="e">
        <f>标底价!E106*1.1</f>
        <v>#DIV/0!</v>
      </c>
      <c r="F106" s="22" t="e">
        <f>标底价!F106*1.1</f>
        <v>#DIV/0!</v>
      </c>
      <c r="G106" s="22" t="e">
        <f>标底价!G106*1.1</f>
        <v>#DIV/0!</v>
      </c>
      <c r="H106" s="22" t="e">
        <f>标底价!H106*1.1</f>
        <v>#DIV/0!</v>
      </c>
      <c r="I106" s="22" t="e">
        <f>标底价!I106*1.1</f>
        <v>#DIV/0!</v>
      </c>
      <c r="J106" s="22" t="e">
        <f>标底价!J106*1.1</f>
        <v>#DIV/0!</v>
      </c>
      <c r="K106" s="22" t="e">
        <f>标底价!K106*1.1</f>
        <v>#DIV/0!</v>
      </c>
    </row>
    <row r="107" s="2" customFormat="1" ht="20.1" customHeight="1" spans="1:11">
      <c r="A107" s="19">
        <f t="shared" si="1"/>
        <v>103</v>
      </c>
      <c r="B107" s="19" t="s">
        <v>141</v>
      </c>
      <c r="C107" s="25" t="s">
        <v>143</v>
      </c>
      <c r="D107" s="21">
        <v>2548</v>
      </c>
      <c r="E107" s="22" t="e">
        <f>标底价!E107*1.1</f>
        <v>#DIV/0!</v>
      </c>
      <c r="F107" s="22" t="e">
        <f>标底价!F107*1.1</f>
        <v>#DIV/0!</v>
      </c>
      <c r="G107" s="22" t="e">
        <f>标底价!G107*1.1</f>
        <v>#DIV/0!</v>
      </c>
      <c r="H107" s="22" t="e">
        <f>标底价!H107*1.1</f>
        <v>#DIV/0!</v>
      </c>
      <c r="I107" s="22" t="e">
        <f>标底价!I107*1.1</f>
        <v>#DIV/0!</v>
      </c>
      <c r="J107" s="22" t="e">
        <f>标底价!J107*1.1</f>
        <v>#DIV/0!</v>
      </c>
      <c r="K107" s="22" t="e">
        <f>标底价!K107*1.1</f>
        <v>#DIV/0!</v>
      </c>
    </row>
    <row r="108" s="2" customFormat="1" ht="20.1" customHeight="1" spans="1:11">
      <c r="A108" s="19">
        <f t="shared" si="1"/>
        <v>104</v>
      </c>
      <c r="B108" s="19" t="s">
        <v>141</v>
      </c>
      <c r="C108" s="25" t="s">
        <v>144</v>
      </c>
      <c r="D108" s="21">
        <v>2256.6</v>
      </c>
      <c r="E108" s="22" t="e">
        <f>标底价!E108*1.1</f>
        <v>#DIV/0!</v>
      </c>
      <c r="F108" s="22" t="e">
        <f>标底价!F108*1.1</f>
        <v>#DIV/0!</v>
      </c>
      <c r="G108" s="22" t="e">
        <f>标底价!G108*1.1</f>
        <v>#DIV/0!</v>
      </c>
      <c r="H108" s="22" t="e">
        <f>标底价!H108*1.1</f>
        <v>#DIV/0!</v>
      </c>
      <c r="I108" s="22" t="e">
        <f>标底价!I108*1.1</f>
        <v>#DIV/0!</v>
      </c>
      <c r="J108" s="22" t="e">
        <f>标底价!J108*1.1</f>
        <v>#DIV/0!</v>
      </c>
      <c r="K108" s="22" t="e">
        <f>标底价!K108*1.1</f>
        <v>#DIV/0!</v>
      </c>
    </row>
    <row r="109" s="2" customFormat="1" ht="20.1" customHeight="1" spans="1:11">
      <c r="A109" s="19">
        <f t="shared" si="1"/>
        <v>105</v>
      </c>
      <c r="B109" s="19" t="s">
        <v>145</v>
      </c>
      <c r="C109" s="25" t="s">
        <v>146</v>
      </c>
      <c r="D109" s="21">
        <v>1745</v>
      </c>
      <c r="E109" s="22" t="e">
        <f>标底价!E109*1.1</f>
        <v>#DIV/0!</v>
      </c>
      <c r="F109" s="22" t="e">
        <f>标底价!F109*1.1</f>
        <v>#DIV/0!</v>
      </c>
      <c r="G109" s="22" t="e">
        <f>标底价!G109*1.1</f>
        <v>#DIV/0!</v>
      </c>
      <c r="H109" s="22" t="e">
        <f>标底价!H109*1.1</f>
        <v>#DIV/0!</v>
      </c>
      <c r="I109" s="22" t="e">
        <f>标底价!I109*1.1</f>
        <v>#DIV/0!</v>
      </c>
      <c r="J109" s="22" t="e">
        <f>标底价!J109*1.1</f>
        <v>#DIV/0!</v>
      </c>
      <c r="K109" s="22" t="e">
        <f>标底价!K109*1.1</f>
        <v>#DIV/0!</v>
      </c>
    </row>
    <row r="110" s="2" customFormat="1" ht="20.1" customHeight="1" spans="1:11">
      <c r="A110" s="19">
        <f t="shared" si="1"/>
        <v>106</v>
      </c>
      <c r="B110" s="19" t="s">
        <v>147</v>
      </c>
      <c r="C110" s="25" t="s">
        <v>148</v>
      </c>
      <c r="D110" s="21">
        <v>1776.4</v>
      </c>
      <c r="E110" s="22" t="e">
        <f>标底价!E110*1.1</f>
        <v>#DIV/0!</v>
      </c>
      <c r="F110" s="22" t="e">
        <f>标底价!F110*1.1</f>
        <v>#DIV/0!</v>
      </c>
      <c r="G110" s="22" t="e">
        <f>标底价!G110*1.1</f>
        <v>#DIV/0!</v>
      </c>
      <c r="H110" s="22" t="e">
        <f>标底价!H110*1.1</f>
        <v>#DIV/0!</v>
      </c>
      <c r="I110" s="22" t="e">
        <f>标底价!I110*1.1</f>
        <v>#DIV/0!</v>
      </c>
      <c r="J110" s="22" t="e">
        <f>标底价!J110*1.1</f>
        <v>#DIV/0!</v>
      </c>
      <c r="K110" s="22" t="e">
        <f>标底价!K110*1.1</f>
        <v>#DIV/0!</v>
      </c>
    </row>
    <row r="111" s="2" customFormat="1" ht="20.1" customHeight="1" spans="1:11">
      <c r="A111" s="19">
        <f t="shared" si="1"/>
        <v>107</v>
      </c>
      <c r="B111" s="19" t="s">
        <v>147</v>
      </c>
      <c r="C111" s="25" t="s">
        <v>149</v>
      </c>
      <c r="D111" s="21">
        <v>1736.6</v>
      </c>
      <c r="E111" s="22" t="e">
        <f>标底价!E111*1.1</f>
        <v>#DIV/0!</v>
      </c>
      <c r="F111" s="22" t="e">
        <f>标底价!F111*1.1</f>
        <v>#DIV/0!</v>
      </c>
      <c r="G111" s="22" t="e">
        <f>标底价!G111*1.1</f>
        <v>#DIV/0!</v>
      </c>
      <c r="H111" s="22" t="e">
        <f>标底价!H111*1.1</f>
        <v>#DIV/0!</v>
      </c>
      <c r="I111" s="22" t="e">
        <f>标底价!I111*1.1</f>
        <v>#DIV/0!</v>
      </c>
      <c r="J111" s="22" t="e">
        <f>标底价!J111*1.1</f>
        <v>#DIV/0!</v>
      </c>
      <c r="K111" s="22" t="e">
        <f>标底价!K111*1.1</f>
        <v>#DIV/0!</v>
      </c>
    </row>
    <row r="112" s="2" customFormat="1" ht="20.1" customHeight="1" spans="1:11">
      <c r="A112" s="19">
        <f t="shared" si="1"/>
        <v>108</v>
      </c>
      <c r="B112" s="19" t="s">
        <v>150</v>
      </c>
      <c r="C112" s="25" t="s">
        <v>151</v>
      </c>
      <c r="D112" s="21">
        <v>1609</v>
      </c>
      <c r="E112" s="22" t="e">
        <f>标底价!E112*1.1</f>
        <v>#DIV/0!</v>
      </c>
      <c r="F112" s="22" t="e">
        <f>标底价!F112*1.1</f>
        <v>#DIV/0!</v>
      </c>
      <c r="G112" s="22" t="e">
        <f>标底价!G112*1.1</f>
        <v>#DIV/0!</v>
      </c>
      <c r="H112" s="22" t="e">
        <f>标底价!H112*1.1</f>
        <v>#DIV/0!</v>
      </c>
      <c r="I112" s="22" t="e">
        <f>标底价!I112*1.1</f>
        <v>#DIV/0!</v>
      </c>
      <c r="J112" s="22" t="e">
        <f>标底价!J112*1.1</f>
        <v>#DIV/0!</v>
      </c>
      <c r="K112" s="22" t="e">
        <f>标底价!K112*1.1</f>
        <v>#DIV/0!</v>
      </c>
    </row>
    <row r="113" s="2" customFormat="1" ht="20.1" customHeight="1" spans="1:11">
      <c r="A113" s="19">
        <f t="shared" si="1"/>
        <v>109</v>
      </c>
      <c r="B113" s="19" t="s">
        <v>150</v>
      </c>
      <c r="C113" s="25" t="s">
        <v>152</v>
      </c>
      <c r="D113" s="21">
        <v>1486</v>
      </c>
      <c r="E113" s="22" t="e">
        <f>标底价!E113*1.1</f>
        <v>#DIV/0!</v>
      </c>
      <c r="F113" s="22" t="e">
        <f>标底价!F113*1.1</f>
        <v>#DIV/0!</v>
      </c>
      <c r="G113" s="22" t="e">
        <f>标底价!G113*1.1</f>
        <v>#DIV/0!</v>
      </c>
      <c r="H113" s="22" t="e">
        <f>标底价!H113*1.1</f>
        <v>#DIV/0!</v>
      </c>
      <c r="I113" s="22" t="e">
        <f>标底价!I113*1.1</f>
        <v>#DIV/0!</v>
      </c>
      <c r="J113" s="22" t="e">
        <f>标底价!J113*1.1</f>
        <v>#DIV/0!</v>
      </c>
      <c r="K113" s="22" t="e">
        <f>标底价!K113*1.1</f>
        <v>#DIV/0!</v>
      </c>
    </row>
    <row r="114" s="2" customFormat="1" ht="20.1" customHeight="1" spans="1:11">
      <c r="A114" s="19">
        <f t="shared" si="1"/>
        <v>110</v>
      </c>
      <c r="B114" s="19" t="s">
        <v>150</v>
      </c>
      <c r="C114" s="25" t="s">
        <v>153</v>
      </c>
      <c r="D114" s="21">
        <v>1642</v>
      </c>
      <c r="E114" s="22" t="e">
        <f>标底价!E114*1.1</f>
        <v>#DIV/0!</v>
      </c>
      <c r="F114" s="22" t="e">
        <f>标底价!F114*1.1</f>
        <v>#DIV/0!</v>
      </c>
      <c r="G114" s="22" t="e">
        <f>标底价!G114*1.1</f>
        <v>#DIV/0!</v>
      </c>
      <c r="H114" s="22" t="e">
        <f>标底价!H114*1.1</f>
        <v>#DIV/0!</v>
      </c>
      <c r="I114" s="22" t="e">
        <f>标底价!I114*1.1</f>
        <v>#DIV/0!</v>
      </c>
      <c r="J114" s="22" t="e">
        <f>标底价!J114*1.1</f>
        <v>#DIV/0!</v>
      </c>
      <c r="K114" s="22" t="e">
        <f>标底价!K114*1.1</f>
        <v>#DIV/0!</v>
      </c>
    </row>
    <row r="115" s="2" customFormat="1" ht="20.1" customHeight="1" spans="1:11">
      <c r="A115" s="19">
        <f t="shared" si="1"/>
        <v>111</v>
      </c>
      <c r="B115" s="19" t="s">
        <v>154</v>
      </c>
      <c r="C115" s="20" t="s">
        <v>155</v>
      </c>
      <c r="D115" s="21">
        <v>639.5</v>
      </c>
      <c r="E115" s="22" t="e">
        <f>标底价!E115*1.1</f>
        <v>#DIV/0!</v>
      </c>
      <c r="F115" s="22" t="e">
        <f>标底价!F115*1.1</f>
        <v>#DIV/0!</v>
      </c>
      <c r="G115" s="22" t="e">
        <f>标底价!G115*1.1</f>
        <v>#DIV/0!</v>
      </c>
      <c r="H115" s="22" t="e">
        <f>标底价!H115*1.1</f>
        <v>#DIV/0!</v>
      </c>
      <c r="I115" s="22" t="e">
        <f>标底价!I115*1.1</f>
        <v>#DIV/0!</v>
      </c>
      <c r="J115" s="22" t="e">
        <f>标底价!J115*1.1</f>
        <v>#DIV/0!</v>
      </c>
      <c r="K115" s="22" t="e">
        <f>标底价!K115*1.1</f>
        <v>#DIV/0!</v>
      </c>
    </row>
    <row r="116" s="2" customFormat="1" ht="20.1" customHeight="1" spans="1:11">
      <c r="A116" s="19">
        <f t="shared" si="1"/>
        <v>112</v>
      </c>
      <c r="B116" s="19" t="s">
        <v>154</v>
      </c>
      <c r="C116" s="20" t="s">
        <v>156</v>
      </c>
      <c r="D116" s="21">
        <v>641</v>
      </c>
      <c r="E116" s="22" t="e">
        <f>标底价!E116*1.1</f>
        <v>#DIV/0!</v>
      </c>
      <c r="F116" s="22" t="e">
        <f>标底价!F116*1.1</f>
        <v>#DIV/0!</v>
      </c>
      <c r="G116" s="22" t="e">
        <f>标底价!G116*1.1</f>
        <v>#DIV/0!</v>
      </c>
      <c r="H116" s="22" t="e">
        <f>标底价!H116*1.1</f>
        <v>#DIV/0!</v>
      </c>
      <c r="I116" s="22" t="e">
        <f>标底价!I116*1.1</f>
        <v>#DIV/0!</v>
      </c>
      <c r="J116" s="22" t="e">
        <f>标底价!J116*1.1</f>
        <v>#DIV/0!</v>
      </c>
      <c r="K116" s="22" t="e">
        <f>标底价!K116*1.1</f>
        <v>#DIV/0!</v>
      </c>
    </row>
    <row r="117" s="2" customFormat="1" ht="20.1" customHeight="1" spans="1:11">
      <c r="A117" s="19">
        <f t="shared" si="1"/>
        <v>113</v>
      </c>
      <c r="B117" s="19" t="s">
        <v>154</v>
      </c>
      <c r="C117" s="20" t="s">
        <v>157</v>
      </c>
      <c r="D117" s="21">
        <v>477.4</v>
      </c>
      <c r="E117" s="22" t="e">
        <f>标底价!E117*1.1</f>
        <v>#DIV/0!</v>
      </c>
      <c r="F117" s="22" t="e">
        <f>标底价!F117*1.1</f>
        <v>#DIV/0!</v>
      </c>
      <c r="G117" s="22" t="e">
        <f>标底价!G117*1.1</f>
        <v>#DIV/0!</v>
      </c>
      <c r="H117" s="22" t="e">
        <f>标底价!H117*1.1</f>
        <v>#DIV/0!</v>
      </c>
      <c r="I117" s="22" t="e">
        <f>标底价!I117*1.1</f>
        <v>#DIV/0!</v>
      </c>
      <c r="J117" s="22" t="e">
        <f>标底价!J117*1.1</f>
        <v>#DIV/0!</v>
      </c>
      <c r="K117" s="22" t="e">
        <f>标底价!K117*1.1</f>
        <v>#DIV/0!</v>
      </c>
    </row>
    <row r="118" s="2" customFormat="1" ht="20.1" customHeight="1" spans="1:11">
      <c r="A118" s="19">
        <f t="shared" si="1"/>
        <v>114</v>
      </c>
      <c r="B118" s="19" t="s">
        <v>158</v>
      </c>
      <c r="C118" s="20" t="s">
        <v>159</v>
      </c>
      <c r="D118" s="21">
        <v>1002</v>
      </c>
      <c r="E118" s="22" t="e">
        <f>标底价!E118*1.1</f>
        <v>#DIV/0!</v>
      </c>
      <c r="F118" s="22" t="e">
        <f>标底价!F118*1.1</f>
        <v>#DIV/0!</v>
      </c>
      <c r="G118" s="22" t="e">
        <f>标底价!G118*1.1</f>
        <v>#DIV/0!</v>
      </c>
      <c r="H118" s="22" t="e">
        <f>标底价!H118*1.1</f>
        <v>#DIV/0!</v>
      </c>
      <c r="I118" s="22" t="e">
        <f>标底价!I118*1.1</f>
        <v>#DIV/0!</v>
      </c>
      <c r="J118" s="22" t="e">
        <f>标底价!J118*1.1</f>
        <v>#DIV/0!</v>
      </c>
      <c r="K118" s="22" t="e">
        <f>标底价!K118*1.1</f>
        <v>#DIV/0!</v>
      </c>
    </row>
    <row r="119" s="2" customFormat="1" ht="20.1" customHeight="1" spans="1:11">
      <c r="A119" s="19">
        <f t="shared" si="1"/>
        <v>115</v>
      </c>
      <c r="B119" s="19" t="s">
        <v>158</v>
      </c>
      <c r="C119" s="20" t="s">
        <v>160</v>
      </c>
      <c r="D119" s="21">
        <v>1357.8</v>
      </c>
      <c r="E119" s="22" t="e">
        <f>标底价!E119*1.1</f>
        <v>#DIV/0!</v>
      </c>
      <c r="F119" s="22" t="e">
        <f>标底价!F119*1.1</f>
        <v>#DIV/0!</v>
      </c>
      <c r="G119" s="22" t="e">
        <f>标底价!G119*1.1</f>
        <v>#DIV/0!</v>
      </c>
      <c r="H119" s="22" t="e">
        <f>标底价!H119*1.1</f>
        <v>#DIV/0!</v>
      </c>
      <c r="I119" s="22" t="e">
        <f>标底价!I119*1.1</f>
        <v>#DIV/0!</v>
      </c>
      <c r="J119" s="22" t="e">
        <f>标底价!J119*1.1</f>
        <v>#DIV/0!</v>
      </c>
      <c r="K119" s="22" t="e">
        <f>标底价!K119*1.1</f>
        <v>#DIV/0!</v>
      </c>
    </row>
    <row r="120" s="2" customFormat="1" ht="20.1" customHeight="1" spans="1:11">
      <c r="A120" s="19">
        <f t="shared" si="1"/>
        <v>116</v>
      </c>
      <c r="B120" s="19" t="s">
        <v>158</v>
      </c>
      <c r="C120" s="20" t="s">
        <v>161</v>
      </c>
      <c r="D120" s="21">
        <v>1167.7</v>
      </c>
      <c r="E120" s="22" t="e">
        <f>标底价!E120*1.1</f>
        <v>#DIV/0!</v>
      </c>
      <c r="F120" s="22" t="e">
        <f>标底价!F120*1.1</f>
        <v>#DIV/0!</v>
      </c>
      <c r="G120" s="22" t="e">
        <f>标底价!G120*1.1</f>
        <v>#DIV/0!</v>
      </c>
      <c r="H120" s="22" t="e">
        <f>标底价!H120*1.1</f>
        <v>#DIV/0!</v>
      </c>
      <c r="I120" s="22" t="e">
        <f>标底价!I120*1.1</f>
        <v>#DIV/0!</v>
      </c>
      <c r="J120" s="22" t="e">
        <f>标底价!J120*1.1</f>
        <v>#DIV/0!</v>
      </c>
      <c r="K120" s="22" t="e">
        <f>标底价!K120*1.1</f>
        <v>#DIV/0!</v>
      </c>
    </row>
    <row r="121" s="2" customFormat="1" ht="20.1" customHeight="1" spans="1:11">
      <c r="A121" s="19">
        <f t="shared" si="1"/>
        <v>117</v>
      </c>
      <c r="B121" s="19" t="s">
        <v>158</v>
      </c>
      <c r="C121" s="20" t="s">
        <v>162</v>
      </c>
      <c r="D121" s="21">
        <v>1012</v>
      </c>
      <c r="E121" s="22" t="e">
        <f>标底价!E121*1.1</f>
        <v>#DIV/0!</v>
      </c>
      <c r="F121" s="22" t="e">
        <f>标底价!F121*1.1</f>
        <v>#DIV/0!</v>
      </c>
      <c r="G121" s="22" t="e">
        <f>标底价!G121*1.1</f>
        <v>#DIV/0!</v>
      </c>
      <c r="H121" s="22" t="e">
        <f>标底价!H121*1.1</f>
        <v>#DIV/0!</v>
      </c>
      <c r="I121" s="22" t="e">
        <f>标底价!I121*1.1</f>
        <v>#DIV/0!</v>
      </c>
      <c r="J121" s="22" t="e">
        <f>标底价!J121*1.1</f>
        <v>#DIV/0!</v>
      </c>
      <c r="K121" s="22" t="e">
        <f>标底价!K121*1.1</f>
        <v>#DIV/0!</v>
      </c>
    </row>
    <row r="122" s="2" customFormat="1" ht="20.1" customHeight="1" spans="1:11">
      <c r="A122" s="19">
        <f t="shared" si="1"/>
        <v>118</v>
      </c>
      <c r="B122" s="19" t="s">
        <v>163</v>
      </c>
      <c r="C122" s="20" t="s">
        <v>164</v>
      </c>
      <c r="D122" s="21">
        <v>1210</v>
      </c>
      <c r="E122" s="22" t="e">
        <f>标底价!E122*1.1</f>
        <v>#DIV/0!</v>
      </c>
      <c r="F122" s="22" t="e">
        <f>标底价!F122*1.1</f>
        <v>#DIV/0!</v>
      </c>
      <c r="G122" s="22" t="e">
        <f>标底价!G122*1.1</f>
        <v>#DIV/0!</v>
      </c>
      <c r="H122" s="22" t="e">
        <f>标底价!H122*1.1</f>
        <v>#DIV/0!</v>
      </c>
      <c r="I122" s="22" t="e">
        <f>标底价!I122*1.1</f>
        <v>#DIV/0!</v>
      </c>
      <c r="J122" s="22" t="e">
        <f>标底价!J122*1.1</f>
        <v>#DIV/0!</v>
      </c>
      <c r="K122" s="22" t="e">
        <f>标底价!K122*1.1</f>
        <v>#DIV/0!</v>
      </c>
    </row>
    <row r="123" s="2" customFormat="1" ht="20.1" customHeight="1" spans="1:11">
      <c r="A123" s="19">
        <f t="shared" si="1"/>
        <v>119</v>
      </c>
      <c r="B123" s="19" t="s">
        <v>163</v>
      </c>
      <c r="C123" s="20" t="s">
        <v>165</v>
      </c>
      <c r="D123" s="21">
        <v>1242.8</v>
      </c>
      <c r="E123" s="22" t="e">
        <f>标底价!E123*1.1</f>
        <v>#DIV/0!</v>
      </c>
      <c r="F123" s="22" t="e">
        <f>标底价!F123*1.1</f>
        <v>#DIV/0!</v>
      </c>
      <c r="G123" s="22" t="e">
        <f>标底价!G123*1.1</f>
        <v>#DIV/0!</v>
      </c>
      <c r="H123" s="22" t="e">
        <f>标底价!H123*1.1</f>
        <v>#DIV/0!</v>
      </c>
      <c r="I123" s="22" t="e">
        <f>标底价!I123*1.1</f>
        <v>#DIV/0!</v>
      </c>
      <c r="J123" s="22" t="e">
        <f>标底价!J123*1.1</f>
        <v>#DIV/0!</v>
      </c>
      <c r="K123" s="22" t="e">
        <f>标底价!K123*1.1</f>
        <v>#DIV/0!</v>
      </c>
    </row>
    <row r="124" s="2" customFormat="1" ht="20.1" customHeight="1" spans="1:11">
      <c r="A124" s="19">
        <f t="shared" si="1"/>
        <v>120</v>
      </c>
      <c r="B124" s="19" t="s">
        <v>166</v>
      </c>
      <c r="C124" s="20" t="s">
        <v>167</v>
      </c>
      <c r="D124" s="21">
        <v>1140</v>
      </c>
      <c r="E124" s="22" t="e">
        <f>标底价!E124*1.1</f>
        <v>#DIV/0!</v>
      </c>
      <c r="F124" s="22" t="e">
        <f>标底价!F124*1.1</f>
        <v>#DIV/0!</v>
      </c>
      <c r="G124" s="22" t="e">
        <f>标底价!G124*1.1</f>
        <v>#DIV/0!</v>
      </c>
      <c r="H124" s="22" t="e">
        <f>标底价!H124*1.1</f>
        <v>#DIV/0!</v>
      </c>
      <c r="I124" s="22" t="e">
        <f>标底价!I124*1.1</f>
        <v>#DIV/0!</v>
      </c>
      <c r="J124" s="22" t="e">
        <f>标底价!J124*1.1</f>
        <v>#DIV/0!</v>
      </c>
      <c r="K124" s="22" t="e">
        <f>标底价!K124*1.1</f>
        <v>#DIV/0!</v>
      </c>
    </row>
    <row r="125" s="2" customFormat="1" ht="20.1" customHeight="1" spans="1:11">
      <c r="A125" s="19">
        <f t="shared" si="1"/>
        <v>121</v>
      </c>
      <c r="B125" s="19" t="s">
        <v>166</v>
      </c>
      <c r="C125" s="20" t="s">
        <v>168</v>
      </c>
      <c r="D125" s="21">
        <v>1204.5</v>
      </c>
      <c r="E125" s="22" t="e">
        <f>标底价!E125*1.1</f>
        <v>#DIV/0!</v>
      </c>
      <c r="F125" s="22" t="e">
        <f>标底价!F125*1.1</f>
        <v>#DIV/0!</v>
      </c>
      <c r="G125" s="22" t="e">
        <f>标底价!G125*1.1</f>
        <v>#DIV/0!</v>
      </c>
      <c r="H125" s="22" t="e">
        <f>标底价!H125*1.1</f>
        <v>#DIV/0!</v>
      </c>
      <c r="I125" s="22" t="e">
        <f>标底价!I125*1.1</f>
        <v>#DIV/0!</v>
      </c>
      <c r="J125" s="22" t="e">
        <f>标底价!J125*1.1</f>
        <v>#DIV/0!</v>
      </c>
      <c r="K125" s="22" t="e">
        <f>标底价!K125*1.1</f>
        <v>#DIV/0!</v>
      </c>
    </row>
    <row r="126" s="2" customFormat="1" ht="20.1" customHeight="1" spans="1:11">
      <c r="A126" s="19">
        <f t="shared" si="1"/>
        <v>122</v>
      </c>
      <c r="B126" s="19" t="s">
        <v>166</v>
      </c>
      <c r="C126" s="20" t="s">
        <v>169</v>
      </c>
      <c r="D126" s="21">
        <v>1099.6</v>
      </c>
      <c r="E126" s="22" t="e">
        <f>标底价!E126*1.1</f>
        <v>#DIV/0!</v>
      </c>
      <c r="F126" s="22" t="e">
        <f>标底价!F126*1.1</f>
        <v>#DIV/0!</v>
      </c>
      <c r="G126" s="22" t="e">
        <f>标底价!G126*1.1</f>
        <v>#DIV/0!</v>
      </c>
      <c r="H126" s="22" t="e">
        <f>标底价!H126*1.1</f>
        <v>#DIV/0!</v>
      </c>
      <c r="I126" s="22" t="e">
        <f>标底价!I126*1.1</f>
        <v>#DIV/0!</v>
      </c>
      <c r="J126" s="22" t="e">
        <f>标底价!J126*1.1</f>
        <v>#DIV/0!</v>
      </c>
      <c r="K126" s="22" t="e">
        <f>标底价!K126*1.1</f>
        <v>#DIV/0!</v>
      </c>
    </row>
    <row r="127" s="2" customFormat="1" ht="20.1" customHeight="1" spans="1:11">
      <c r="A127" s="19">
        <f t="shared" si="1"/>
        <v>123</v>
      </c>
      <c r="B127" s="19" t="s">
        <v>170</v>
      </c>
      <c r="C127" s="20" t="s">
        <v>171</v>
      </c>
      <c r="D127" s="21">
        <v>2899.5</v>
      </c>
      <c r="E127" s="22" t="e">
        <f>标底价!E127*1.1</f>
        <v>#DIV/0!</v>
      </c>
      <c r="F127" s="22" t="e">
        <f>标底价!F127*1.1</f>
        <v>#DIV/0!</v>
      </c>
      <c r="G127" s="22" t="e">
        <f>标底价!G127*1.1</f>
        <v>#DIV/0!</v>
      </c>
      <c r="H127" s="22" t="e">
        <f>标底价!H127*1.1</f>
        <v>#DIV/0!</v>
      </c>
      <c r="I127" s="22" t="e">
        <f>标底价!I127*1.1</f>
        <v>#DIV/0!</v>
      </c>
      <c r="J127" s="22" t="e">
        <f>标底价!J127*1.1</f>
        <v>#DIV/0!</v>
      </c>
      <c r="K127" s="22" t="e">
        <f>标底价!K127*1.1</f>
        <v>#DIV/0!</v>
      </c>
    </row>
    <row r="128" ht="23" customHeight="1"/>
    <row r="129" s="3" customFormat="1" ht="27" customHeight="1" spans="1:11">
      <c r="A129" s="27"/>
      <c r="B129" s="28"/>
      <c r="C129" s="28"/>
      <c r="D129" s="28"/>
      <c r="E129" s="29" t="s">
        <v>172</v>
      </c>
      <c r="F129" s="29"/>
      <c r="G129" s="29"/>
      <c r="H129" s="29"/>
      <c r="I129" s="29"/>
      <c r="J129" s="29"/>
      <c r="K129" s="29"/>
    </row>
    <row r="130" s="3" customFormat="1" ht="24" customHeight="1" spans="1:11">
      <c r="A130" s="27"/>
      <c r="B130" s="30"/>
      <c r="C130" s="30"/>
      <c r="D130" s="30"/>
      <c r="E130" s="31" t="s">
        <v>173</v>
      </c>
      <c r="F130" s="31"/>
      <c r="G130" s="31"/>
      <c r="H130" s="31"/>
      <c r="I130" s="31"/>
      <c r="J130" s="31"/>
      <c r="K130" s="31"/>
    </row>
  </sheetData>
  <protectedRanges>
    <protectedRange sqref="E5:K130" name="区域1"/>
  </protectedRanges>
  <mergeCells count="5">
    <mergeCell ref="A1:K1"/>
    <mergeCell ref="A2:K2"/>
    <mergeCell ref="A3:K3"/>
    <mergeCell ref="E129:K129"/>
    <mergeCell ref="E130:K130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0"/>
  <sheetViews>
    <sheetView workbookViewId="0">
      <selection activeCell="K127" sqref="K127"/>
    </sheetView>
  </sheetViews>
  <sheetFormatPr defaultColWidth="9" defaultRowHeight="13.5"/>
  <cols>
    <col min="1" max="1" width="5.20833333333333" style="4" customWidth="1"/>
    <col min="2" max="2" width="6.08333333333333" style="4" customWidth="1"/>
    <col min="3" max="3" width="10.625" style="5" customWidth="1"/>
    <col min="4" max="4" width="7.5" style="6" customWidth="1"/>
    <col min="5" max="8" width="9.625" style="7" customWidth="1"/>
    <col min="9" max="11" width="9.625" style="8" customWidth="1"/>
    <col min="12" max="16384" width="9" style="1"/>
  </cols>
  <sheetData>
    <row r="1" s="1" customFormat="1" ht="23.25" customHeight="1" spans="1:14">
      <c r="A1" s="9" t="s">
        <v>7</v>
      </c>
      <c r="B1" s="9"/>
      <c r="C1" s="9"/>
      <c r="D1" s="9"/>
      <c r="E1" s="10"/>
      <c r="F1" s="10"/>
      <c r="G1" s="10"/>
      <c r="H1" s="10"/>
      <c r="I1" s="10"/>
      <c r="J1" s="10"/>
      <c r="K1" s="10"/>
    </row>
    <row r="2" s="1" customFormat="1" ht="43" customHeight="1" spans="1:14">
      <c r="A2" s="11" t="s">
        <v>8</v>
      </c>
      <c r="B2" s="12"/>
      <c r="C2" s="12"/>
      <c r="D2" s="12"/>
      <c r="E2" s="13"/>
      <c r="F2" s="13"/>
      <c r="G2" s="13"/>
      <c r="H2" s="13"/>
      <c r="I2" s="13"/>
      <c r="J2" s="13"/>
      <c r="K2" s="13"/>
    </row>
    <row r="3" s="1" customFormat="1" ht="27" customHeight="1" spans="1:14">
      <c r="A3" s="12" t="s">
        <v>9</v>
      </c>
      <c r="B3" s="12"/>
      <c r="C3" s="12"/>
      <c r="D3" s="12"/>
      <c r="E3" s="13"/>
      <c r="F3" s="13"/>
      <c r="G3" s="13"/>
      <c r="H3" s="13"/>
      <c r="I3" s="13"/>
      <c r="J3" s="13"/>
      <c r="K3" s="13"/>
    </row>
    <row r="4" s="2" customFormat="1" ht="48" customHeight="1" spans="1:14">
      <c r="A4" s="14" t="s">
        <v>10</v>
      </c>
      <c r="B4" s="14" t="s">
        <v>11</v>
      </c>
      <c r="C4" s="15" t="s">
        <v>12</v>
      </c>
      <c r="D4" s="16" t="s">
        <v>13</v>
      </c>
      <c r="E4" s="17" t="s">
        <v>14</v>
      </c>
      <c r="F4" s="17" t="s">
        <v>15</v>
      </c>
      <c r="G4" s="17" t="s">
        <v>16</v>
      </c>
      <c r="H4" s="17" t="s">
        <v>17</v>
      </c>
      <c r="I4" s="17" t="s">
        <v>18</v>
      </c>
      <c r="J4" s="17" t="s">
        <v>19</v>
      </c>
      <c r="K4" s="18" t="s">
        <v>20</v>
      </c>
      <c r="N4" s="35"/>
    </row>
    <row r="5" s="2" customFormat="1" ht="20.1" customHeight="1" spans="1:14">
      <c r="A5" s="19">
        <f t="shared" ref="A5:A68" si="0">ROW()-4</f>
        <v>1</v>
      </c>
      <c r="B5" s="19" t="s">
        <v>21</v>
      </c>
      <c r="C5" s="20" t="s">
        <v>22</v>
      </c>
      <c r="D5" s="21">
        <v>145</v>
      </c>
      <c r="E5" s="22" t="e">
        <f>标底价!E5*0.7</f>
        <v>#DIV/0!</v>
      </c>
      <c r="F5" s="22" t="e">
        <f>标底价!F5*0.7</f>
        <v>#DIV/0!</v>
      </c>
      <c r="G5" s="22" t="e">
        <f>标底价!G5*0.7</f>
        <v>#DIV/0!</v>
      </c>
      <c r="H5" s="22" t="e">
        <f>标底价!H5*0.7</f>
        <v>#DIV/0!</v>
      </c>
      <c r="I5" s="22" t="e">
        <f>标底价!I5*0.7</f>
        <v>#DIV/0!</v>
      </c>
      <c r="J5" s="22" t="e">
        <f>标底价!J5*0.7</f>
        <v>#DIV/0!</v>
      </c>
      <c r="K5" s="22" t="e">
        <f>标底价!K5*0.7</f>
        <v>#DIV/0!</v>
      </c>
    </row>
    <row r="6" s="2" customFormat="1" ht="31" customHeight="1" spans="1:14">
      <c r="A6" s="19">
        <f t="shared" si="0"/>
        <v>2</v>
      </c>
      <c r="B6" s="19" t="s">
        <v>21</v>
      </c>
      <c r="C6" s="20" t="s">
        <v>23</v>
      </c>
      <c r="D6" s="21">
        <v>308</v>
      </c>
      <c r="E6" s="22" t="e">
        <f>标底价!E6*0.7</f>
        <v>#DIV/0!</v>
      </c>
      <c r="F6" s="22" t="e">
        <f>标底价!F6*0.7</f>
        <v>#DIV/0!</v>
      </c>
      <c r="G6" s="22" t="e">
        <f>标底价!G6*0.7</f>
        <v>#DIV/0!</v>
      </c>
      <c r="H6" s="22" t="e">
        <f>标底价!H6*0.7</f>
        <v>#DIV/0!</v>
      </c>
      <c r="I6" s="22" t="e">
        <f>标底价!I6*0.7</f>
        <v>#DIV/0!</v>
      </c>
      <c r="J6" s="22" t="e">
        <f>标底价!J6*0.7</f>
        <v>#DIV/0!</v>
      </c>
      <c r="K6" s="22" t="e">
        <f>标底价!K6*0.7</f>
        <v>#DIV/0!</v>
      </c>
    </row>
    <row r="7" s="2" customFormat="1" ht="20.1" customHeight="1" spans="1:14">
      <c r="A7" s="19">
        <f t="shared" si="0"/>
        <v>3</v>
      </c>
      <c r="B7" s="19" t="s">
        <v>21</v>
      </c>
      <c r="C7" s="20" t="s">
        <v>24</v>
      </c>
      <c r="D7" s="21">
        <v>340</v>
      </c>
      <c r="E7" s="22" t="e">
        <f>标底价!E7*0.7</f>
        <v>#DIV/0!</v>
      </c>
      <c r="F7" s="22" t="e">
        <f>标底价!F7*0.7</f>
        <v>#DIV/0!</v>
      </c>
      <c r="G7" s="22" t="e">
        <f>标底价!G7*0.7</f>
        <v>#DIV/0!</v>
      </c>
      <c r="H7" s="22" t="e">
        <f>标底价!H7*0.7</f>
        <v>#DIV/0!</v>
      </c>
      <c r="I7" s="22" t="e">
        <f>标底价!I7*0.7</f>
        <v>#DIV/0!</v>
      </c>
      <c r="J7" s="22" t="e">
        <f>标底价!J7*0.7</f>
        <v>#DIV/0!</v>
      </c>
      <c r="K7" s="22" t="e">
        <f>标底价!K7*0.7</f>
        <v>#DIV/0!</v>
      </c>
    </row>
    <row r="8" s="2" customFormat="1" ht="20.1" customHeight="1" spans="1:14">
      <c r="A8" s="19">
        <f t="shared" si="0"/>
        <v>4</v>
      </c>
      <c r="B8" s="19" t="s">
        <v>21</v>
      </c>
      <c r="C8" s="20" t="s">
        <v>25</v>
      </c>
      <c r="D8" s="21">
        <v>350</v>
      </c>
      <c r="E8" s="22" t="e">
        <f>标底价!E8*0.7</f>
        <v>#DIV/0!</v>
      </c>
      <c r="F8" s="22" t="e">
        <f>标底价!F8*0.7</f>
        <v>#DIV/0!</v>
      </c>
      <c r="G8" s="22" t="e">
        <f>标底价!G8*0.7</f>
        <v>#DIV/0!</v>
      </c>
      <c r="H8" s="22" t="e">
        <f>标底价!H8*0.7</f>
        <v>#DIV/0!</v>
      </c>
      <c r="I8" s="22" t="e">
        <f>标底价!I8*0.7</f>
        <v>#DIV/0!</v>
      </c>
      <c r="J8" s="22" t="e">
        <f>标底价!J8*0.7</f>
        <v>#DIV/0!</v>
      </c>
      <c r="K8" s="22" t="e">
        <f>标底价!K8*0.7</f>
        <v>#DIV/0!</v>
      </c>
    </row>
    <row r="9" s="2" customFormat="1" ht="20.1" customHeight="1" spans="1:14">
      <c r="A9" s="19">
        <f t="shared" si="0"/>
        <v>5</v>
      </c>
      <c r="B9" s="19" t="s">
        <v>21</v>
      </c>
      <c r="C9" s="20" t="s">
        <v>26</v>
      </c>
      <c r="D9" s="21">
        <v>64</v>
      </c>
      <c r="E9" s="22" t="e">
        <f>标底价!E9*0.7</f>
        <v>#DIV/0!</v>
      </c>
      <c r="F9" s="22" t="e">
        <f>标底价!F9*0.7</f>
        <v>#DIV/0!</v>
      </c>
      <c r="G9" s="22" t="e">
        <f>标底价!G9*0.7</f>
        <v>#DIV/0!</v>
      </c>
      <c r="H9" s="22" t="e">
        <f>标底价!H9*0.7</f>
        <v>#DIV/0!</v>
      </c>
      <c r="I9" s="22" t="e">
        <f>标底价!I9*0.7</f>
        <v>#DIV/0!</v>
      </c>
      <c r="J9" s="22" t="e">
        <f>标底价!J9*0.7</f>
        <v>#DIV/0!</v>
      </c>
      <c r="K9" s="22" t="e">
        <f>标底价!K9*0.7</f>
        <v>#DIV/0!</v>
      </c>
    </row>
    <row r="10" s="2" customFormat="1" ht="20.1" customHeight="1" spans="1:14">
      <c r="A10" s="19">
        <f t="shared" si="0"/>
        <v>6</v>
      </c>
      <c r="B10" s="19" t="s">
        <v>21</v>
      </c>
      <c r="C10" s="20" t="s">
        <v>27</v>
      </c>
      <c r="D10" s="21">
        <v>125</v>
      </c>
      <c r="E10" s="22" t="e">
        <f>标底价!E10*0.7</f>
        <v>#DIV/0!</v>
      </c>
      <c r="F10" s="22" t="e">
        <f>标底价!F10*0.7</f>
        <v>#DIV/0!</v>
      </c>
      <c r="G10" s="22" t="e">
        <f>标底价!G10*0.7</f>
        <v>#DIV/0!</v>
      </c>
      <c r="H10" s="22" t="e">
        <f>标底价!H10*0.7</f>
        <v>#DIV/0!</v>
      </c>
      <c r="I10" s="22" t="e">
        <f>标底价!I10*0.7</f>
        <v>#DIV/0!</v>
      </c>
      <c r="J10" s="22" t="e">
        <f>标底价!J10*0.7</f>
        <v>#DIV/0!</v>
      </c>
      <c r="K10" s="22" t="e">
        <f>标底价!K10*0.7</f>
        <v>#DIV/0!</v>
      </c>
    </row>
    <row r="11" s="2" customFormat="1" ht="20.1" customHeight="1" spans="1:14">
      <c r="A11" s="19">
        <f t="shared" si="0"/>
        <v>7</v>
      </c>
      <c r="B11" s="19" t="s">
        <v>21</v>
      </c>
      <c r="C11" s="20" t="s">
        <v>28</v>
      </c>
      <c r="D11" s="21">
        <v>104</v>
      </c>
      <c r="E11" s="22" t="e">
        <f>标底价!E11*0.7</f>
        <v>#DIV/0!</v>
      </c>
      <c r="F11" s="22" t="e">
        <f>标底价!F11*0.7</f>
        <v>#DIV/0!</v>
      </c>
      <c r="G11" s="22" t="e">
        <f>标底价!G11*0.7</f>
        <v>#DIV/0!</v>
      </c>
      <c r="H11" s="22" t="e">
        <f>标底价!H11*0.7</f>
        <v>#DIV/0!</v>
      </c>
      <c r="I11" s="22" t="e">
        <f>标底价!I11*0.7</f>
        <v>#DIV/0!</v>
      </c>
      <c r="J11" s="22" t="e">
        <f>标底价!J11*0.7</f>
        <v>#DIV/0!</v>
      </c>
      <c r="K11" s="22" t="e">
        <f>标底价!K11*0.7</f>
        <v>#DIV/0!</v>
      </c>
    </row>
    <row r="12" s="2" customFormat="1" ht="20.1" customHeight="1" spans="1:14">
      <c r="A12" s="19">
        <f t="shared" si="0"/>
        <v>8</v>
      </c>
      <c r="B12" s="19" t="s">
        <v>21</v>
      </c>
      <c r="C12" s="20" t="s">
        <v>29</v>
      </c>
      <c r="D12" s="21">
        <v>67</v>
      </c>
      <c r="E12" s="22" t="e">
        <f>标底价!E12*0.7</f>
        <v>#DIV/0!</v>
      </c>
      <c r="F12" s="22" t="e">
        <f>标底价!F12*0.7</f>
        <v>#DIV/0!</v>
      </c>
      <c r="G12" s="22" t="e">
        <f>标底价!G12*0.7</f>
        <v>#DIV/0!</v>
      </c>
      <c r="H12" s="22" t="e">
        <f>标底价!H12*0.7</f>
        <v>#DIV/0!</v>
      </c>
      <c r="I12" s="22" t="e">
        <f>标底价!I12*0.7</f>
        <v>#DIV/0!</v>
      </c>
      <c r="J12" s="22" t="e">
        <f>标底价!J12*0.7</f>
        <v>#DIV/0!</v>
      </c>
      <c r="K12" s="22" t="e">
        <f>标底价!K12*0.7</f>
        <v>#DIV/0!</v>
      </c>
    </row>
    <row r="13" s="2" customFormat="1" ht="20.1" customHeight="1" spans="1:14">
      <c r="A13" s="19">
        <f t="shared" si="0"/>
        <v>9</v>
      </c>
      <c r="B13" s="19" t="s">
        <v>21</v>
      </c>
      <c r="C13" s="20" t="s">
        <v>30</v>
      </c>
      <c r="D13" s="21">
        <v>83</v>
      </c>
      <c r="E13" s="22" t="e">
        <f>标底价!E13*0.7</f>
        <v>#DIV/0!</v>
      </c>
      <c r="F13" s="22" t="e">
        <f>标底价!F13*0.7</f>
        <v>#DIV/0!</v>
      </c>
      <c r="G13" s="22" t="e">
        <f>标底价!G13*0.7</f>
        <v>#DIV/0!</v>
      </c>
      <c r="H13" s="22" t="e">
        <f>标底价!H13*0.7</f>
        <v>#DIV/0!</v>
      </c>
      <c r="I13" s="22" t="e">
        <f>标底价!I13*0.7</f>
        <v>#DIV/0!</v>
      </c>
      <c r="J13" s="22" t="e">
        <f>标底价!J13*0.7</f>
        <v>#DIV/0!</v>
      </c>
      <c r="K13" s="22" t="e">
        <f>标底价!K13*0.7</f>
        <v>#DIV/0!</v>
      </c>
    </row>
    <row r="14" s="2" customFormat="1" ht="20.1" customHeight="1" spans="1:14">
      <c r="A14" s="19">
        <f t="shared" si="0"/>
        <v>10</v>
      </c>
      <c r="B14" s="19" t="s">
        <v>21</v>
      </c>
      <c r="C14" s="20" t="s">
        <v>31</v>
      </c>
      <c r="D14" s="21">
        <v>361</v>
      </c>
      <c r="E14" s="22" t="e">
        <f>标底价!E14*0.7</f>
        <v>#DIV/0!</v>
      </c>
      <c r="F14" s="22" t="e">
        <f>标底价!F14*0.7</f>
        <v>#DIV/0!</v>
      </c>
      <c r="G14" s="22" t="e">
        <f>标底价!G14*0.7</f>
        <v>#DIV/0!</v>
      </c>
      <c r="H14" s="22" t="e">
        <f>标底价!H14*0.7</f>
        <v>#DIV/0!</v>
      </c>
      <c r="I14" s="22" t="e">
        <f>标底价!I14*0.7</f>
        <v>#DIV/0!</v>
      </c>
      <c r="J14" s="22" t="e">
        <f>标底价!J14*0.7</f>
        <v>#DIV/0!</v>
      </c>
      <c r="K14" s="22" t="e">
        <f>标底价!K14*0.7</f>
        <v>#DIV/0!</v>
      </c>
    </row>
    <row r="15" s="2" customFormat="1" ht="20.1" customHeight="1" spans="1:14">
      <c r="A15" s="19">
        <f t="shared" si="0"/>
        <v>11</v>
      </c>
      <c r="B15" s="19" t="s">
        <v>21</v>
      </c>
      <c r="C15" s="20" t="s">
        <v>32</v>
      </c>
      <c r="D15" s="21">
        <v>300</v>
      </c>
      <c r="E15" s="22" t="e">
        <f>标底价!E15*0.7</f>
        <v>#DIV/0!</v>
      </c>
      <c r="F15" s="22" t="e">
        <f>标底价!F15*0.7</f>
        <v>#DIV/0!</v>
      </c>
      <c r="G15" s="22" t="e">
        <f>标底价!G15*0.7</f>
        <v>#DIV/0!</v>
      </c>
      <c r="H15" s="22" t="e">
        <f>标底价!H15*0.7</f>
        <v>#DIV/0!</v>
      </c>
      <c r="I15" s="22" t="e">
        <f>标底价!I15*0.7</f>
        <v>#DIV/0!</v>
      </c>
      <c r="J15" s="22" t="e">
        <f>标底价!J15*0.7</f>
        <v>#DIV/0!</v>
      </c>
      <c r="K15" s="22" t="e">
        <f>标底价!K15*0.7</f>
        <v>#DIV/0!</v>
      </c>
    </row>
    <row r="16" s="2" customFormat="1" ht="20.1" customHeight="1" spans="1:14">
      <c r="A16" s="19">
        <f t="shared" si="0"/>
        <v>12</v>
      </c>
      <c r="B16" s="19" t="s">
        <v>21</v>
      </c>
      <c r="C16" s="20" t="s">
        <v>33</v>
      </c>
      <c r="D16" s="21">
        <v>221</v>
      </c>
      <c r="E16" s="22" t="e">
        <f>标底价!E16*0.7</f>
        <v>#DIV/0!</v>
      </c>
      <c r="F16" s="22" t="e">
        <f>标底价!F16*0.7</f>
        <v>#DIV/0!</v>
      </c>
      <c r="G16" s="22" t="e">
        <f>标底价!G16*0.7</f>
        <v>#DIV/0!</v>
      </c>
      <c r="H16" s="22" t="e">
        <f>标底价!H16*0.7</f>
        <v>#DIV/0!</v>
      </c>
      <c r="I16" s="22" t="e">
        <f>标底价!I16*0.7</f>
        <v>#DIV/0!</v>
      </c>
      <c r="J16" s="22" t="e">
        <f>标底价!J16*0.7</f>
        <v>#DIV/0!</v>
      </c>
      <c r="K16" s="22" t="e">
        <f>标底价!K16*0.7</f>
        <v>#DIV/0!</v>
      </c>
    </row>
    <row r="17" s="2" customFormat="1" ht="20.1" customHeight="1" spans="1:11">
      <c r="A17" s="19">
        <f t="shared" si="0"/>
        <v>13</v>
      </c>
      <c r="B17" s="19" t="s">
        <v>21</v>
      </c>
      <c r="C17" s="20" t="s">
        <v>34</v>
      </c>
      <c r="D17" s="21">
        <v>250</v>
      </c>
      <c r="E17" s="22" t="e">
        <f>标底价!E17*0.7</f>
        <v>#DIV/0!</v>
      </c>
      <c r="F17" s="22" t="e">
        <f>标底价!F17*0.7</f>
        <v>#DIV/0!</v>
      </c>
      <c r="G17" s="22" t="e">
        <f>标底价!G17*0.7</f>
        <v>#DIV/0!</v>
      </c>
      <c r="H17" s="22" t="e">
        <f>标底价!H17*0.7</f>
        <v>#DIV/0!</v>
      </c>
      <c r="I17" s="22" t="e">
        <f>标底价!I17*0.7</f>
        <v>#DIV/0!</v>
      </c>
      <c r="J17" s="22" t="e">
        <f>标底价!J17*0.7</f>
        <v>#DIV/0!</v>
      </c>
      <c r="K17" s="22" t="e">
        <f>标底价!K17*0.7</f>
        <v>#DIV/0!</v>
      </c>
    </row>
    <row r="18" s="2" customFormat="1" ht="20.1" customHeight="1" spans="1:11">
      <c r="A18" s="19">
        <f t="shared" si="0"/>
        <v>14</v>
      </c>
      <c r="B18" s="19" t="s">
        <v>21</v>
      </c>
      <c r="C18" s="20" t="s">
        <v>35</v>
      </c>
      <c r="D18" s="21">
        <v>229</v>
      </c>
      <c r="E18" s="22" t="e">
        <f>标底价!E18*0.7</f>
        <v>#DIV/0!</v>
      </c>
      <c r="F18" s="22" t="e">
        <f>标底价!F18*0.7</f>
        <v>#DIV/0!</v>
      </c>
      <c r="G18" s="22" t="e">
        <f>标底价!G18*0.7</f>
        <v>#DIV/0!</v>
      </c>
      <c r="H18" s="22" t="e">
        <f>标底价!H18*0.7</f>
        <v>#DIV/0!</v>
      </c>
      <c r="I18" s="22" t="e">
        <f>标底价!I18*0.7</f>
        <v>#DIV/0!</v>
      </c>
      <c r="J18" s="22" t="e">
        <f>标底价!J18*0.7</f>
        <v>#DIV/0!</v>
      </c>
      <c r="K18" s="22" t="e">
        <f>标底价!K18*0.7</f>
        <v>#DIV/0!</v>
      </c>
    </row>
    <row r="19" s="2" customFormat="1" ht="20.1" customHeight="1" spans="1:11">
      <c r="A19" s="19">
        <f t="shared" si="0"/>
        <v>15</v>
      </c>
      <c r="B19" s="19" t="s">
        <v>21</v>
      </c>
      <c r="C19" s="20" t="s">
        <v>36</v>
      </c>
      <c r="D19" s="21">
        <v>207</v>
      </c>
      <c r="E19" s="22" t="e">
        <f>标底价!E19*0.7</f>
        <v>#DIV/0!</v>
      </c>
      <c r="F19" s="22" t="e">
        <f>标底价!F19*0.7</f>
        <v>#DIV/0!</v>
      </c>
      <c r="G19" s="22" t="e">
        <f>标底价!G19*0.7</f>
        <v>#DIV/0!</v>
      </c>
      <c r="H19" s="22" t="e">
        <f>标底价!H19*0.7</f>
        <v>#DIV/0!</v>
      </c>
      <c r="I19" s="22" t="e">
        <f>标底价!I19*0.7</f>
        <v>#DIV/0!</v>
      </c>
      <c r="J19" s="22" t="e">
        <f>标底价!J19*0.7</f>
        <v>#DIV/0!</v>
      </c>
      <c r="K19" s="22" t="e">
        <f>标底价!K19*0.7</f>
        <v>#DIV/0!</v>
      </c>
    </row>
    <row r="20" s="2" customFormat="1" ht="20.1" customHeight="1" spans="1:11">
      <c r="A20" s="19">
        <f t="shared" si="0"/>
        <v>16</v>
      </c>
      <c r="B20" s="19" t="s">
        <v>21</v>
      </c>
      <c r="C20" s="20" t="s">
        <v>37</v>
      </c>
      <c r="D20" s="21">
        <v>190</v>
      </c>
      <c r="E20" s="22" t="e">
        <f>标底价!E20*0.7</f>
        <v>#DIV/0!</v>
      </c>
      <c r="F20" s="22" t="e">
        <f>标底价!F20*0.7</f>
        <v>#DIV/0!</v>
      </c>
      <c r="G20" s="22" t="e">
        <f>标底价!G20*0.7</f>
        <v>#DIV/0!</v>
      </c>
      <c r="H20" s="22" t="e">
        <f>标底价!H20*0.7</f>
        <v>#DIV/0!</v>
      </c>
      <c r="I20" s="22" t="e">
        <f>标底价!I20*0.7</f>
        <v>#DIV/0!</v>
      </c>
      <c r="J20" s="22" t="e">
        <f>标底价!J20*0.7</f>
        <v>#DIV/0!</v>
      </c>
      <c r="K20" s="22" t="e">
        <f>标底价!K20*0.7</f>
        <v>#DIV/0!</v>
      </c>
    </row>
    <row r="21" s="2" customFormat="1" ht="20.1" customHeight="1" spans="1:11">
      <c r="A21" s="19">
        <f t="shared" si="0"/>
        <v>17</v>
      </c>
      <c r="B21" s="19" t="s">
        <v>21</v>
      </c>
      <c r="C21" s="20" t="s">
        <v>38</v>
      </c>
      <c r="D21" s="21">
        <v>200</v>
      </c>
      <c r="E21" s="22" t="e">
        <f>标底价!E21*0.7</f>
        <v>#DIV/0!</v>
      </c>
      <c r="F21" s="22" t="e">
        <f>标底价!F21*0.7</f>
        <v>#DIV/0!</v>
      </c>
      <c r="G21" s="22" t="e">
        <f>标底价!G21*0.7</f>
        <v>#DIV/0!</v>
      </c>
      <c r="H21" s="22" t="e">
        <f>标底价!H21*0.7</f>
        <v>#DIV/0!</v>
      </c>
      <c r="I21" s="22" t="e">
        <f>标底价!I21*0.7</f>
        <v>#DIV/0!</v>
      </c>
      <c r="J21" s="22" t="e">
        <f>标底价!J21*0.7</f>
        <v>#DIV/0!</v>
      </c>
      <c r="K21" s="22" t="e">
        <f>标底价!K21*0.7</f>
        <v>#DIV/0!</v>
      </c>
    </row>
    <row r="22" s="2" customFormat="1" ht="20.1" customHeight="1" spans="1:11">
      <c r="A22" s="19">
        <f t="shared" si="0"/>
        <v>18</v>
      </c>
      <c r="B22" s="19" t="s">
        <v>21</v>
      </c>
      <c r="C22" s="20" t="s">
        <v>39</v>
      </c>
      <c r="D22" s="21">
        <v>160</v>
      </c>
      <c r="E22" s="22" t="e">
        <f>标底价!E22*0.7</f>
        <v>#DIV/0!</v>
      </c>
      <c r="F22" s="22" t="e">
        <f>标底价!F22*0.7</f>
        <v>#DIV/0!</v>
      </c>
      <c r="G22" s="22" t="e">
        <f>标底价!G22*0.7</f>
        <v>#DIV/0!</v>
      </c>
      <c r="H22" s="22" t="e">
        <f>标底价!H22*0.7</f>
        <v>#DIV/0!</v>
      </c>
      <c r="I22" s="22" t="e">
        <f>标底价!I22*0.7</f>
        <v>#DIV/0!</v>
      </c>
      <c r="J22" s="22" t="e">
        <f>标底价!J22*0.7</f>
        <v>#DIV/0!</v>
      </c>
      <c r="K22" s="22" t="e">
        <f>标底价!K22*0.7</f>
        <v>#DIV/0!</v>
      </c>
    </row>
    <row r="23" s="2" customFormat="1" ht="20.1" customHeight="1" spans="1:11">
      <c r="A23" s="19">
        <f t="shared" si="0"/>
        <v>19</v>
      </c>
      <c r="B23" s="19" t="s">
        <v>21</v>
      </c>
      <c r="C23" s="20" t="s">
        <v>40</v>
      </c>
      <c r="D23" s="21">
        <v>276</v>
      </c>
      <c r="E23" s="22" t="e">
        <f>标底价!E23*0.7</f>
        <v>#DIV/0!</v>
      </c>
      <c r="F23" s="22" t="e">
        <f>标底价!F23*0.7</f>
        <v>#DIV/0!</v>
      </c>
      <c r="G23" s="22" t="e">
        <f>标底价!G23*0.7</f>
        <v>#DIV/0!</v>
      </c>
      <c r="H23" s="22" t="e">
        <f>标底价!H23*0.7</f>
        <v>#DIV/0!</v>
      </c>
      <c r="I23" s="22" t="e">
        <f>标底价!I23*0.7</f>
        <v>#DIV/0!</v>
      </c>
      <c r="J23" s="22" t="e">
        <f>标底价!J23*0.7</f>
        <v>#DIV/0!</v>
      </c>
      <c r="K23" s="22" t="e">
        <f>标底价!K23*0.7</f>
        <v>#DIV/0!</v>
      </c>
    </row>
    <row r="24" s="2" customFormat="1" ht="20.1" customHeight="1" spans="1:11">
      <c r="A24" s="19">
        <f t="shared" si="0"/>
        <v>20</v>
      </c>
      <c r="B24" s="19" t="s">
        <v>21</v>
      </c>
      <c r="C24" s="20" t="s">
        <v>41</v>
      </c>
      <c r="D24" s="21">
        <v>176</v>
      </c>
      <c r="E24" s="22" t="e">
        <f>标底价!E24*0.7</f>
        <v>#DIV/0!</v>
      </c>
      <c r="F24" s="22" t="e">
        <f>标底价!F24*0.7</f>
        <v>#DIV/0!</v>
      </c>
      <c r="G24" s="22" t="e">
        <f>标底价!G24*0.7</f>
        <v>#DIV/0!</v>
      </c>
      <c r="H24" s="22" t="e">
        <f>标底价!H24*0.7</f>
        <v>#DIV/0!</v>
      </c>
      <c r="I24" s="22" t="e">
        <f>标底价!I24*0.7</f>
        <v>#DIV/0!</v>
      </c>
      <c r="J24" s="22" t="e">
        <f>标底价!J24*0.7</f>
        <v>#DIV/0!</v>
      </c>
      <c r="K24" s="22" t="e">
        <f>标底价!K24*0.7</f>
        <v>#DIV/0!</v>
      </c>
    </row>
    <row r="25" s="2" customFormat="1" ht="20.1" customHeight="1" spans="1:11">
      <c r="A25" s="19">
        <f t="shared" si="0"/>
        <v>21</v>
      </c>
      <c r="B25" s="19" t="s">
        <v>21</v>
      </c>
      <c r="C25" s="20" t="s">
        <v>42</v>
      </c>
      <c r="D25" s="21">
        <v>246</v>
      </c>
      <c r="E25" s="22" t="e">
        <f>标底价!E25*0.7</f>
        <v>#DIV/0!</v>
      </c>
      <c r="F25" s="22" t="e">
        <f>标底价!F25*0.7</f>
        <v>#DIV/0!</v>
      </c>
      <c r="G25" s="22" t="e">
        <f>标底价!G25*0.7</f>
        <v>#DIV/0!</v>
      </c>
      <c r="H25" s="22" t="e">
        <f>标底价!H25*0.7</f>
        <v>#DIV/0!</v>
      </c>
      <c r="I25" s="22" t="e">
        <f>标底价!I25*0.7</f>
        <v>#DIV/0!</v>
      </c>
      <c r="J25" s="22" t="e">
        <f>标底价!J25*0.7</f>
        <v>#DIV/0!</v>
      </c>
      <c r="K25" s="22" t="e">
        <f>标底价!K25*0.7</f>
        <v>#DIV/0!</v>
      </c>
    </row>
    <row r="26" s="2" customFormat="1" ht="20.1" customHeight="1" spans="1:11">
      <c r="A26" s="19">
        <f t="shared" si="0"/>
        <v>22</v>
      </c>
      <c r="B26" s="19" t="s">
        <v>21</v>
      </c>
      <c r="C26" s="20" t="s">
        <v>43</v>
      </c>
      <c r="D26" s="21">
        <v>196</v>
      </c>
      <c r="E26" s="22" t="e">
        <f>标底价!E26*0.7</f>
        <v>#DIV/0!</v>
      </c>
      <c r="F26" s="22" t="e">
        <f>标底价!F26*0.7</f>
        <v>#DIV/0!</v>
      </c>
      <c r="G26" s="22" t="e">
        <f>标底价!G26*0.7</f>
        <v>#DIV/0!</v>
      </c>
      <c r="H26" s="22" t="e">
        <f>标底价!H26*0.7</f>
        <v>#DIV/0!</v>
      </c>
      <c r="I26" s="22" t="e">
        <f>标底价!I26*0.7</f>
        <v>#DIV/0!</v>
      </c>
      <c r="J26" s="22" t="e">
        <f>标底价!J26*0.7</f>
        <v>#DIV/0!</v>
      </c>
      <c r="K26" s="22" t="e">
        <f>标底价!K26*0.7</f>
        <v>#DIV/0!</v>
      </c>
    </row>
    <row r="27" s="2" customFormat="1" ht="20.1" customHeight="1" spans="1:11">
      <c r="A27" s="19">
        <f t="shared" si="0"/>
        <v>23</v>
      </c>
      <c r="B27" s="19" t="s">
        <v>21</v>
      </c>
      <c r="C27" s="20" t="s">
        <v>44</v>
      </c>
      <c r="D27" s="21">
        <v>194</v>
      </c>
      <c r="E27" s="22" t="e">
        <f>标底价!E27*0.7</f>
        <v>#DIV/0!</v>
      </c>
      <c r="F27" s="22" t="e">
        <f>标底价!F27*0.7</f>
        <v>#DIV/0!</v>
      </c>
      <c r="G27" s="22" t="e">
        <f>标底价!G27*0.7</f>
        <v>#DIV/0!</v>
      </c>
      <c r="H27" s="22" t="e">
        <f>标底价!H27*0.7</f>
        <v>#DIV/0!</v>
      </c>
      <c r="I27" s="22" t="e">
        <f>标底价!I27*0.7</f>
        <v>#DIV/0!</v>
      </c>
      <c r="J27" s="22" t="e">
        <f>标底价!J27*0.7</f>
        <v>#DIV/0!</v>
      </c>
      <c r="K27" s="22" t="e">
        <f>标底价!K27*0.7</f>
        <v>#DIV/0!</v>
      </c>
    </row>
    <row r="28" s="2" customFormat="1" ht="20.1" customHeight="1" spans="1:11">
      <c r="A28" s="19">
        <f t="shared" si="0"/>
        <v>24</v>
      </c>
      <c r="B28" s="19" t="s">
        <v>21</v>
      </c>
      <c r="C28" s="20" t="s">
        <v>45</v>
      </c>
      <c r="D28" s="21">
        <v>260</v>
      </c>
      <c r="E28" s="22" t="e">
        <f>标底价!E28*0.7</f>
        <v>#DIV/0!</v>
      </c>
      <c r="F28" s="22" t="e">
        <f>标底价!F28*0.7</f>
        <v>#DIV/0!</v>
      </c>
      <c r="G28" s="22" t="e">
        <f>标底价!G28*0.7</f>
        <v>#DIV/0!</v>
      </c>
      <c r="H28" s="22" t="e">
        <f>标底价!H28*0.7</f>
        <v>#DIV/0!</v>
      </c>
      <c r="I28" s="22" t="e">
        <f>标底价!I28*0.7</f>
        <v>#DIV/0!</v>
      </c>
      <c r="J28" s="22" t="e">
        <f>标底价!J28*0.7</f>
        <v>#DIV/0!</v>
      </c>
      <c r="K28" s="22" t="e">
        <f>标底价!K28*0.7</f>
        <v>#DIV/0!</v>
      </c>
    </row>
    <row r="29" s="2" customFormat="1" ht="20.1" customHeight="1" spans="1:11">
      <c r="A29" s="19">
        <f t="shared" si="0"/>
        <v>25</v>
      </c>
      <c r="B29" s="19" t="s">
        <v>21</v>
      </c>
      <c r="C29" s="20" t="s">
        <v>46</v>
      </c>
      <c r="D29" s="21">
        <v>197</v>
      </c>
      <c r="E29" s="22" t="e">
        <f>标底价!E29*0.7</f>
        <v>#DIV/0!</v>
      </c>
      <c r="F29" s="22" t="e">
        <f>标底价!F29*0.7</f>
        <v>#DIV/0!</v>
      </c>
      <c r="G29" s="22" t="e">
        <f>标底价!G29*0.7</f>
        <v>#DIV/0!</v>
      </c>
      <c r="H29" s="22" t="e">
        <f>标底价!H29*0.7</f>
        <v>#DIV/0!</v>
      </c>
      <c r="I29" s="22" t="e">
        <f>标底价!I29*0.7</f>
        <v>#DIV/0!</v>
      </c>
      <c r="J29" s="22" t="e">
        <f>标底价!J29*0.7</f>
        <v>#DIV/0!</v>
      </c>
      <c r="K29" s="22" t="e">
        <f>标底价!K29*0.7</f>
        <v>#DIV/0!</v>
      </c>
    </row>
    <row r="30" s="2" customFormat="1" ht="20.1" customHeight="1" spans="1:11">
      <c r="A30" s="19">
        <f t="shared" si="0"/>
        <v>26</v>
      </c>
      <c r="B30" s="19" t="s">
        <v>21</v>
      </c>
      <c r="C30" s="20" t="s">
        <v>47</v>
      </c>
      <c r="D30" s="21">
        <v>320</v>
      </c>
      <c r="E30" s="22" t="e">
        <f>标底价!E30*0.7</f>
        <v>#DIV/0!</v>
      </c>
      <c r="F30" s="22" t="e">
        <f>标底价!F30*0.7</f>
        <v>#DIV/0!</v>
      </c>
      <c r="G30" s="22" t="e">
        <f>标底价!G30*0.7</f>
        <v>#DIV/0!</v>
      </c>
      <c r="H30" s="22" t="e">
        <f>标底价!H30*0.7</f>
        <v>#DIV/0!</v>
      </c>
      <c r="I30" s="22" t="e">
        <f>标底价!I30*0.7</f>
        <v>#DIV/0!</v>
      </c>
      <c r="J30" s="22" t="e">
        <f>标底价!J30*0.7</f>
        <v>#DIV/0!</v>
      </c>
      <c r="K30" s="22" t="e">
        <f>标底价!K30*0.7</f>
        <v>#DIV/0!</v>
      </c>
    </row>
    <row r="31" s="2" customFormat="1" ht="20.1" customHeight="1" spans="1:11">
      <c r="A31" s="19">
        <f t="shared" si="0"/>
        <v>27</v>
      </c>
      <c r="B31" s="19" t="s">
        <v>21</v>
      </c>
      <c r="C31" s="20" t="s">
        <v>48</v>
      </c>
      <c r="D31" s="21">
        <v>38</v>
      </c>
      <c r="E31" s="22" t="e">
        <f>标底价!E31*0.7</f>
        <v>#DIV/0!</v>
      </c>
      <c r="F31" s="22" t="e">
        <f>标底价!F31*0.7</f>
        <v>#DIV/0!</v>
      </c>
      <c r="G31" s="22" t="e">
        <f>标底价!G31*0.7</f>
        <v>#DIV/0!</v>
      </c>
      <c r="H31" s="22" t="e">
        <f>标底价!H31*0.7</f>
        <v>#DIV/0!</v>
      </c>
      <c r="I31" s="22" t="e">
        <f>标底价!I31*0.7</f>
        <v>#DIV/0!</v>
      </c>
      <c r="J31" s="22" t="e">
        <f>标底价!J31*0.7</f>
        <v>#DIV/0!</v>
      </c>
      <c r="K31" s="22" t="e">
        <f>标底价!K31*0.7</f>
        <v>#DIV/0!</v>
      </c>
    </row>
    <row r="32" s="2" customFormat="1" ht="20.1" customHeight="1" spans="1:11">
      <c r="A32" s="19">
        <f t="shared" si="0"/>
        <v>28</v>
      </c>
      <c r="B32" s="19" t="s">
        <v>21</v>
      </c>
      <c r="C32" s="20" t="s">
        <v>49</v>
      </c>
      <c r="D32" s="21">
        <v>90</v>
      </c>
      <c r="E32" s="22" t="e">
        <f>标底价!E32*0.7</f>
        <v>#DIV/0!</v>
      </c>
      <c r="F32" s="22" t="e">
        <f>标底价!F32*0.7</f>
        <v>#DIV/0!</v>
      </c>
      <c r="G32" s="22" t="e">
        <f>标底价!G32*0.7</f>
        <v>#DIV/0!</v>
      </c>
      <c r="H32" s="22" t="e">
        <f>标底价!H32*0.7</f>
        <v>#DIV/0!</v>
      </c>
      <c r="I32" s="22" t="e">
        <f>标底价!I32*0.7</f>
        <v>#DIV/0!</v>
      </c>
      <c r="J32" s="22" t="e">
        <f>标底价!J32*0.7</f>
        <v>#DIV/0!</v>
      </c>
      <c r="K32" s="22" t="e">
        <f>标底价!K32*0.7</f>
        <v>#DIV/0!</v>
      </c>
    </row>
    <row r="33" s="2" customFormat="1" ht="20.1" customHeight="1" spans="1:11">
      <c r="A33" s="19">
        <f t="shared" si="0"/>
        <v>29</v>
      </c>
      <c r="B33" s="19" t="s">
        <v>21</v>
      </c>
      <c r="C33" s="20" t="s">
        <v>50</v>
      </c>
      <c r="D33" s="21">
        <v>246</v>
      </c>
      <c r="E33" s="22" t="e">
        <f>标底价!E33*0.7</f>
        <v>#DIV/0!</v>
      </c>
      <c r="F33" s="22" t="e">
        <f>标底价!F33*0.7</f>
        <v>#DIV/0!</v>
      </c>
      <c r="G33" s="22" t="e">
        <f>标底价!G33*0.7</f>
        <v>#DIV/0!</v>
      </c>
      <c r="H33" s="22" t="e">
        <f>标底价!H33*0.7</f>
        <v>#DIV/0!</v>
      </c>
      <c r="I33" s="22" t="e">
        <f>标底价!I33*0.7</f>
        <v>#DIV/0!</v>
      </c>
      <c r="J33" s="22" t="e">
        <f>标底价!J33*0.7</f>
        <v>#DIV/0!</v>
      </c>
      <c r="K33" s="22" t="e">
        <f>标底价!K33*0.7</f>
        <v>#DIV/0!</v>
      </c>
    </row>
    <row r="34" s="2" customFormat="1" ht="20.1" customHeight="1" spans="1:11">
      <c r="A34" s="19">
        <f t="shared" si="0"/>
        <v>30</v>
      </c>
      <c r="B34" s="19" t="s">
        <v>51</v>
      </c>
      <c r="C34" s="20" t="s">
        <v>52</v>
      </c>
      <c r="D34" s="21">
        <v>450</v>
      </c>
      <c r="E34" s="22" t="e">
        <f>标底价!E34*0.7</f>
        <v>#DIV/0!</v>
      </c>
      <c r="F34" s="22" t="e">
        <f>标底价!F34*0.7</f>
        <v>#DIV/0!</v>
      </c>
      <c r="G34" s="22" t="e">
        <f>标底价!G34*0.7</f>
        <v>#DIV/0!</v>
      </c>
      <c r="H34" s="22" t="e">
        <f>标底价!H34*0.7</f>
        <v>#DIV/0!</v>
      </c>
      <c r="I34" s="22" t="e">
        <f>标底价!I34*0.7</f>
        <v>#DIV/0!</v>
      </c>
      <c r="J34" s="22" t="e">
        <f>标底价!J34*0.7</f>
        <v>#DIV/0!</v>
      </c>
      <c r="K34" s="22" t="e">
        <f>标底价!K34*0.7</f>
        <v>#DIV/0!</v>
      </c>
    </row>
    <row r="35" s="2" customFormat="1" ht="20.1" customHeight="1" spans="1:11">
      <c r="A35" s="19">
        <f t="shared" si="0"/>
        <v>31</v>
      </c>
      <c r="B35" s="19" t="s">
        <v>51</v>
      </c>
      <c r="C35" s="20" t="s">
        <v>53</v>
      </c>
      <c r="D35" s="21">
        <v>390</v>
      </c>
      <c r="E35" s="22" t="e">
        <f>标底价!E35*0.7</f>
        <v>#DIV/0!</v>
      </c>
      <c r="F35" s="22" t="e">
        <f>标底价!F35*0.7</f>
        <v>#DIV/0!</v>
      </c>
      <c r="G35" s="22" t="e">
        <f>标底价!G35*0.7</f>
        <v>#DIV/0!</v>
      </c>
      <c r="H35" s="22" t="e">
        <f>标底价!H35*0.7</f>
        <v>#DIV/0!</v>
      </c>
      <c r="I35" s="22" t="e">
        <f>标底价!I35*0.7</f>
        <v>#DIV/0!</v>
      </c>
      <c r="J35" s="22" t="e">
        <f>标底价!J35*0.7</f>
        <v>#DIV/0!</v>
      </c>
      <c r="K35" s="22" t="e">
        <f>标底价!K35*0.7</f>
        <v>#DIV/0!</v>
      </c>
    </row>
    <row r="36" s="2" customFormat="1" ht="20.1" customHeight="1" spans="1:11">
      <c r="A36" s="19">
        <f t="shared" si="0"/>
        <v>32</v>
      </c>
      <c r="B36" s="19" t="s">
        <v>51</v>
      </c>
      <c r="C36" s="20" t="s">
        <v>54</v>
      </c>
      <c r="D36" s="21">
        <v>411</v>
      </c>
      <c r="E36" s="22" t="e">
        <f>标底价!E36*0.7</f>
        <v>#DIV/0!</v>
      </c>
      <c r="F36" s="22" t="e">
        <f>标底价!F36*0.7</f>
        <v>#DIV/0!</v>
      </c>
      <c r="G36" s="22" t="e">
        <f>标底价!G36*0.7</f>
        <v>#DIV/0!</v>
      </c>
      <c r="H36" s="22" t="e">
        <f>标底价!H36*0.7</f>
        <v>#DIV/0!</v>
      </c>
      <c r="I36" s="22" t="e">
        <f>标底价!I36*0.7</f>
        <v>#DIV/0!</v>
      </c>
      <c r="J36" s="22" t="e">
        <f>标底价!J36*0.7</f>
        <v>#DIV/0!</v>
      </c>
      <c r="K36" s="22" t="e">
        <f>标底价!K36*0.7</f>
        <v>#DIV/0!</v>
      </c>
    </row>
    <row r="37" s="2" customFormat="1" ht="20.1" customHeight="1" spans="1:11">
      <c r="A37" s="19">
        <f t="shared" si="0"/>
        <v>33</v>
      </c>
      <c r="B37" s="19" t="s">
        <v>51</v>
      </c>
      <c r="C37" s="20" t="s">
        <v>55</v>
      </c>
      <c r="D37" s="21">
        <v>442</v>
      </c>
      <c r="E37" s="22" t="e">
        <f>标底价!E37*0.7</f>
        <v>#DIV/0!</v>
      </c>
      <c r="F37" s="22" t="e">
        <f>标底价!F37*0.7</f>
        <v>#DIV/0!</v>
      </c>
      <c r="G37" s="22" t="e">
        <f>标底价!G37*0.7</f>
        <v>#DIV/0!</v>
      </c>
      <c r="H37" s="22" t="e">
        <f>标底价!H37*0.7</f>
        <v>#DIV/0!</v>
      </c>
      <c r="I37" s="22" t="e">
        <f>标底价!I37*0.7</f>
        <v>#DIV/0!</v>
      </c>
      <c r="J37" s="22" t="e">
        <f>标底价!J37*0.7</f>
        <v>#DIV/0!</v>
      </c>
      <c r="K37" s="22" t="e">
        <f>标底价!K37*0.7</f>
        <v>#DIV/0!</v>
      </c>
    </row>
    <row r="38" s="2" customFormat="1" ht="20.1" customHeight="1" spans="1:11">
      <c r="A38" s="19">
        <f t="shared" si="0"/>
        <v>34</v>
      </c>
      <c r="B38" s="19" t="s">
        <v>51</v>
      </c>
      <c r="C38" s="20" t="s">
        <v>56</v>
      </c>
      <c r="D38" s="21">
        <v>358</v>
      </c>
      <c r="E38" s="22" t="e">
        <f>标底价!E38*0.7</f>
        <v>#DIV/0!</v>
      </c>
      <c r="F38" s="22" t="e">
        <f>标底价!F38*0.7</f>
        <v>#DIV/0!</v>
      </c>
      <c r="G38" s="22" t="e">
        <f>标底价!G38*0.7</f>
        <v>#DIV/0!</v>
      </c>
      <c r="H38" s="22" t="e">
        <f>标底价!H38*0.7</f>
        <v>#DIV/0!</v>
      </c>
      <c r="I38" s="22" t="e">
        <f>标底价!I38*0.7</f>
        <v>#DIV/0!</v>
      </c>
      <c r="J38" s="22" t="e">
        <f>标底价!J38*0.7</f>
        <v>#DIV/0!</v>
      </c>
      <c r="K38" s="22" t="e">
        <f>标底价!K38*0.7</f>
        <v>#DIV/0!</v>
      </c>
    </row>
    <row r="39" s="2" customFormat="1" ht="20.1" customHeight="1" spans="1:11">
      <c r="A39" s="19">
        <f t="shared" si="0"/>
        <v>35</v>
      </c>
      <c r="B39" s="19" t="s">
        <v>51</v>
      </c>
      <c r="C39" s="20" t="s">
        <v>57</v>
      </c>
      <c r="D39" s="21">
        <v>126</v>
      </c>
      <c r="E39" s="22" t="e">
        <f>标底价!E39*0.7</f>
        <v>#DIV/0!</v>
      </c>
      <c r="F39" s="22" t="e">
        <f>标底价!F39*0.7</f>
        <v>#DIV/0!</v>
      </c>
      <c r="G39" s="22" t="e">
        <f>标底价!G39*0.7</f>
        <v>#DIV/0!</v>
      </c>
      <c r="H39" s="22" t="e">
        <f>标底价!H39*0.7</f>
        <v>#DIV/0!</v>
      </c>
      <c r="I39" s="22" t="e">
        <f>标底价!I39*0.7</f>
        <v>#DIV/0!</v>
      </c>
      <c r="J39" s="22" t="e">
        <f>标底价!J39*0.7</f>
        <v>#DIV/0!</v>
      </c>
      <c r="K39" s="22" t="e">
        <f>标底价!K39*0.7</f>
        <v>#DIV/0!</v>
      </c>
    </row>
    <row r="40" s="2" customFormat="1" ht="20.1" customHeight="1" spans="1:11">
      <c r="A40" s="19">
        <f t="shared" si="0"/>
        <v>36</v>
      </c>
      <c r="B40" s="19" t="s">
        <v>51</v>
      </c>
      <c r="C40" s="20" t="s">
        <v>58</v>
      </c>
      <c r="D40" s="21">
        <v>297</v>
      </c>
      <c r="E40" s="22" t="e">
        <f>标底价!E40*0.7</f>
        <v>#DIV/0!</v>
      </c>
      <c r="F40" s="22" t="e">
        <f>标底价!F40*0.7</f>
        <v>#DIV/0!</v>
      </c>
      <c r="G40" s="22" t="e">
        <f>标底价!G40*0.7</f>
        <v>#DIV/0!</v>
      </c>
      <c r="H40" s="22" t="e">
        <f>标底价!H40*0.7</f>
        <v>#DIV/0!</v>
      </c>
      <c r="I40" s="22" t="e">
        <f>标底价!I40*0.7</f>
        <v>#DIV/0!</v>
      </c>
      <c r="J40" s="22" t="e">
        <f>标底价!J40*0.7</f>
        <v>#DIV/0!</v>
      </c>
      <c r="K40" s="22" t="e">
        <f>标底价!K40*0.7</f>
        <v>#DIV/0!</v>
      </c>
    </row>
    <row r="41" s="2" customFormat="1" ht="20.1" customHeight="1" spans="1:11">
      <c r="A41" s="19">
        <f t="shared" si="0"/>
        <v>37</v>
      </c>
      <c r="B41" s="19" t="s">
        <v>51</v>
      </c>
      <c r="C41" s="20" t="s">
        <v>59</v>
      </c>
      <c r="D41" s="21">
        <v>347</v>
      </c>
      <c r="E41" s="22" t="e">
        <f>标底价!E41*0.7</f>
        <v>#DIV/0!</v>
      </c>
      <c r="F41" s="22" t="e">
        <f>标底价!F41*0.7</f>
        <v>#DIV/0!</v>
      </c>
      <c r="G41" s="22" t="e">
        <f>标底价!G41*0.7</f>
        <v>#DIV/0!</v>
      </c>
      <c r="H41" s="22" t="e">
        <f>标底价!H41*0.7</f>
        <v>#DIV/0!</v>
      </c>
      <c r="I41" s="22" t="e">
        <f>标底价!I41*0.7</f>
        <v>#DIV/0!</v>
      </c>
      <c r="J41" s="22" t="e">
        <f>标底价!J41*0.7</f>
        <v>#DIV/0!</v>
      </c>
      <c r="K41" s="22" t="e">
        <f>标底价!K41*0.7</f>
        <v>#DIV/0!</v>
      </c>
    </row>
    <row r="42" s="2" customFormat="1" ht="20.1" customHeight="1" spans="1:11">
      <c r="A42" s="19">
        <f t="shared" si="0"/>
        <v>38</v>
      </c>
      <c r="B42" s="19" t="s">
        <v>51</v>
      </c>
      <c r="C42" s="20" t="s">
        <v>60</v>
      </c>
      <c r="D42" s="21">
        <v>383</v>
      </c>
      <c r="E42" s="22" t="e">
        <f>标底价!E42*0.7</f>
        <v>#DIV/0!</v>
      </c>
      <c r="F42" s="22" t="e">
        <f>标底价!F42*0.7</f>
        <v>#DIV/0!</v>
      </c>
      <c r="G42" s="22" t="e">
        <f>标底价!G42*0.7</f>
        <v>#DIV/0!</v>
      </c>
      <c r="H42" s="22" t="e">
        <f>标底价!H42*0.7</f>
        <v>#DIV/0!</v>
      </c>
      <c r="I42" s="22" t="e">
        <f>标底价!I42*0.7</f>
        <v>#DIV/0!</v>
      </c>
      <c r="J42" s="22" t="e">
        <f>标底价!J42*0.7</f>
        <v>#DIV/0!</v>
      </c>
      <c r="K42" s="22" t="e">
        <f>标底价!K42*0.7</f>
        <v>#DIV/0!</v>
      </c>
    </row>
    <row r="43" s="2" customFormat="1" ht="20.1" customHeight="1" spans="1:11">
      <c r="A43" s="19">
        <f t="shared" si="0"/>
        <v>39</v>
      </c>
      <c r="B43" s="19" t="s">
        <v>51</v>
      </c>
      <c r="C43" s="20" t="s">
        <v>61</v>
      </c>
      <c r="D43" s="21">
        <v>287</v>
      </c>
      <c r="E43" s="22" t="e">
        <f>标底价!E43*0.7</f>
        <v>#DIV/0!</v>
      </c>
      <c r="F43" s="22" t="e">
        <f>标底价!F43*0.7</f>
        <v>#DIV/0!</v>
      </c>
      <c r="G43" s="22" t="e">
        <f>标底价!G43*0.7</f>
        <v>#DIV/0!</v>
      </c>
      <c r="H43" s="22" t="e">
        <f>标底价!H43*0.7</f>
        <v>#DIV/0!</v>
      </c>
      <c r="I43" s="22" t="e">
        <f>标底价!I43*0.7</f>
        <v>#DIV/0!</v>
      </c>
      <c r="J43" s="22" t="e">
        <f>标底价!J43*0.7</f>
        <v>#DIV/0!</v>
      </c>
      <c r="K43" s="22" t="e">
        <f>标底价!K43*0.7</f>
        <v>#DIV/0!</v>
      </c>
    </row>
    <row r="44" s="2" customFormat="1" ht="20.1" customHeight="1" spans="1:11">
      <c r="A44" s="19">
        <f t="shared" si="0"/>
        <v>40</v>
      </c>
      <c r="B44" s="19" t="s">
        <v>51</v>
      </c>
      <c r="C44" s="20" t="s">
        <v>62</v>
      </c>
      <c r="D44" s="21">
        <v>446</v>
      </c>
      <c r="E44" s="22" t="e">
        <f>标底价!E44*0.7</f>
        <v>#DIV/0!</v>
      </c>
      <c r="F44" s="22" t="e">
        <f>标底价!F44*0.7</f>
        <v>#DIV/0!</v>
      </c>
      <c r="G44" s="22" t="e">
        <f>标底价!G44*0.7</f>
        <v>#DIV/0!</v>
      </c>
      <c r="H44" s="22" t="e">
        <f>标底价!H44*0.7</f>
        <v>#DIV/0!</v>
      </c>
      <c r="I44" s="22" t="e">
        <f>标底价!I44*0.7</f>
        <v>#DIV/0!</v>
      </c>
      <c r="J44" s="22" t="e">
        <f>标底价!J44*0.7</f>
        <v>#DIV/0!</v>
      </c>
      <c r="K44" s="22" t="e">
        <f>标底价!K44*0.7</f>
        <v>#DIV/0!</v>
      </c>
    </row>
    <row r="45" s="2" customFormat="1" ht="20.1" customHeight="1" spans="1:11">
      <c r="A45" s="19">
        <f t="shared" si="0"/>
        <v>41</v>
      </c>
      <c r="B45" s="19" t="s">
        <v>63</v>
      </c>
      <c r="C45" s="20" t="s">
        <v>64</v>
      </c>
      <c r="D45" s="21">
        <v>945</v>
      </c>
      <c r="E45" s="22" t="e">
        <f>标底价!E45*0.7</f>
        <v>#DIV/0!</v>
      </c>
      <c r="F45" s="22" t="e">
        <f>标底价!F45*0.7</f>
        <v>#DIV/0!</v>
      </c>
      <c r="G45" s="22" t="e">
        <f>标底价!G45*0.7</f>
        <v>#DIV/0!</v>
      </c>
      <c r="H45" s="22" t="e">
        <f>标底价!H45*0.7</f>
        <v>#DIV/0!</v>
      </c>
      <c r="I45" s="22" t="e">
        <f>标底价!I45*0.7</f>
        <v>#DIV/0!</v>
      </c>
      <c r="J45" s="22" t="e">
        <f>标底价!J45*0.7</f>
        <v>#DIV/0!</v>
      </c>
      <c r="K45" s="22" t="e">
        <f>标底价!K45*0.7</f>
        <v>#DIV/0!</v>
      </c>
    </row>
    <row r="46" s="2" customFormat="1" ht="20.1" customHeight="1" spans="1:11">
      <c r="A46" s="19">
        <f t="shared" si="0"/>
        <v>42</v>
      </c>
      <c r="B46" s="19" t="s">
        <v>63</v>
      </c>
      <c r="C46" s="20" t="s">
        <v>65</v>
      </c>
      <c r="D46" s="21">
        <v>1416</v>
      </c>
      <c r="E46" s="22" t="e">
        <f>标底价!E46*0.7</f>
        <v>#DIV/0!</v>
      </c>
      <c r="F46" s="22" t="e">
        <f>标底价!F46*0.7</f>
        <v>#DIV/0!</v>
      </c>
      <c r="G46" s="22" t="e">
        <f>标底价!G46*0.7</f>
        <v>#DIV/0!</v>
      </c>
      <c r="H46" s="22" t="e">
        <f>标底价!H46*0.7</f>
        <v>#DIV/0!</v>
      </c>
      <c r="I46" s="22" t="e">
        <f>标底价!I46*0.7</f>
        <v>#DIV/0!</v>
      </c>
      <c r="J46" s="22" t="e">
        <f>标底价!J46*0.7</f>
        <v>#DIV/0!</v>
      </c>
      <c r="K46" s="22" t="e">
        <f>标底价!K46*0.7</f>
        <v>#DIV/0!</v>
      </c>
    </row>
    <row r="47" s="2" customFormat="1" ht="20.1" customHeight="1" spans="1:11">
      <c r="A47" s="19">
        <f t="shared" si="0"/>
        <v>43</v>
      </c>
      <c r="B47" s="19" t="s">
        <v>63</v>
      </c>
      <c r="C47" s="20" t="s">
        <v>66</v>
      </c>
      <c r="D47" s="21">
        <v>1026</v>
      </c>
      <c r="E47" s="22" t="e">
        <f>标底价!E47*0.7</f>
        <v>#DIV/0!</v>
      </c>
      <c r="F47" s="22" t="e">
        <f>标底价!F47*0.7</f>
        <v>#DIV/0!</v>
      </c>
      <c r="G47" s="22" t="e">
        <f>标底价!G47*0.7</f>
        <v>#DIV/0!</v>
      </c>
      <c r="H47" s="22" t="e">
        <f>标底价!H47*0.7</f>
        <v>#DIV/0!</v>
      </c>
      <c r="I47" s="22" t="e">
        <f>标底价!I47*0.7</f>
        <v>#DIV/0!</v>
      </c>
      <c r="J47" s="22" t="e">
        <f>标底价!J47*0.7</f>
        <v>#DIV/0!</v>
      </c>
      <c r="K47" s="22" t="e">
        <f>标底价!K47*0.7</f>
        <v>#DIV/0!</v>
      </c>
    </row>
    <row r="48" s="2" customFormat="1" ht="20.1" customHeight="1" spans="1:11">
      <c r="A48" s="19">
        <f t="shared" si="0"/>
        <v>44</v>
      </c>
      <c r="B48" s="19" t="s">
        <v>67</v>
      </c>
      <c r="C48" s="20" t="s">
        <v>68</v>
      </c>
      <c r="D48" s="21">
        <v>489</v>
      </c>
      <c r="E48" s="22" t="e">
        <f>标底价!E48*0.7</f>
        <v>#DIV/0!</v>
      </c>
      <c r="F48" s="22" t="e">
        <f>标底价!F48*0.7</f>
        <v>#DIV/0!</v>
      </c>
      <c r="G48" s="22" t="e">
        <f>标底价!G48*0.7</f>
        <v>#DIV/0!</v>
      </c>
      <c r="H48" s="22" t="e">
        <f>标底价!H48*0.7</f>
        <v>#DIV/0!</v>
      </c>
      <c r="I48" s="22" t="e">
        <f>标底价!I48*0.7</f>
        <v>#DIV/0!</v>
      </c>
      <c r="J48" s="22" t="e">
        <f>标底价!J48*0.7</f>
        <v>#DIV/0!</v>
      </c>
      <c r="K48" s="22" t="e">
        <f>标底价!K48*0.7</f>
        <v>#DIV/0!</v>
      </c>
    </row>
    <row r="49" s="2" customFormat="1" ht="20.1" customHeight="1" spans="1:11">
      <c r="A49" s="19">
        <f t="shared" si="0"/>
        <v>45</v>
      </c>
      <c r="B49" s="19" t="s">
        <v>67</v>
      </c>
      <c r="C49" s="20" t="s">
        <v>69</v>
      </c>
      <c r="D49" s="21">
        <v>343</v>
      </c>
      <c r="E49" s="22" t="e">
        <f>标底价!E49*0.7</f>
        <v>#DIV/0!</v>
      </c>
      <c r="F49" s="22" t="e">
        <f>标底价!F49*0.7</f>
        <v>#DIV/0!</v>
      </c>
      <c r="G49" s="22" t="e">
        <f>标底价!G49*0.7</f>
        <v>#DIV/0!</v>
      </c>
      <c r="H49" s="22" t="e">
        <f>标底价!H49*0.7</f>
        <v>#DIV/0!</v>
      </c>
      <c r="I49" s="22" t="e">
        <f>标底价!I49*0.7</f>
        <v>#DIV/0!</v>
      </c>
      <c r="J49" s="22" t="e">
        <f>标底价!J49*0.7</f>
        <v>#DIV/0!</v>
      </c>
      <c r="K49" s="22" t="e">
        <f>标底价!K49*0.7</f>
        <v>#DIV/0!</v>
      </c>
    </row>
    <row r="50" s="2" customFormat="1" ht="20.1" customHeight="1" spans="1:11">
      <c r="A50" s="19">
        <f t="shared" si="0"/>
        <v>46</v>
      </c>
      <c r="B50" s="19" t="s">
        <v>67</v>
      </c>
      <c r="C50" s="20" t="s">
        <v>70</v>
      </c>
      <c r="D50" s="21">
        <v>586</v>
      </c>
      <c r="E50" s="22" t="e">
        <f>标底价!E50*0.7</f>
        <v>#DIV/0!</v>
      </c>
      <c r="F50" s="22" t="e">
        <f>标底价!F50*0.7</f>
        <v>#DIV/0!</v>
      </c>
      <c r="G50" s="22" t="e">
        <f>标底价!G50*0.7</f>
        <v>#DIV/0!</v>
      </c>
      <c r="H50" s="22" t="e">
        <f>标底价!H50*0.7</f>
        <v>#DIV/0!</v>
      </c>
      <c r="I50" s="22" t="e">
        <f>标底价!I50*0.7</f>
        <v>#DIV/0!</v>
      </c>
      <c r="J50" s="22" t="e">
        <f>标底价!J50*0.7</f>
        <v>#DIV/0!</v>
      </c>
      <c r="K50" s="22" t="e">
        <f>标底价!K50*0.7</f>
        <v>#DIV/0!</v>
      </c>
    </row>
    <row r="51" s="2" customFormat="1" ht="20.1" customHeight="1" spans="1:11">
      <c r="A51" s="19">
        <f t="shared" si="0"/>
        <v>47</v>
      </c>
      <c r="B51" s="19" t="s">
        <v>71</v>
      </c>
      <c r="C51" s="20" t="s">
        <v>72</v>
      </c>
      <c r="D51" s="21">
        <v>799</v>
      </c>
      <c r="E51" s="22" t="e">
        <f>标底价!E51*0.7</f>
        <v>#DIV/0!</v>
      </c>
      <c r="F51" s="22" t="e">
        <f>标底价!F51*0.7</f>
        <v>#DIV/0!</v>
      </c>
      <c r="G51" s="22" t="e">
        <f>标底价!G51*0.7</f>
        <v>#DIV/0!</v>
      </c>
      <c r="H51" s="22" t="e">
        <f>标底价!H51*0.7</f>
        <v>#DIV/0!</v>
      </c>
      <c r="I51" s="22" t="e">
        <f>标底价!I51*0.7</f>
        <v>#DIV/0!</v>
      </c>
      <c r="J51" s="22" t="e">
        <f>标底价!J51*0.7</f>
        <v>#DIV/0!</v>
      </c>
      <c r="K51" s="22" t="e">
        <f>标底价!K51*0.7</f>
        <v>#DIV/0!</v>
      </c>
    </row>
    <row r="52" s="2" customFormat="1" ht="20.1" customHeight="1" spans="1:11">
      <c r="A52" s="19">
        <f t="shared" si="0"/>
        <v>48</v>
      </c>
      <c r="B52" s="19" t="s">
        <v>71</v>
      </c>
      <c r="C52" s="20" t="s">
        <v>73</v>
      </c>
      <c r="D52" s="21">
        <v>484</v>
      </c>
      <c r="E52" s="22" t="e">
        <f>标底价!E52*0.7</f>
        <v>#DIV/0!</v>
      </c>
      <c r="F52" s="22" t="e">
        <f>标底价!F52*0.7</f>
        <v>#DIV/0!</v>
      </c>
      <c r="G52" s="22" t="e">
        <f>标底价!G52*0.7</f>
        <v>#DIV/0!</v>
      </c>
      <c r="H52" s="22" t="e">
        <f>标底价!H52*0.7</f>
        <v>#DIV/0!</v>
      </c>
      <c r="I52" s="22" t="e">
        <f>标底价!I52*0.7</f>
        <v>#DIV/0!</v>
      </c>
      <c r="J52" s="22" t="e">
        <f>标底价!J52*0.7</f>
        <v>#DIV/0!</v>
      </c>
      <c r="K52" s="22" t="e">
        <f>标底价!K52*0.7</f>
        <v>#DIV/0!</v>
      </c>
    </row>
    <row r="53" s="2" customFormat="1" ht="20.1" customHeight="1" spans="1:11">
      <c r="A53" s="19">
        <f t="shared" si="0"/>
        <v>49</v>
      </c>
      <c r="B53" s="19" t="s">
        <v>71</v>
      </c>
      <c r="C53" s="20" t="s">
        <v>74</v>
      </c>
      <c r="D53" s="21">
        <v>727.4</v>
      </c>
      <c r="E53" s="22" t="e">
        <f>标底价!E53*0.7</f>
        <v>#DIV/0!</v>
      </c>
      <c r="F53" s="22" t="e">
        <f>标底价!F53*0.7</f>
        <v>#DIV/0!</v>
      </c>
      <c r="G53" s="22" t="e">
        <f>标底价!G53*0.7</f>
        <v>#DIV/0!</v>
      </c>
      <c r="H53" s="22" t="e">
        <f>标底价!H53*0.7</f>
        <v>#DIV/0!</v>
      </c>
      <c r="I53" s="22" t="e">
        <f>标底价!I53*0.7</f>
        <v>#DIV/0!</v>
      </c>
      <c r="J53" s="22" t="e">
        <f>标底价!J53*0.7</f>
        <v>#DIV/0!</v>
      </c>
      <c r="K53" s="22" t="e">
        <f>标底价!K53*0.7</f>
        <v>#DIV/0!</v>
      </c>
    </row>
    <row r="54" s="2" customFormat="1" ht="20.1" customHeight="1" spans="1:11">
      <c r="A54" s="19">
        <f t="shared" si="0"/>
        <v>50</v>
      </c>
      <c r="B54" s="19" t="s">
        <v>71</v>
      </c>
      <c r="C54" s="20" t="s">
        <v>75</v>
      </c>
      <c r="D54" s="21">
        <v>637</v>
      </c>
      <c r="E54" s="22" t="e">
        <f>标底价!E54*0.7</f>
        <v>#DIV/0!</v>
      </c>
      <c r="F54" s="22" t="e">
        <f>标底价!F54*0.7</f>
        <v>#DIV/0!</v>
      </c>
      <c r="G54" s="22" t="e">
        <f>标底价!G54*0.7</f>
        <v>#DIV/0!</v>
      </c>
      <c r="H54" s="22" t="e">
        <f>标底价!H54*0.7</f>
        <v>#DIV/0!</v>
      </c>
      <c r="I54" s="22" t="e">
        <f>标底价!I54*0.7</f>
        <v>#DIV/0!</v>
      </c>
      <c r="J54" s="22" t="e">
        <f>标底价!J54*0.7</f>
        <v>#DIV/0!</v>
      </c>
      <c r="K54" s="22" t="e">
        <f>标底价!K54*0.7</f>
        <v>#DIV/0!</v>
      </c>
    </row>
    <row r="55" s="2" customFormat="1" ht="20.1" customHeight="1" spans="1:11">
      <c r="A55" s="19">
        <f t="shared" si="0"/>
        <v>51</v>
      </c>
      <c r="B55" s="19" t="s">
        <v>76</v>
      </c>
      <c r="C55" s="20" t="s">
        <v>77</v>
      </c>
      <c r="D55" s="21">
        <v>816</v>
      </c>
      <c r="E55" s="22" t="e">
        <f>标底价!E55*0.7</f>
        <v>#DIV/0!</v>
      </c>
      <c r="F55" s="22" t="e">
        <f>标底价!F55*0.7</f>
        <v>#DIV/0!</v>
      </c>
      <c r="G55" s="22" t="e">
        <f>标底价!G55*0.7</f>
        <v>#DIV/0!</v>
      </c>
      <c r="H55" s="22" t="e">
        <f>标底价!H55*0.7</f>
        <v>#DIV/0!</v>
      </c>
      <c r="I55" s="22" t="e">
        <f>标底价!I55*0.7</f>
        <v>#DIV/0!</v>
      </c>
      <c r="J55" s="22" t="e">
        <f>标底价!J55*0.7</f>
        <v>#DIV/0!</v>
      </c>
      <c r="K55" s="22" t="e">
        <f>标底价!K55*0.7</f>
        <v>#DIV/0!</v>
      </c>
    </row>
    <row r="56" s="2" customFormat="1" ht="20.1" customHeight="1" spans="1:11">
      <c r="A56" s="19">
        <f t="shared" si="0"/>
        <v>52</v>
      </c>
      <c r="B56" s="19" t="s">
        <v>76</v>
      </c>
      <c r="C56" s="20" t="s">
        <v>78</v>
      </c>
      <c r="D56" s="21">
        <v>720</v>
      </c>
      <c r="E56" s="22" t="e">
        <f>标底价!E56*0.7</f>
        <v>#DIV/0!</v>
      </c>
      <c r="F56" s="22" t="e">
        <f>标底价!F56*0.7</f>
        <v>#DIV/0!</v>
      </c>
      <c r="G56" s="22" t="e">
        <f>标底价!G56*0.7</f>
        <v>#DIV/0!</v>
      </c>
      <c r="H56" s="22" t="e">
        <f>标底价!H56*0.7</f>
        <v>#DIV/0!</v>
      </c>
      <c r="I56" s="22" t="e">
        <f>标底价!I56*0.7</f>
        <v>#DIV/0!</v>
      </c>
      <c r="J56" s="22" t="e">
        <f>标底价!J56*0.7</f>
        <v>#DIV/0!</v>
      </c>
      <c r="K56" s="22" t="e">
        <f>标底价!K56*0.7</f>
        <v>#DIV/0!</v>
      </c>
    </row>
    <row r="57" s="2" customFormat="1" ht="20.1" customHeight="1" spans="1:11">
      <c r="A57" s="19">
        <f t="shared" si="0"/>
        <v>53</v>
      </c>
      <c r="B57" s="19" t="s">
        <v>76</v>
      </c>
      <c r="C57" s="20" t="s">
        <v>79</v>
      </c>
      <c r="D57" s="21">
        <v>849</v>
      </c>
      <c r="E57" s="22" t="e">
        <f>标底价!E57*0.7</f>
        <v>#DIV/0!</v>
      </c>
      <c r="F57" s="22" t="e">
        <f>标底价!F57*0.7</f>
        <v>#DIV/0!</v>
      </c>
      <c r="G57" s="22" t="e">
        <f>标底价!G57*0.7</f>
        <v>#DIV/0!</v>
      </c>
      <c r="H57" s="22" t="e">
        <f>标底价!H57*0.7</f>
        <v>#DIV/0!</v>
      </c>
      <c r="I57" s="22" t="e">
        <f>标底价!I57*0.7</f>
        <v>#DIV/0!</v>
      </c>
      <c r="J57" s="22" t="e">
        <f>标底价!J57*0.7</f>
        <v>#DIV/0!</v>
      </c>
      <c r="K57" s="22" t="e">
        <f>标底价!K57*0.7</f>
        <v>#DIV/0!</v>
      </c>
    </row>
    <row r="58" s="2" customFormat="1" ht="20.1" customHeight="1" spans="1:11">
      <c r="A58" s="19">
        <f t="shared" si="0"/>
        <v>54</v>
      </c>
      <c r="B58" s="19" t="s">
        <v>76</v>
      </c>
      <c r="C58" s="20" t="s">
        <v>80</v>
      </c>
      <c r="D58" s="21">
        <v>539</v>
      </c>
      <c r="E58" s="22" t="e">
        <f>标底价!E58*0.7</f>
        <v>#DIV/0!</v>
      </c>
      <c r="F58" s="22" t="e">
        <f>标底价!F58*0.7</f>
        <v>#DIV/0!</v>
      </c>
      <c r="G58" s="22" t="e">
        <f>标底价!G58*0.7</f>
        <v>#DIV/0!</v>
      </c>
      <c r="H58" s="22" t="e">
        <f>标底价!H58*0.7</f>
        <v>#DIV/0!</v>
      </c>
      <c r="I58" s="22" t="e">
        <f>标底价!I58*0.7</f>
        <v>#DIV/0!</v>
      </c>
      <c r="J58" s="22" t="e">
        <f>标底价!J58*0.7</f>
        <v>#DIV/0!</v>
      </c>
      <c r="K58" s="22" t="e">
        <f>标底价!K58*0.7</f>
        <v>#DIV/0!</v>
      </c>
    </row>
    <row r="59" s="2" customFormat="1" ht="20.1" customHeight="1" spans="1:11">
      <c r="A59" s="19">
        <f t="shared" si="0"/>
        <v>55</v>
      </c>
      <c r="B59" s="19" t="s">
        <v>81</v>
      </c>
      <c r="C59" s="24" t="s">
        <v>82</v>
      </c>
      <c r="D59" s="21">
        <v>1009</v>
      </c>
      <c r="E59" s="22" t="e">
        <f>标底价!E59*0.7</f>
        <v>#DIV/0!</v>
      </c>
      <c r="F59" s="22" t="e">
        <f>标底价!F59*0.7</f>
        <v>#DIV/0!</v>
      </c>
      <c r="G59" s="22" t="e">
        <f>标底价!G59*0.7</f>
        <v>#DIV/0!</v>
      </c>
      <c r="H59" s="22" t="e">
        <f>标底价!H59*0.7</f>
        <v>#DIV/0!</v>
      </c>
      <c r="I59" s="22" t="e">
        <f>标底价!I59*0.7</f>
        <v>#DIV/0!</v>
      </c>
      <c r="J59" s="22" t="e">
        <f>标底价!J59*0.7</f>
        <v>#DIV/0!</v>
      </c>
      <c r="K59" s="22" t="e">
        <f>标底价!K59*0.7</f>
        <v>#DIV/0!</v>
      </c>
    </row>
    <row r="60" s="2" customFormat="1" ht="20.1" customHeight="1" spans="1:11">
      <c r="A60" s="19">
        <f t="shared" si="0"/>
        <v>56</v>
      </c>
      <c r="B60" s="19" t="s">
        <v>81</v>
      </c>
      <c r="C60" s="20" t="s">
        <v>83</v>
      </c>
      <c r="D60" s="21">
        <v>844</v>
      </c>
      <c r="E60" s="22" t="e">
        <f>标底价!E60*0.7</f>
        <v>#DIV/0!</v>
      </c>
      <c r="F60" s="22" t="e">
        <f>标底价!F60*0.7</f>
        <v>#DIV/0!</v>
      </c>
      <c r="G60" s="22" t="e">
        <f>标底价!G60*0.7</f>
        <v>#DIV/0!</v>
      </c>
      <c r="H60" s="22" t="e">
        <f>标底价!H60*0.7</f>
        <v>#DIV/0!</v>
      </c>
      <c r="I60" s="22" t="e">
        <f>标底价!I60*0.7</f>
        <v>#DIV/0!</v>
      </c>
      <c r="J60" s="22" t="e">
        <f>标底价!J60*0.7</f>
        <v>#DIV/0!</v>
      </c>
      <c r="K60" s="22" t="e">
        <f>标底价!K60*0.7</f>
        <v>#DIV/0!</v>
      </c>
    </row>
    <row r="61" s="2" customFormat="1" ht="20.1" customHeight="1" spans="1:11">
      <c r="A61" s="19">
        <f t="shared" si="0"/>
        <v>57</v>
      </c>
      <c r="B61" s="19" t="s">
        <v>81</v>
      </c>
      <c r="C61" s="20" t="s">
        <v>84</v>
      </c>
      <c r="D61" s="21">
        <v>955.5</v>
      </c>
      <c r="E61" s="22" t="e">
        <f>标底价!E61*0.7</f>
        <v>#DIV/0!</v>
      </c>
      <c r="F61" s="22" t="e">
        <f>标底价!F61*0.7</f>
        <v>#DIV/0!</v>
      </c>
      <c r="G61" s="22" t="e">
        <f>标底价!G61*0.7</f>
        <v>#DIV/0!</v>
      </c>
      <c r="H61" s="22" t="e">
        <f>标底价!H61*0.7</f>
        <v>#DIV/0!</v>
      </c>
      <c r="I61" s="22" t="e">
        <f>标底价!I61*0.7</f>
        <v>#DIV/0!</v>
      </c>
      <c r="J61" s="22" t="e">
        <f>标底价!J61*0.7</f>
        <v>#DIV/0!</v>
      </c>
      <c r="K61" s="22" t="e">
        <f>标底价!K61*0.7</f>
        <v>#DIV/0!</v>
      </c>
    </row>
    <row r="62" s="2" customFormat="1" ht="20.1" customHeight="1" spans="1:11">
      <c r="A62" s="19">
        <f t="shared" si="0"/>
        <v>58</v>
      </c>
      <c r="B62" s="19" t="s">
        <v>85</v>
      </c>
      <c r="C62" s="20" t="s">
        <v>86</v>
      </c>
      <c r="D62" s="21">
        <v>1271</v>
      </c>
      <c r="E62" s="22" t="e">
        <f>标底价!E62*0.7</f>
        <v>#DIV/0!</v>
      </c>
      <c r="F62" s="22" t="e">
        <f>标底价!F62*0.7</f>
        <v>#DIV/0!</v>
      </c>
      <c r="G62" s="22" t="e">
        <f>标底价!G62*0.7</f>
        <v>#DIV/0!</v>
      </c>
      <c r="H62" s="22" t="e">
        <f>标底价!H62*0.7</f>
        <v>#DIV/0!</v>
      </c>
      <c r="I62" s="22" t="e">
        <f>标底价!I62*0.7</f>
        <v>#DIV/0!</v>
      </c>
      <c r="J62" s="22" t="e">
        <f>标底价!J62*0.7</f>
        <v>#DIV/0!</v>
      </c>
      <c r="K62" s="22" t="e">
        <f>标底价!K62*0.7</f>
        <v>#DIV/0!</v>
      </c>
    </row>
    <row r="63" s="2" customFormat="1" ht="20.1" customHeight="1" spans="1:11">
      <c r="A63" s="19">
        <f t="shared" si="0"/>
        <v>59</v>
      </c>
      <c r="B63" s="19" t="s">
        <v>85</v>
      </c>
      <c r="C63" s="20" t="s">
        <v>87</v>
      </c>
      <c r="D63" s="21">
        <v>1394</v>
      </c>
      <c r="E63" s="22" t="e">
        <f>标底价!E63*0.7</f>
        <v>#DIV/0!</v>
      </c>
      <c r="F63" s="22" t="e">
        <f>标底价!F63*0.7</f>
        <v>#DIV/0!</v>
      </c>
      <c r="G63" s="22" t="e">
        <f>标底价!G63*0.7</f>
        <v>#DIV/0!</v>
      </c>
      <c r="H63" s="22" t="e">
        <f>标底价!H63*0.7</f>
        <v>#DIV/0!</v>
      </c>
      <c r="I63" s="22" t="e">
        <f>标底价!I63*0.7</f>
        <v>#DIV/0!</v>
      </c>
      <c r="J63" s="22" t="e">
        <f>标底价!J63*0.7</f>
        <v>#DIV/0!</v>
      </c>
      <c r="K63" s="22" t="e">
        <f>标底价!K63*0.7</f>
        <v>#DIV/0!</v>
      </c>
    </row>
    <row r="64" s="2" customFormat="1" ht="20.1" customHeight="1" spans="1:11">
      <c r="A64" s="19">
        <f t="shared" si="0"/>
        <v>60</v>
      </c>
      <c r="B64" s="19" t="s">
        <v>85</v>
      </c>
      <c r="C64" s="20" t="s">
        <v>88</v>
      </c>
      <c r="D64" s="21">
        <v>1417.8</v>
      </c>
      <c r="E64" s="22" t="e">
        <f>标底价!E64*0.7</f>
        <v>#DIV/0!</v>
      </c>
      <c r="F64" s="22" t="e">
        <f>标底价!F64*0.7</f>
        <v>#DIV/0!</v>
      </c>
      <c r="G64" s="22" t="e">
        <f>标底价!G64*0.7</f>
        <v>#DIV/0!</v>
      </c>
      <c r="H64" s="22" t="e">
        <f>标底价!H64*0.7</f>
        <v>#DIV/0!</v>
      </c>
      <c r="I64" s="22" t="e">
        <f>标底价!I64*0.7</f>
        <v>#DIV/0!</v>
      </c>
      <c r="J64" s="22" t="e">
        <f>标底价!J64*0.7</f>
        <v>#DIV/0!</v>
      </c>
      <c r="K64" s="22" t="e">
        <f>标底价!K64*0.7</f>
        <v>#DIV/0!</v>
      </c>
    </row>
    <row r="65" s="2" customFormat="1" ht="20.1" customHeight="1" spans="1:11">
      <c r="A65" s="19">
        <f t="shared" si="0"/>
        <v>61</v>
      </c>
      <c r="B65" s="19" t="s">
        <v>85</v>
      </c>
      <c r="C65" s="20" t="s">
        <v>89</v>
      </c>
      <c r="D65" s="21">
        <v>1354.6</v>
      </c>
      <c r="E65" s="22" t="e">
        <f>标底价!E65*0.7</f>
        <v>#DIV/0!</v>
      </c>
      <c r="F65" s="22" t="e">
        <f>标底价!F65*0.7</f>
        <v>#DIV/0!</v>
      </c>
      <c r="G65" s="22" t="e">
        <f>标底价!G65*0.7</f>
        <v>#DIV/0!</v>
      </c>
      <c r="H65" s="22" t="e">
        <f>标底价!H65*0.7</f>
        <v>#DIV/0!</v>
      </c>
      <c r="I65" s="22" t="e">
        <f>标底价!I65*0.7</f>
        <v>#DIV/0!</v>
      </c>
      <c r="J65" s="22" t="e">
        <f>标底价!J65*0.7</f>
        <v>#DIV/0!</v>
      </c>
      <c r="K65" s="22" t="e">
        <f>标底价!K65*0.7</f>
        <v>#DIV/0!</v>
      </c>
    </row>
    <row r="66" s="2" customFormat="1" ht="20.1" customHeight="1" spans="1:11">
      <c r="A66" s="19">
        <f t="shared" si="0"/>
        <v>62</v>
      </c>
      <c r="B66" s="19" t="s">
        <v>85</v>
      </c>
      <c r="C66" s="20" t="s">
        <v>90</v>
      </c>
      <c r="D66" s="21">
        <v>1187</v>
      </c>
      <c r="E66" s="22" t="e">
        <f>标底价!E66*0.7</f>
        <v>#DIV/0!</v>
      </c>
      <c r="F66" s="22" t="e">
        <f>标底价!F66*0.7</f>
        <v>#DIV/0!</v>
      </c>
      <c r="G66" s="22" t="e">
        <f>标底价!G66*0.7</f>
        <v>#DIV/0!</v>
      </c>
      <c r="H66" s="22" t="e">
        <f>标底价!H66*0.7</f>
        <v>#DIV/0!</v>
      </c>
      <c r="I66" s="22" t="e">
        <f>标底价!I66*0.7</f>
        <v>#DIV/0!</v>
      </c>
      <c r="J66" s="22" t="e">
        <f>标底价!J66*0.7</f>
        <v>#DIV/0!</v>
      </c>
      <c r="K66" s="22" t="e">
        <f>标底价!K66*0.7</f>
        <v>#DIV/0!</v>
      </c>
    </row>
    <row r="67" s="2" customFormat="1" ht="20.1" customHeight="1" spans="1:11">
      <c r="A67" s="19">
        <f t="shared" si="0"/>
        <v>63</v>
      </c>
      <c r="B67" s="19" t="s">
        <v>91</v>
      </c>
      <c r="C67" s="20" t="s">
        <v>92</v>
      </c>
      <c r="D67" s="21">
        <v>1633</v>
      </c>
      <c r="E67" s="22" t="e">
        <f>标底价!E67*0.7</f>
        <v>#DIV/0!</v>
      </c>
      <c r="F67" s="22" t="e">
        <f>标底价!F67*0.7</f>
        <v>#DIV/0!</v>
      </c>
      <c r="G67" s="22" t="e">
        <f>标底价!G67*0.7</f>
        <v>#DIV/0!</v>
      </c>
      <c r="H67" s="22" t="e">
        <f>标底价!H67*0.7</f>
        <v>#DIV/0!</v>
      </c>
      <c r="I67" s="22" t="e">
        <f>标底价!I67*0.7</f>
        <v>#DIV/0!</v>
      </c>
      <c r="J67" s="22" t="e">
        <f>标底价!J67*0.7</f>
        <v>#DIV/0!</v>
      </c>
      <c r="K67" s="22" t="e">
        <f>标底价!K67*0.7</f>
        <v>#DIV/0!</v>
      </c>
    </row>
    <row r="68" s="2" customFormat="1" ht="20.1" customHeight="1" spans="1:11">
      <c r="A68" s="19">
        <f t="shared" si="0"/>
        <v>64</v>
      </c>
      <c r="B68" s="19" t="s">
        <v>91</v>
      </c>
      <c r="C68" s="20" t="s">
        <v>93</v>
      </c>
      <c r="D68" s="21">
        <v>1468</v>
      </c>
      <c r="E68" s="22" t="e">
        <f>标底价!E68*0.7</f>
        <v>#DIV/0!</v>
      </c>
      <c r="F68" s="22" t="e">
        <f>标底价!F68*0.7</f>
        <v>#DIV/0!</v>
      </c>
      <c r="G68" s="22" t="e">
        <f>标底价!G68*0.7</f>
        <v>#DIV/0!</v>
      </c>
      <c r="H68" s="22" t="e">
        <f>标底价!H68*0.7</f>
        <v>#DIV/0!</v>
      </c>
      <c r="I68" s="22" t="e">
        <f>标底价!I68*0.7</f>
        <v>#DIV/0!</v>
      </c>
      <c r="J68" s="22" t="e">
        <f>标底价!J68*0.7</f>
        <v>#DIV/0!</v>
      </c>
      <c r="K68" s="22" t="e">
        <f>标底价!K68*0.7</f>
        <v>#DIV/0!</v>
      </c>
    </row>
    <row r="69" s="2" customFormat="1" ht="20.1" customHeight="1" spans="1:11">
      <c r="A69" s="19">
        <f t="shared" ref="A69:A127" si="1">ROW()-4</f>
        <v>65</v>
      </c>
      <c r="B69" s="19" t="s">
        <v>91</v>
      </c>
      <c r="C69" s="20" t="s">
        <v>94</v>
      </c>
      <c r="D69" s="21">
        <v>1395.5</v>
      </c>
      <c r="E69" s="22" t="e">
        <f>标底价!E69*0.7</f>
        <v>#DIV/0!</v>
      </c>
      <c r="F69" s="22" t="e">
        <f>标底价!F69*0.7</f>
        <v>#DIV/0!</v>
      </c>
      <c r="G69" s="22" t="e">
        <f>标底价!G69*0.7</f>
        <v>#DIV/0!</v>
      </c>
      <c r="H69" s="22" t="e">
        <f>标底价!H69*0.7</f>
        <v>#DIV/0!</v>
      </c>
      <c r="I69" s="22" t="e">
        <f>标底价!I69*0.7</f>
        <v>#DIV/0!</v>
      </c>
      <c r="J69" s="22" t="e">
        <f>标底价!J69*0.7</f>
        <v>#DIV/0!</v>
      </c>
      <c r="K69" s="22" t="e">
        <f>标底价!K69*0.7</f>
        <v>#DIV/0!</v>
      </c>
    </row>
    <row r="70" s="2" customFormat="1" ht="20.1" customHeight="1" spans="1:11">
      <c r="A70" s="19">
        <f t="shared" si="1"/>
        <v>66</v>
      </c>
      <c r="B70" s="19" t="s">
        <v>95</v>
      </c>
      <c r="C70" s="20" t="s">
        <v>96</v>
      </c>
      <c r="D70" s="21">
        <v>1263</v>
      </c>
      <c r="E70" s="22" t="e">
        <f>标底价!E70*0.7</f>
        <v>#DIV/0!</v>
      </c>
      <c r="F70" s="22" t="e">
        <f>标底价!F70*0.7</f>
        <v>#DIV/0!</v>
      </c>
      <c r="G70" s="22" t="e">
        <f>标底价!G70*0.7</f>
        <v>#DIV/0!</v>
      </c>
      <c r="H70" s="22" t="e">
        <f>标底价!H70*0.7</f>
        <v>#DIV/0!</v>
      </c>
      <c r="I70" s="22" t="e">
        <f>标底价!I70*0.7</f>
        <v>#DIV/0!</v>
      </c>
      <c r="J70" s="22" t="e">
        <f>标底价!J70*0.7</f>
        <v>#DIV/0!</v>
      </c>
      <c r="K70" s="22" t="e">
        <f>标底价!K70*0.7</f>
        <v>#DIV/0!</v>
      </c>
    </row>
    <row r="71" s="2" customFormat="1" ht="20.1" customHeight="1" spans="1:11">
      <c r="A71" s="19">
        <f t="shared" si="1"/>
        <v>67</v>
      </c>
      <c r="B71" s="19" t="s">
        <v>95</v>
      </c>
      <c r="C71" s="20" t="s">
        <v>97</v>
      </c>
      <c r="D71" s="21">
        <v>1155</v>
      </c>
      <c r="E71" s="22" t="e">
        <f>标底价!E71*0.7</f>
        <v>#DIV/0!</v>
      </c>
      <c r="F71" s="22" t="e">
        <f>标底价!F71*0.7</f>
        <v>#DIV/0!</v>
      </c>
      <c r="G71" s="22" t="e">
        <f>标底价!G71*0.7</f>
        <v>#DIV/0!</v>
      </c>
      <c r="H71" s="22" t="e">
        <f>标底价!H71*0.7</f>
        <v>#DIV/0!</v>
      </c>
      <c r="I71" s="22" t="e">
        <f>标底价!I71*0.7</f>
        <v>#DIV/0!</v>
      </c>
      <c r="J71" s="22" t="e">
        <f>标底价!J71*0.7</f>
        <v>#DIV/0!</v>
      </c>
      <c r="K71" s="22" t="e">
        <f>标底价!K71*0.7</f>
        <v>#DIV/0!</v>
      </c>
    </row>
    <row r="72" s="2" customFormat="1" ht="20.1" customHeight="1" spans="1:11">
      <c r="A72" s="19">
        <f t="shared" si="1"/>
        <v>68</v>
      </c>
      <c r="B72" s="19" t="s">
        <v>95</v>
      </c>
      <c r="C72" s="20" t="s">
        <v>98</v>
      </c>
      <c r="D72" s="21">
        <v>1192.5</v>
      </c>
      <c r="E72" s="22" t="e">
        <f>标底价!E72*0.7</f>
        <v>#DIV/0!</v>
      </c>
      <c r="F72" s="22" t="e">
        <f>标底价!F72*0.7</f>
        <v>#DIV/0!</v>
      </c>
      <c r="G72" s="22" t="e">
        <f>标底价!G72*0.7</f>
        <v>#DIV/0!</v>
      </c>
      <c r="H72" s="22" t="e">
        <f>标底价!H72*0.7</f>
        <v>#DIV/0!</v>
      </c>
      <c r="I72" s="22" t="e">
        <f>标底价!I72*0.7</f>
        <v>#DIV/0!</v>
      </c>
      <c r="J72" s="22" t="e">
        <f>标底价!J72*0.7</f>
        <v>#DIV/0!</v>
      </c>
      <c r="K72" s="22" t="e">
        <f>标底价!K72*0.7</f>
        <v>#DIV/0!</v>
      </c>
    </row>
    <row r="73" s="2" customFormat="1" ht="20.1" customHeight="1" spans="1:11">
      <c r="A73" s="19">
        <f t="shared" si="1"/>
        <v>69</v>
      </c>
      <c r="B73" s="19" t="s">
        <v>95</v>
      </c>
      <c r="C73" s="20" t="s">
        <v>99</v>
      </c>
      <c r="D73" s="21">
        <v>1300</v>
      </c>
      <c r="E73" s="22" t="e">
        <f>标底价!E73*0.7</f>
        <v>#DIV/0!</v>
      </c>
      <c r="F73" s="22" t="e">
        <f>标底价!F73*0.7</f>
        <v>#DIV/0!</v>
      </c>
      <c r="G73" s="22" t="e">
        <f>标底价!G73*0.7</f>
        <v>#DIV/0!</v>
      </c>
      <c r="H73" s="22" t="e">
        <f>标底价!H73*0.7</f>
        <v>#DIV/0!</v>
      </c>
      <c r="I73" s="22" t="e">
        <f>标底价!I73*0.7</f>
        <v>#DIV/0!</v>
      </c>
      <c r="J73" s="22" t="e">
        <f>标底价!J73*0.7</f>
        <v>#DIV/0!</v>
      </c>
      <c r="K73" s="22" t="e">
        <f>标底价!K73*0.7</f>
        <v>#DIV/0!</v>
      </c>
    </row>
    <row r="74" s="2" customFormat="1" ht="20.1" customHeight="1" spans="1:11">
      <c r="A74" s="19">
        <f t="shared" si="1"/>
        <v>70</v>
      </c>
      <c r="B74" s="19" t="s">
        <v>100</v>
      </c>
      <c r="C74" s="20" t="s">
        <v>101</v>
      </c>
      <c r="D74" s="21">
        <v>1306</v>
      </c>
      <c r="E74" s="22" t="e">
        <f>标底价!E74*0.7</f>
        <v>#DIV/0!</v>
      </c>
      <c r="F74" s="22" t="e">
        <f>标底价!F74*0.7</f>
        <v>#DIV/0!</v>
      </c>
      <c r="G74" s="22" t="e">
        <f>标底价!G74*0.7</f>
        <v>#DIV/0!</v>
      </c>
      <c r="H74" s="22" t="e">
        <f>标底价!H74*0.7</f>
        <v>#DIV/0!</v>
      </c>
      <c r="I74" s="22" t="e">
        <f>标底价!I74*0.7</f>
        <v>#DIV/0!</v>
      </c>
      <c r="J74" s="22" t="e">
        <f>标底价!J74*0.7</f>
        <v>#DIV/0!</v>
      </c>
      <c r="K74" s="22" t="e">
        <f>标底价!K74*0.7</f>
        <v>#DIV/0!</v>
      </c>
    </row>
    <row r="75" s="2" customFormat="1" ht="20.1" customHeight="1" spans="1:11">
      <c r="A75" s="19">
        <f t="shared" si="1"/>
        <v>71</v>
      </c>
      <c r="B75" s="19" t="s">
        <v>100</v>
      </c>
      <c r="C75" s="20" t="s">
        <v>102</v>
      </c>
      <c r="D75" s="21">
        <v>1503</v>
      </c>
      <c r="E75" s="22" t="e">
        <f>标底价!E75*0.7</f>
        <v>#DIV/0!</v>
      </c>
      <c r="F75" s="22" t="e">
        <f>标底价!F75*0.7</f>
        <v>#DIV/0!</v>
      </c>
      <c r="G75" s="22" t="e">
        <f>标底价!G75*0.7</f>
        <v>#DIV/0!</v>
      </c>
      <c r="H75" s="22" t="e">
        <f>标底价!H75*0.7</f>
        <v>#DIV/0!</v>
      </c>
      <c r="I75" s="22" t="e">
        <f>标底价!I75*0.7</f>
        <v>#DIV/0!</v>
      </c>
      <c r="J75" s="22" t="e">
        <f>标底价!J75*0.7</f>
        <v>#DIV/0!</v>
      </c>
      <c r="K75" s="22" t="e">
        <f>标底价!K75*0.7</f>
        <v>#DIV/0!</v>
      </c>
    </row>
    <row r="76" s="2" customFormat="1" ht="20.1" customHeight="1" spans="1:11">
      <c r="A76" s="19">
        <f t="shared" si="1"/>
        <v>72</v>
      </c>
      <c r="B76" s="19" t="s">
        <v>100</v>
      </c>
      <c r="C76" s="20" t="s">
        <v>103</v>
      </c>
      <c r="D76" s="21">
        <v>1385</v>
      </c>
      <c r="E76" s="22" t="e">
        <f>标底价!E76*0.7</f>
        <v>#DIV/0!</v>
      </c>
      <c r="F76" s="22" t="e">
        <f>标底价!F76*0.7</f>
        <v>#DIV/0!</v>
      </c>
      <c r="G76" s="22" t="e">
        <f>标底价!G76*0.7</f>
        <v>#DIV/0!</v>
      </c>
      <c r="H76" s="22" t="e">
        <f>标底价!H76*0.7</f>
        <v>#DIV/0!</v>
      </c>
      <c r="I76" s="22" t="e">
        <f>标底价!I76*0.7</f>
        <v>#DIV/0!</v>
      </c>
      <c r="J76" s="22" t="e">
        <f>标底价!J76*0.7</f>
        <v>#DIV/0!</v>
      </c>
      <c r="K76" s="22" t="e">
        <f>标底价!K76*0.7</f>
        <v>#DIV/0!</v>
      </c>
    </row>
    <row r="77" s="2" customFormat="1" ht="20.1" customHeight="1" spans="1:11">
      <c r="A77" s="19">
        <f t="shared" si="1"/>
        <v>73</v>
      </c>
      <c r="B77" s="19" t="s">
        <v>104</v>
      </c>
      <c r="C77" s="20" t="s">
        <v>105</v>
      </c>
      <c r="D77" s="21">
        <v>1494</v>
      </c>
      <c r="E77" s="22" t="e">
        <f>标底价!E77*0.7</f>
        <v>#DIV/0!</v>
      </c>
      <c r="F77" s="22" t="e">
        <f>标底价!F77*0.7</f>
        <v>#DIV/0!</v>
      </c>
      <c r="G77" s="22" t="e">
        <f>标底价!G77*0.7</f>
        <v>#DIV/0!</v>
      </c>
      <c r="H77" s="22" t="e">
        <f>标底价!H77*0.7</f>
        <v>#DIV/0!</v>
      </c>
      <c r="I77" s="22" t="e">
        <f>标底价!I77*0.7</f>
        <v>#DIV/0!</v>
      </c>
      <c r="J77" s="22" t="e">
        <f>标底价!J77*0.7</f>
        <v>#DIV/0!</v>
      </c>
      <c r="K77" s="22" t="e">
        <f>标底价!K77*0.7</f>
        <v>#DIV/0!</v>
      </c>
    </row>
    <row r="78" s="2" customFormat="1" ht="20.1" customHeight="1" spans="1:11">
      <c r="A78" s="19">
        <f t="shared" si="1"/>
        <v>74</v>
      </c>
      <c r="B78" s="19" t="s">
        <v>104</v>
      </c>
      <c r="C78" s="20" t="s">
        <v>106</v>
      </c>
      <c r="D78" s="21">
        <v>1654</v>
      </c>
      <c r="E78" s="22" t="e">
        <f>标底价!E78*0.7</f>
        <v>#DIV/0!</v>
      </c>
      <c r="F78" s="22" t="e">
        <f>标底价!F78*0.7</f>
        <v>#DIV/0!</v>
      </c>
      <c r="G78" s="22" t="e">
        <f>标底价!G78*0.7</f>
        <v>#DIV/0!</v>
      </c>
      <c r="H78" s="22" t="e">
        <f>标底价!H78*0.7</f>
        <v>#DIV/0!</v>
      </c>
      <c r="I78" s="22" t="e">
        <f>标底价!I78*0.7</f>
        <v>#DIV/0!</v>
      </c>
      <c r="J78" s="22" t="e">
        <f>标底价!J78*0.7</f>
        <v>#DIV/0!</v>
      </c>
      <c r="K78" s="22" t="e">
        <f>标底价!K78*0.7</f>
        <v>#DIV/0!</v>
      </c>
    </row>
    <row r="79" s="2" customFormat="1" ht="20.1" customHeight="1" spans="1:11">
      <c r="A79" s="19">
        <f t="shared" si="1"/>
        <v>75</v>
      </c>
      <c r="B79" s="19" t="s">
        <v>104</v>
      </c>
      <c r="C79" s="20" t="s">
        <v>107</v>
      </c>
      <c r="D79" s="21">
        <v>1456</v>
      </c>
      <c r="E79" s="22" t="e">
        <f>标底价!E79*0.7</f>
        <v>#DIV/0!</v>
      </c>
      <c r="F79" s="22" t="e">
        <f>标底价!F79*0.7</f>
        <v>#DIV/0!</v>
      </c>
      <c r="G79" s="22" t="e">
        <f>标底价!G79*0.7</f>
        <v>#DIV/0!</v>
      </c>
      <c r="H79" s="22" t="e">
        <f>标底价!H79*0.7</f>
        <v>#DIV/0!</v>
      </c>
      <c r="I79" s="22" t="e">
        <f>标底价!I79*0.7</f>
        <v>#DIV/0!</v>
      </c>
      <c r="J79" s="22" t="e">
        <f>标底价!J79*0.7</f>
        <v>#DIV/0!</v>
      </c>
      <c r="K79" s="22" t="e">
        <f>标底价!K79*0.7</f>
        <v>#DIV/0!</v>
      </c>
    </row>
    <row r="80" s="2" customFormat="1" ht="20.1" customHeight="1" spans="1:11">
      <c r="A80" s="19">
        <f t="shared" si="1"/>
        <v>76</v>
      </c>
      <c r="B80" s="19" t="s">
        <v>104</v>
      </c>
      <c r="C80" s="20" t="s">
        <v>108</v>
      </c>
      <c r="D80" s="21">
        <v>1523.5</v>
      </c>
      <c r="E80" s="22" t="e">
        <f>标底价!E80*0.7</f>
        <v>#DIV/0!</v>
      </c>
      <c r="F80" s="22" t="e">
        <f>标底价!F80*0.7</f>
        <v>#DIV/0!</v>
      </c>
      <c r="G80" s="22" t="e">
        <f>标底价!G80*0.7</f>
        <v>#DIV/0!</v>
      </c>
      <c r="H80" s="22" t="e">
        <f>标底价!H80*0.7</f>
        <v>#DIV/0!</v>
      </c>
      <c r="I80" s="22" t="e">
        <f>标底价!I80*0.7</f>
        <v>#DIV/0!</v>
      </c>
      <c r="J80" s="22" t="e">
        <f>标底价!J80*0.7</f>
        <v>#DIV/0!</v>
      </c>
      <c r="K80" s="22" t="e">
        <f>标底价!K80*0.7</f>
        <v>#DIV/0!</v>
      </c>
    </row>
    <row r="81" s="2" customFormat="1" ht="20.1" customHeight="1" spans="1:11">
      <c r="A81" s="19">
        <f t="shared" si="1"/>
        <v>77</v>
      </c>
      <c r="B81" s="19" t="s">
        <v>109</v>
      </c>
      <c r="C81" s="20" t="s">
        <v>110</v>
      </c>
      <c r="D81" s="21">
        <v>1576</v>
      </c>
      <c r="E81" s="22" t="e">
        <f>标底价!E81*0.7</f>
        <v>#DIV/0!</v>
      </c>
      <c r="F81" s="22" t="e">
        <f>标底价!F81*0.7</f>
        <v>#DIV/0!</v>
      </c>
      <c r="G81" s="22" t="e">
        <f>标底价!G81*0.7</f>
        <v>#DIV/0!</v>
      </c>
      <c r="H81" s="22" t="e">
        <f>标底价!H81*0.7</f>
        <v>#DIV/0!</v>
      </c>
      <c r="I81" s="22" t="e">
        <f>标底价!I81*0.7</f>
        <v>#DIV/0!</v>
      </c>
      <c r="J81" s="22" t="e">
        <f>标底价!J81*0.7</f>
        <v>#DIV/0!</v>
      </c>
      <c r="K81" s="22" t="e">
        <f>标底价!K81*0.7</f>
        <v>#DIV/0!</v>
      </c>
    </row>
    <row r="82" s="2" customFormat="1" ht="20.1" customHeight="1" spans="1:11">
      <c r="A82" s="19">
        <f t="shared" si="1"/>
        <v>78</v>
      </c>
      <c r="B82" s="19" t="s">
        <v>111</v>
      </c>
      <c r="C82" s="20" t="s">
        <v>112</v>
      </c>
      <c r="D82" s="21">
        <v>1466</v>
      </c>
      <c r="E82" s="22" t="e">
        <f>标底价!E82*0.7</f>
        <v>#DIV/0!</v>
      </c>
      <c r="F82" s="22" t="e">
        <f>标底价!F82*0.7</f>
        <v>#DIV/0!</v>
      </c>
      <c r="G82" s="22" t="e">
        <f>标底价!G82*0.7</f>
        <v>#DIV/0!</v>
      </c>
      <c r="H82" s="22" t="e">
        <f>标底价!H82*0.7</f>
        <v>#DIV/0!</v>
      </c>
      <c r="I82" s="22" t="e">
        <f>标底价!I82*0.7</f>
        <v>#DIV/0!</v>
      </c>
      <c r="J82" s="22" t="e">
        <f>标底价!J82*0.7</f>
        <v>#DIV/0!</v>
      </c>
      <c r="K82" s="22" t="e">
        <f>标底价!K82*0.7</f>
        <v>#DIV/0!</v>
      </c>
    </row>
    <row r="83" s="2" customFormat="1" ht="20.1" customHeight="1" spans="1:11">
      <c r="A83" s="19">
        <f t="shared" si="1"/>
        <v>79</v>
      </c>
      <c r="B83" s="19" t="s">
        <v>111</v>
      </c>
      <c r="C83" s="20" t="s">
        <v>113</v>
      </c>
      <c r="D83" s="21">
        <v>1784</v>
      </c>
      <c r="E83" s="22" t="e">
        <f>标底价!E83*0.7</f>
        <v>#DIV/0!</v>
      </c>
      <c r="F83" s="22" t="e">
        <f>标底价!F83*0.7</f>
        <v>#DIV/0!</v>
      </c>
      <c r="G83" s="22" t="e">
        <f>标底价!G83*0.7</f>
        <v>#DIV/0!</v>
      </c>
      <c r="H83" s="22" t="e">
        <f>标底价!H83*0.7</f>
        <v>#DIV/0!</v>
      </c>
      <c r="I83" s="22" t="e">
        <f>标底价!I83*0.7</f>
        <v>#DIV/0!</v>
      </c>
      <c r="J83" s="22" t="e">
        <f>标底价!J83*0.7</f>
        <v>#DIV/0!</v>
      </c>
      <c r="K83" s="22" t="e">
        <f>标底价!K83*0.7</f>
        <v>#DIV/0!</v>
      </c>
    </row>
    <row r="84" s="2" customFormat="1" ht="20.1" customHeight="1" spans="1:11">
      <c r="A84" s="19">
        <f t="shared" si="1"/>
        <v>80</v>
      </c>
      <c r="B84" s="19" t="s">
        <v>111</v>
      </c>
      <c r="C84" s="20" t="s">
        <v>114</v>
      </c>
      <c r="D84" s="21">
        <v>1337.6</v>
      </c>
      <c r="E84" s="22" t="e">
        <f>标底价!E84*0.7</f>
        <v>#DIV/0!</v>
      </c>
      <c r="F84" s="22" t="e">
        <f>标底价!F84*0.7</f>
        <v>#DIV/0!</v>
      </c>
      <c r="G84" s="22" t="e">
        <f>标底价!G84*0.7</f>
        <v>#DIV/0!</v>
      </c>
      <c r="H84" s="22" t="e">
        <f>标底价!H84*0.7</f>
        <v>#DIV/0!</v>
      </c>
      <c r="I84" s="22" t="e">
        <f>标底价!I84*0.7</f>
        <v>#DIV/0!</v>
      </c>
      <c r="J84" s="22" t="e">
        <f>标底价!J84*0.7</f>
        <v>#DIV/0!</v>
      </c>
      <c r="K84" s="22" t="e">
        <f>标底价!K84*0.7</f>
        <v>#DIV/0!</v>
      </c>
    </row>
    <row r="85" s="2" customFormat="1" ht="20.1" customHeight="1" spans="1:11">
      <c r="A85" s="19">
        <f t="shared" si="1"/>
        <v>81</v>
      </c>
      <c r="B85" s="19" t="s">
        <v>111</v>
      </c>
      <c r="C85" s="20" t="s">
        <v>115</v>
      </c>
      <c r="D85" s="21">
        <v>1530</v>
      </c>
      <c r="E85" s="22" t="e">
        <f>标底价!E85*0.7</f>
        <v>#DIV/0!</v>
      </c>
      <c r="F85" s="22" t="e">
        <f>标底价!F85*0.7</f>
        <v>#DIV/0!</v>
      </c>
      <c r="G85" s="22" t="e">
        <f>标底价!G85*0.7</f>
        <v>#DIV/0!</v>
      </c>
      <c r="H85" s="22" t="e">
        <f>标底价!H85*0.7</f>
        <v>#DIV/0!</v>
      </c>
      <c r="I85" s="22" t="e">
        <f>标底价!I85*0.7</f>
        <v>#DIV/0!</v>
      </c>
      <c r="J85" s="22" t="e">
        <f>标底价!J85*0.7</f>
        <v>#DIV/0!</v>
      </c>
      <c r="K85" s="22" t="e">
        <f>标底价!K85*0.7</f>
        <v>#DIV/0!</v>
      </c>
    </row>
    <row r="86" s="2" customFormat="1" ht="20.1" customHeight="1" spans="1:11">
      <c r="A86" s="19">
        <f t="shared" si="1"/>
        <v>82</v>
      </c>
      <c r="B86" s="19" t="s">
        <v>116</v>
      </c>
      <c r="C86" s="20" t="s">
        <v>117</v>
      </c>
      <c r="D86" s="21">
        <v>1749</v>
      </c>
      <c r="E86" s="22" t="e">
        <f>标底价!E86*0.7</f>
        <v>#DIV/0!</v>
      </c>
      <c r="F86" s="22" t="e">
        <f>标底价!F86*0.7</f>
        <v>#DIV/0!</v>
      </c>
      <c r="G86" s="22" t="e">
        <f>标底价!G86*0.7</f>
        <v>#DIV/0!</v>
      </c>
      <c r="H86" s="22" t="e">
        <f>标底价!H86*0.7</f>
        <v>#DIV/0!</v>
      </c>
      <c r="I86" s="22" t="e">
        <f>标底价!I86*0.7</f>
        <v>#DIV/0!</v>
      </c>
      <c r="J86" s="22" t="e">
        <f>标底价!J86*0.7</f>
        <v>#DIV/0!</v>
      </c>
      <c r="K86" s="22" t="e">
        <f>标底价!K86*0.7</f>
        <v>#DIV/0!</v>
      </c>
    </row>
    <row r="87" s="2" customFormat="1" ht="20.1" customHeight="1" spans="1:11">
      <c r="A87" s="19">
        <f t="shared" si="1"/>
        <v>83</v>
      </c>
      <c r="B87" s="19" t="s">
        <v>116</v>
      </c>
      <c r="C87" s="20" t="s">
        <v>118</v>
      </c>
      <c r="D87" s="21">
        <v>1429</v>
      </c>
      <c r="E87" s="22" t="e">
        <f>标底价!E87*0.7</f>
        <v>#DIV/0!</v>
      </c>
      <c r="F87" s="22" t="e">
        <f>标底价!F87*0.7</f>
        <v>#DIV/0!</v>
      </c>
      <c r="G87" s="22" t="e">
        <f>标底价!G87*0.7</f>
        <v>#DIV/0!</v>
      </c>
      <c r="H87" s="22" t="e">
        <f>标底价!H87*0.7</f>
        <v>#DIV/0!</v>
      </c>
      <c r="I87" s="22" t="e">
        <f>标底价!I87*0.7</f>
        <v>#DIV/0!</v>
      </c>
      <c r="J87" s="22" t="e">
        <f>标底价!J87*0.7</f>
        <v>#DIV/0!</v>
      </c>
      <c r="K87" s="22" t="e">
        <f>标底价!K87*0.7</f>
        <v>#DIV/0!</v>
      </c>
    </row>
    <row r="88" s="2" customFormat="1" ht="20.1" customHeight="1" spans="1:11">
      <c r="A88" s="19">
        <f t="shared" si="1"/>
        <v>84</v>
      </c>
      <c r="B88" s="19" t="s">
        <v>116</v>
      </c>
      <c r="C88" s="20" t="s">
        <v>119</v>
      </c>
      <c r="D88" s="21">
        <v>1637.8</v>
      </c>
      <c r="E88" s="22" t="e">
        <f>标底价!E88*0.7</f>
        <v>#DIV/0!</v>
      </c>
      <c r="F88" s="22" t="e">
        <f>标底价!F88*0.7</f>
        <v>#DIV/0!</v>
      </c>
      <c r="G88" s="22" t="e">
        <f>标底价!G88*0.7</f>
        <v>#DIV/0!</v>
      </c>
      <c r="H88" s="22" t="e">
        <f>标底价!H88*0.7</f>
        <v>#DIV/0!</v>
      </c>
      <c r="I88" s="22" t="e">
        <f>标底价!I88*0.7</f>
        <v>#DIV/0!</v>
      </c>
      <c r="J88" s="22" t="e">
        <f>标底价!J88*0.7</f>
        <v>#DIV/0!</v>
      </c>
      <c r="K88" s="22" t="e">
        <f>标底价!K88*0.7</f>
        <v>#DIV/0!</v>
      </c>
    </row>
    <row r="89" s="2" customFormat="1" ht="20.1" customHeight="1" spans="1:11">
      <c r="A89" s="19">
        <f t="shared" si="1"/>
        <v>85</v>
      </c>
      <c r="B89" s="19" t="s">
        <v>116</v>
      </c>
      <c r="C89" s="20" t="s">
        <v>120</v>
      </c>
      <c r="D89" s="21">
        <v>1346</v>
      </c>
      <c r="E89" s="22" t="e">
        <f>标底价!E89*0.7</f>
        <v>#DIV/0!</v>
      </c>
      <c r="F89" s="22" t="e">
        <f>标底价!F89*0.7</f>
        <v>#DIV/0!</v>
      </c>
      <c r="G89" s="22" t="e">
        <f>标底价!G89*0.7</f>
        <v>#DIV/0!</v>
      </c>
      <c r="H89" s="22" t="e">
        <f>标底价!H89*0.7</f>
        <v>#DIV/0!</v>
      </c>
      <c r="I89" s="22" t="e">
        <f>标底价!I89*0.7</f>
        <v>#DIV/0!</v>
      </c>
      <c r="J89" s="22" t="e">
        <f>标底价!J89*0.7</f>
        <v>#DIV/0!</v>
      </c>
      <c r="K89" s="22" t="e">
        <f>标底价!K89*0.7</f>
        <v>#DIV/0!</v>
      </c>
    </row>
    <row r="90" s="2" customFormat="1" ht="20.1" customHeight="1" spans="1:11">
      <c r="A90" s="19">
        <f t="shared" si="1"/>
        <v>86</v>
      </c>
      <c r="B90" s="19" t="s">
        <v>116</v>
      </c>
      <c r="C90" s="20" t="s">
        <v>121</v>
      </c>
      <c r="D90" s="21">
        <v>1654</v>
      </c>
      <c r="E90" s="22" t="e">
        <f>标底价!E90*0.7</f>
        <v>#DIV/0!</v>
      </c>
      <c r="F90" s="22" t="e">
        <f>标底价!F90*0.7</f>
        <v>#DIV/0!</v>
      </c>
      <c r="G90" s="22" t="e">
        <f>标底价!G90*0.7</f>
        <v>#DIV/0!</v>
      </c>
      <c r="H90" s="22" t="e">
        <f>标底价!H90*0.7</f>
        <v>#DIV/0!</v>
      </c>
      <c r="I90" s="22" t="e">
        <f>标底价!I90*0.7</f>
        <v>#DIV/0!</v>
      </c>
      <c r="J90" s="22" t="e">
        <f>标底价!J90*0.7</f>
        <v>#DIV/0!</v>
      </c>
      <c r="K90" s="22" t="e">
        <f>标底价!K90*0.7</f>
        <v>#DIV/0!</v>
      </c>
    </row>
    <row r="91" s="2" customFormat="1" ht="20.1" customHeight="1" spans="1:11">
      <c r="A91" s="19">
        <f t="shared" si="1"/>
        <v>87</v>
      </c>
      <c r="B91" s="19" t="s">
        <v>122</v>
      </c>
      <c r="C91" s="20" t="s">
        <v>123</v>
      </c>
      <c r="D91" s="21">
        <v>1098</v>
      </c>
      <c r="E91" s="22" t="e">
        <f>标底价!E91*0.7</f>
        <v>#DIV/0!</v>
      </c>
      <c r="F91" s="22" t="e">
        <f>标底价!F91*0.7</f>
        <v>#DIV/0!</v>
      </c>
      <c r="G91" s="22" t="e">
        <f>标底价!G91*0.7</f>
        <v>#DIV/0!</v>
      </c>
      <c r="H91" s="22" t="e">
        <f>标底价!H91*0.7</f>
        <v>#DIV/0!</v>
      </c>
      <c r="I91" s="22" t="e">
        <f>标底价!I91*0.7</f>
        <v>#DIV/0!</v>
      </c>
      <c r="J91" s="22" t="e">
        <f>标底价!J91*0.7</f>
        <v>#DIV/0!</v>
      </c>
      <c r="K91" s="22" t="e">
        <f>标底价!K91*0.7</f>
        <v>#DIV/0!</v>
      </c>
    </row>
    <row r="92" s="2" customFormat="1" ht="20.1" customHeight="1" spans="1:11">
      <c r="A92" s="19">
        <f t="shared" si="1"/>
        <v>88</v>
      </c>
      <c r="B92" s="19" t="s">
        <v>122</v>
      </c>
      <c r="C92" s="20" t="s">
        <v>124</v>
      </c>
      <c r="D92" s="21">
        <v>1008</v>
      </c>
      <c r="E92" s="22" t="e">
        <f>标底价!E92*0.7</f>
        <v>#DIV/0!</v>
      </c>
      <c r="F92" s="22" t="e">
        <f>标底价!F92*0.7</f>
        <v>#DIV/0!</v>
      </c>
      <c r="G92" s="22" t="e">
        <f>标底价!G92*0.7</f>
        <v>#DIV/0!</v>
      </c>
      <c r="H92" s="22" t="e">
        <f>标底价!H92*0.7</f>
        <v>#DIV/0!</v>
      </c>
      <c r="I92" s="22" t="e">
        <f>标底价!I92*0.7</f>
        <v>#DIV/0!</v>
      </c>
      <c r="J92" s="22" t="e">
        <f>标底价!J92*0.7</f>
        <v>#DIV/0!</v>
      </c>
      <c r="K92" s="22" t="e">
        <f>标底价!K92*0.7</f>
        <v>#DIV/0!</v>
      </c>
    </row>
    <row r="93" s="2" customFormat="1" ht="20.1" customHeight="1" spans="1:11">
      <c r="A93" s="19">
        <f t="shared" si="1"/>
        <v>89</v>
      </c>
      <c r="B93" s="19" t="s">
        <v>122</v>
      </c>
      <c r="C93" s="20" t="s">
        <v>125</v>
      </c>
      <c r="D93" s="21">
        <v>994</v>
      </c>
      <c r="E93" s="22" t="e">
        <f>标底价!E93*0.7</f>
        <v>#DIV/0!</v>
      </c>
      <c r="F93" s="22" t="e">
        <f>标底价!F93*0.7</f>
        <v>#DIV/0!</v>
      </c>
      <c r="G93" s="22" t="e">
        <f>标底价!G93*0.7</f>
        <v>#DIV/0!</v>
      </c>
      <c r="H93" s="22" t="e">
        <f>标底价!H93*0.7</f>
        <v>#DIV/0!</v>
      </c>
      <c r="I93" s="22" t="e">
        <f>标底价!I93*0.7</f>
        <v>#DIV/0!</v>
      </c>
      <c r="J93" s="22" t="e">
        <f>标底价!J93*0.7</f>
        <v>#DIV/0!</v>
      </c>
      <c r="K93" s="22" t="e">
        <f>标底价!K93*0.7</f>
        <v>#DIV/0!</v>
      </c>
    </row>
    <row r="94" s="2" customFormat="1" ht="20.1" customHeight="1" spans="1:11">
      <c r="A94" s="19">
        <f t="shared" si="1"/>
        <v>90</v>
      </c>
      <c r="B94" s="19" t="s">
        <v>122</v>
      </c>
      <c r="C94" s="20" t="s">
        <v>126</v>
      </c>
      <c r="D94" s="21">
        <v>1091.7</v>
      </c>
      <c r="E94" s="22" t="e">
        <f>标底价!E94*0.7</f>
        <v>#DIV/0!</v>
      </c>
      <c r="F94" s="22" t="e">
        <f>标底价!F94*0.7</f>
        <v>#DIV/0!</v>
      </c>
      <c r="G94" s="22" t="e">
        <f>标底价!G94*0.7</f>
        <v>#DIV/0!</v>
      </c>
      <c r="H94" s="22" t="e">
        <f>标底价!H94*0.7</f>
        <v>#DIV/0!</v>
      </c>
      <c r="I94" s="22" t="e">
        <f>标底价!I94*0.7</f>
        <v>#DIV/0!</v>
      </c>
      <c r="J94" s="22" t="e">
        <f>标底价!J94*0.7</f>
        <v>#DIV/0!</v>
      </c>
      <c r="K94" s="22" t="e">
        <f>标底价!K94*0.7</f>
        <v>#DIV/0!</v>
      </c>
    </row>
    <row r="95" s="2" customFormat="1" ht="20.1" customHeight="1" spans="1:11">
      <c r="A95" s="19">
        <f t="shared" si="1"/>
        <v>91</v>
      </c>
      <c r="B95" s="19" t="s">
        <v>122</v>
      </c>
      <c r="C95" s="20" t="s">
        <v>127</v>
      </c>
      <c r="D95" s="21">
        <v>1133.6</v>
      </c>
      <c r="E95" s="22" t="e">
        <f>标底价!E95*0.7</f>
        <v>#DIV/0!</v>
      </c>
      <c r="F95" s="22" t="e">
        <f>标底价!F95*0.7</f>
        <v>#DIV/0!</v>
      </c>
      <c r="G95" s="22" t="e">
        <f>标底价!G95*0.7</f>
        <v>#DIV/0!</v>
      </c>
      <c r="H95" s="22" t="e">
        <f>标底价!H95*0.7</f>
        <v>#DIV/0!</v>
      </c>
      <c r="I95" s="22" t="e">
        <f>标底价!I95*0.7</f>
        <v>#DIV/0!</v>
      </c>
      <c r="J95" s="22" t="e">
        <f>标底价!J95*0.7</f>
        <v>#DIV/0!</v>
      </c>
      <c r="K95" s="22" t="e">
        <f>标底价!K95*0.7</f>
        <v>#DIV/0!</v>
      </c>
    </row>
    <row r="96" s="2" customFormat="1" ht="20.1" customHeight="1" spans="1:11">
      <c r="A96" s="19">
        <f t="shared" si="1"/>
        <v>92</v>
      </c>
      <c r="B96" s="19" t="s">
        <v>122</v>
      </c>
      <c r="C96" s="20" t="s">
        <v>128</v>
      </c>
      <c r="D96" s="21">
        <v>1250</v>
      </c>
      <c r="E96" s="22" t="e">
        <f>标底价!E96*0.7</f>
        <v>#DIV/0!</v>
      </c>
      <c r="F96" s="22" t="e">
        <f>标底价!F96*0.7</f>
        <v>#DIV/0!</v>
      </c>
      <c r="G96" s="22" t="e">
        <f>标底价!G96*0.7</f>
        <v>#DIV/0!</v>
      </c>
      <c r="H96" s="22" t="e">
        <f>标底价!H96*0.7</f>
        <v>#DIV/0!</v>
      </c>
      <c r="I96" s="22" t="e">
        <f>标底价!I96*0.7</f>
        <v>#DIV/0!</v>
      </c>
      <c r="J96" s="22" t="e">
        <f>标底价!J96*0.7</f>
        <v>#DIV/0!</v>
      </c>
      <c r="K96" s="22" t="e">
        <f>标底价!K96*0.7</f>
        <v>#DIV/0!</v>
      </c>
    </row>
    <row r="97" s="2" customFormat="1" ht="20.1" customHeight="1" spans="1:11">
      <c r="A97" s="19">
        <f t="shared" si="1"/>
        <v>93</v>
      </c>
      <c r="B97" s="19" t="s">
        <v>129</v>
      </c>
      <c r="C97" s="20" t="s">
        <v>130</v>
      </c>
      <c r="D97" s="21">
        <v>1243</v>
      </c>
      <c r="E97" s="22" t="e">
        <f>标底价!E97*0.7</f>
        <v>#DIV/0!</v>
      </c>
      <c r="F97" s="22" t="e">
        <f>标底价!F97*0.7</f>
        <v>#DIV/0!</v>
      </c>
      <c r="G97" s="22" t="e">
        <f>标底价!G97*0.7</f>
        <v>#DIV/0!</v>
      </c>
      <c r="H97" s="22" t="e">
        <f>标底价!H97*0.7</f>
        <v>#DIV/0!</v>
      </c>
      <c r="I97" s="22" t="e">
        <f>标底价!I97*0.7</f>
        <v>#DIV/0!</v>
      </c>
      <c r="J97" s="22" t="e">
        <f>标底价!J97*0.7</f>
        <v>#DIV/0!</v>
      </c>
      <c r="K97" s="22" t="e">
        <f>标底价!K97*0.7</f>
        <v>#DIV/0!</v>
      </c>
    </row>
    <row r="98" s="2" customFormat="1" ht="20.1" customHeight="1" spans="1:11">
      <c r="A98" s="19">
        <f t="shared" si="1"/>
        <v>94</v>
      </c>
      <c r="B98" s="19" t="s">
        <v>129</v>
      </c>
      <c r="C98" s="20" t="s">
        <v>131</v>
      </c>
      <c r="D98" s="21">
        <v>866.7</v>
      </c>
      <c r="E98" s="22" t="e">
        <f>标底价!E98*0.7</f>
        <v>#DIV/0!</v>
      </c>
      <c r="F98" s="22" t="e">
        <f>标底价!F98*0.7</f>
        <v>#DIV/0!</v>
      </c>
      <c r="G98" s="22" t="e">
        <f>标底价!G98*0.7</f>
        <v>#DIV/0!</v>
      </c>
      <c r="H98" s="22" t="e">
        <f>标底价!H98*0.7</f>
        <v>#DIV/0!</v>
      </c>
      <c r="I98" s="22" t="e">
        <f>标底价!I98*0.7</f>
        <v>#DIV/0!</v>
      </c>
      <c r="J98" s="22" t="e">
        <f>标底价!J98*0.7</f>
        <v>#DIV/0!</v>
      </c>
      <c r="K98" s="22" t="e">
        <f>标底价!K98*0.7</f>
        <v>#DIV/0!</v>
      </c>
    </row>
    <row r="99" s="2" customFormat="1" ht="20.1" customHeight="1" spans="1:11">
      <c r="A99" s="19">
        <f t="shared" si="1"/>
        <v>95</v>
      </c>
      <c r="B99" s="19" t="s">
        <v>129</v>
      </c>
      <c r="C99" s="20" t="s">
        <v>132</v>
      </c>
      <c r="D99" s="21">
        <v>1210.5</v>
      </c>
      <c r="E99" s="22" t="e">
        <f>标底价!E99*0.7</f>
        <v>#DIV/0!</v>
      </c>
      <c r="F99" s="22" t="e">
        <f>标底价!F99*0.7</f>
        <v>#DIV/0!</v>
      </c>
      <c r="G99" s="22" t="e">
        <f>标底价!G99*0.7</f>
        <v>#DIV/0!</v>
      </c>
      <c r="H99" s="22" t="e">
        <f>标底价!H99*0.7</f>
        <v>#DIV/0!</v>
      </c>
      <c r="I99" s="22" t="e">
        <f>标底价!I99*0.7</f>
        <v>#DIV/0!</v>
      </c>
      <c r="J99" s="22" t="e">
        <f>标底价!J99*0.7</f>
        <v>#DIV/0!</v>
      </c>
      <c r="K99" s="22" t="e">
        <f>标底价!K99*0.7</f>
        <v>#DIV/0!</v>
      </c>
    </row>
    <row r="100" s="2" customFormat="1" ht="20.1" customHeight="1" spans="1:11">
      <c r="A100" s="19">
        <f t="shared" si="1"/>
        <v>96</v>
      </c>
      <c r="B100" s="19" t="s">
        <v>133</v>
      </c>
      <c r="C100" s="20" t="s">
        <v>134</v>
      </c>
      <c r="D100" s="21">
        <v>2931.6</v>
      </c>
      <c r="E100" s="22" t="e">
        <f>标底价!E100*0.7</f>
        <v>#DIV/0!</v>
      </c>
      <c r="F100" s="22" t="e">
        <f>标底价!F100*0.7</f>
        <v>#DIV/0!</v>
      </c>
      <c r="G100" s="22" t="e">
        <f>标底价!G100*0.7</f>
        <v>#DIV/0!</v>
      </c>
      <c r="H100" s="22" t="e">
        <f>标底价!H100*0.7</f>
        <v>#DIV/0!</v>
      </c>
      <c r="I100" s="22" t="e">
        <f>标底价!I100*0.7</f>
        <v>#DIV/0!</v>
      </c>
      <c r="J100" s="22" t="e">
        <f>标底价!J100*0.7</f>
        <v>#DIV/0!</v>
      </c>
      <c r="K100" s="22" t="e">
        <f>标底价!K100*0.7</f>
        <v>#DIV/0!</v>
      </c>
    </row>
    <row r="101" s="2" customFormat="1" ht="20.1" customHeight="1" spans="1:11">
      <c r="A101" s="19">
        <f t="shared" si="1"/>
        <v>97</v>
      </c>
      <c r="B101" s="19" t="s">
        <v>133</v>
      </c>
      <c r="C101" s="20" t="s">
        <v>135</v>
      </c>
      <c r="D101" s="21">
        <v>2968</v>
      </c>
      <c r="E101" s="22" t="e">
        <f>标底价!E101*0.7</f>
        <v>#DIV/0!</v>
      </c>
      <c r="F101" s="22" t="e">
        <f>标底价!F101*0.7</f>
        <v>#DIV/0!</v>
      </c>
      <c r="G101" s="22" t="e">
        <f>标底价!G101*0.7</f>
        <v>#DIV/0!</v>
      </c>
      <c r="H101" s="22" t="e">
        <f>标底价!H101*0.7</f>
        <v>#DIV/0!</v>
      </c>
      <c r="I101" s="22" t="e">
        <f>标底价!I101*0.7</f>
        <v>#DIV/0!</v>
      </c>
      <c r="J101" s="22" t="e">
        <f>标底价!J101*0.7</f>
        <v>#DIV/0!</v>
      </c>
      <c r="K101" s="22" t="e">
        <f>标底价!K101*0.7</f>
        <v>#DIV/0!</v>
      </c>
    </row>
    <row r="102" s="2" customFormat="1" ht="20.1" customHeight="1" spans="1:11">
      <c r="A102" s="19">
        <f t="shared" si="1"/>
        <v>98</v>
      </c>
      <c r="B102" s="19" t="s">
        <v>133</v>
      </c>
      <c r="C102" s="20" t="s">
        <v>136</v>
      </c>
      <c r="D102" s="21">
        <v>3115.6</v>
      </c>
      <c r="E102" s="22" t="e">
        <f>标底价!E102*0.7</f>
        <v>#DIV/0!</v>
      </c>
      <c r="F102" s="22" t="e">
        <f>标底价!F102*0.7</f>
        <v>#DIV/0!</v>
      </c>
      <c r="G102" s="22" t="e">
        <f>标底价!G102*0.7</f>
        <v>#DIV/0!</v>
      </c>
      <c r="H102" s="22" t="e">
        <f>标底价!H102*0.7</f>
        <v>#DIV/0!</v>
      </c>
      <c r="I102" s="22" t="e">
        <f>标底价!I102*0.7</f>
        <v>#DIV/0!</v>
      </c>
      <c r="J102" s="22" t="e">
        <f>标底价!J102*0.7</f>
        <v>#DIV/0!</v>
      </c>
      <c r="K102" s="22" t="e">
        <f>标底价!K102*0.7</f>
        <v>#DIV/0!</v>
      </c>
    </row>
    <row r="103" s="2" customFormat="1" ht="20.1" customHeight="1" spans="1:11">
      <c r="A103" s="19">
        <f t="shared" si="1"/>
        <v>99</v>
      </c>
      <c r="B103" s="19" t="s">
        <v>137</v>
      </c>
      <c r="C103" s="20" t="s">
        <v>138</v>
      </c>
      <c r="D103" s="21">
        <v>2787</v>
      </c>
      <c r="E103" s="22" t="e">
        <f>标底价!E103*0.7</f>
        <v>#DIV/0!</v>
      </c>
      <c r="F103" s="22" t="e">
        <f>标底价!F103*0.7</f>
        <v>#DIV/0!</v>
      </c>
      <c r="G103" s="22" t="e">
        <f>标底价!G103*0.7</f>
        <v>#DIV/0!</v>
      </c>
      <c r="H103" s="22" t="e">
        <f>标底价!H103*0.7</f>
        <v>#DIV/0!</v>
      </c>
      <c r="I103" s="22" t="e">
        <f>标底价!I103*0.7</f>
        <v>#DIV/0!</v>
      </c>
      <c r="J103" s="22" t="e">
        <f>标底价!J103*0.7</f>
        <v>#DIV/0!</v>
      </c>
      <c r="K103" s="22" t="e">
        <f>标底价!K103*0.7</f>
        <v>#DIV/0!</v>
      </c>
    </row>
    <row r="104" s="2" customFormat="1" ht="20.1" customHeight="1" spans="1:11">
      <c r="A104" s="19">
        <f t="shared" si="1"/>
        <v>100</v>
      </c>
      <c r="B104" s="19" t="s">
        <v>137</v>
      </c>
      <c r="C104" s="20" t="s">
        <v>139</v>
      </c>
      <c r="D104" s="21">
        <v>2821.5</v>
      </c>
      <c r="E104" s="22" t="e">
        <f>标底价!E104*0.7</f>
        <v>#DIV/0!</v>
      </c>
      <c r="F104" s="22" t="e">
        <f>标底价!F104*0.7</f>
        <v>#DIV/0!</v>
      </c>
      <c r="G104" s="22" t="e">
        <f>标底价!G104*0.7</f>
        <v>#DIV/0!</v>
      </c>
      <c r="H104" s="22" t="e">
        <f>标底价!H104*0.7</f>
        <v>#DIV/0!</v>
      </c>
      <c r="I104" s="22" t="e">
        <f>标底价!I104*0.7</f>
        <v>#DIV/0!</v>
      </c>
      <c r="J104" s="22" t="e">
        <f>标底价!J104*0.7</f>
        <v>#DIV/0!</v>
      </c>
      <c r="K104" s="22" t="e">
        <f>标底价!K104*0.7</f>
        <v>#DIV/0!</v>
      </c>
    </row>
    <row r="105" s="2" customFormat="1" ht="20.1" customHeight="1" spans="1:11">
      <c r="A105" s="19">
        <f t="shared" si="1"/>
        <v>101</v>
      </c>
      <c r="B105" s="19" t="s">
        <v>137</v>
      </c>
      <c r="C105" s="20" t="s">
        <v>140</v>
      </c>
      <c r="D105" s="21">
        <v>2742</v>
      </c>
      <c r="E105" s="22" t="e">
        <f>标底价!E105*0.7</f>
        <v>#DIV/0!</v>
      </c>
      <c r="F105" s="22" t="e">
        <f>标底价!F105*0.7</f>
        <v>#DIV/0!</v>
      </c>
      <c r="G105" s="22" t="e">
        <f>标底价!G105*0.7</f>
        <v>#DIV/0!</v>
      </c>
      <c r="H105" s="22" t="e">
        <f>标底价!H105*0.7</f>
        <v>#DIV/0!</v>
      </c>
      <c r="I105" s="22" t="e">
        <f>标底价!I105*0.7</f>
        <v>#DIV/0!</v>
      </c>
      <c r="J105" s="22" t="e">
        <f>标底价!J105*0.7</f>
        <v>#DIV/0!</v>
      </c>
      <c r="K105" s="22" t="e">
        <f>标底价!K105*0.7</f>
        <v>#DIV/0!</v>
      </c>
    </row>
    <row r="106" s="2" customFormat="1" ht="20.1" customHeight="1" spans="1:11">
      <c r="A106" s="19">
        <f t="shared" si="1"/>
        <v>102</v>
      </c>
      <c r="B106" s="19" t="s">
        <v>141</v>
      </c>
      <c r="C106" s="25" t="s">
        <v>142</v>
      </c>
      <c r="D106" s="21">
        <v>2393.6</v>
      </c>
      <c r="E106" s="22" t="e">
        <f>标底价!E106*0.7</f>
        <v>#DIV/0!</v>
      </c>
      <c r="F106" s="22" t="e">
        <f>标底价!F106*0.7</f>
        <v>#DIV/0!</v>
      </c>
      <c r="G106" s="22" t="e">
        <f>标底价!G106*0.7</f>
        <v>#DIV/0!</v>
      </c>
      <c r="H106" s="22" t="e">
        <f>标底价!H106*0.7</f>
        <v>#DIV/0!</v>
      </c>
      <c r="I106" s="22" t="e">
        <f>标底价!I106*0.7</f>
        <v>#DIV/0!</v>
      </c>
      <c r="J106" s="22" t="e">
        <f>标底价!J106*0.7</f>
        <v>#DIV/0!</v>
      </c>
      <c r="K106" s="22" t="e">
        <f>标底价!K106*0.7</f>
        <v>#DIV/0!</v>
      </c>
    </row>
    <row r="107" s="2" customFormat="1" ht="20.1" customHeight="1" spans="1:11">
      <c r="A107" s="19">
        <f t="shared" si="1"/>
        <v>103</v>
      </c>
      <c r="B107" s="19" t="s">
        <v>141</v>
      </c>
      <c r="C107" s="25" t="s">
        <v>143</v>
      </c>
      <c r="D107" s="21">
        <v>2548</v>
      </c>
      <c r="E107" s="22" t="e">
        <f>标底价!E107*0.7</f>
        <v>#DIV/0!</v>
      </c>
      <c r="F107" s="22" t="e">
        <f>标底价!F107*0.7</f>
        <v>#DIV/0!</v>
      </c>
      <c r="G107" s="22" t="e">
        <f>标底价!G107*0.7</f>
        <v>#DIV/0!</v>
      </c>
      <c r="H107" s="22" t="e">
        <f>标底价!H107*0.7</f>
        <v>#DIV/0!</v>
      </c>
      <c r="I107" s="22" t="e">
        <f>标底价!I107*0.7</f>
        <v>#DIV/0!</v>
      </c>
      <c r="J107" s="22" t="e">
        <f>标底价!J107*0.7</f>
        <v>#DIV/0!</v>
      </c>
      <c r="K107" s="22" t="e">
        <f>标底价!K107*0.7</f>
        <v>#DIV/0!</v>
      </c>
    </row>
    <row r="108" s="2" customFormat="1" ht="20.1" customHeight="1" spans="1:11">
      <c r="A108" s="19">
        <f t="shared" si="1"/>
        <v>104</v>
      </c>
      <c r="B108" s="19" t="s">
        <v>141</v>
      </c>
      <c r="C108" s="25" t="s">
        <v>144</v>
      </c>
      <c r="D108" s="21">
        <v>2256.6</v>
      </c>
      <c r="E108" s="22" t="e">
        <f>标底价!E108*0.7</f>
        <v>#DIV/0!</v>
      </c>
      <c r="F108" s="22" t="e">
        <f>标底价!F108*0.7</f>
        <v>#DIV/0!</v>
      </c>
      <c r="G108" s="22" t="e">
        <f>标底价!G108*0.7</f>
        <v>#DIV/0!</v>
      </c>
      <c r="H108" s="22" t="e">
        <f>标底价!H108*0.7</f>
        <v>#DIV/0!</v>
      </c>
      <c r="I108" s="22" t="e">
        <f>标底价!I108*0.7</f>
        <v>#DIV/0!</v>
      </c>
      <c r="J108" s="22" t="e">
        <f>标底价!J108*0.7</f>
        <v>#DIV/0!</v>
      </c>
      <c r="K108" s="22" t="e">
        <f>标底价!K108*0.7</f>
        <v>#DIV/0!</v>
      </c>
    </row>
    <row r="109" s="2" customFormat="1" ht="20.1" customHeight="1" spans="1:11">
      <c r="A109" s="19">
        <f t="shared" si="1"/>
        <v>105</v>
      </c>
      <c r="B109" s="19" t="s">
        <v>145</v>
      </c>
      <c r="C109" s="25" t="s">
        <v>146</v>
      </c>
      <c r="D109" s="21">
        <v>1745</v>
      </c>
      <c r="E109" s="22" t="e">
        <f>标底价!E109*0.7</f>
        <v>#DIV/0!</v>
      </c>
      <c r="F109" s="22" t="e">
        <f>标底价!F109*0.7</f>
        <v>#DIV/0!</v>
      </c>
      <c r="G109" s="22" t="e">
        <f>标底价!G109*0.7</f>
        <v>#DIV/0!</v>
      </c>
      <c r="H109" s="22" t="e">
        <f>标底价!H109*0.7</f>
        <v>#DIV/0!</v>
      </c>
      <c r="I109" s="22" t="e">
        <f>标底价!I109*0.7</f>
        <v>#DIV/0!</v>
      </c>
      <c r="J109" s="22" t="e">
        <f>标底价!J109*0.7</f>
        <v>#DIV/0!</v>
      </c>
      <c r="K109" s="22" t="e">
        <f>标底价!K109*0.7</f>
        <v>#DIV/0!</v>
      </c>
    </row>
    <row r="110" s="2" customFormat="1" ht="20.1" customHeight="1" spans="1:11">
      <c r="A110" s="19">
        <f t="shared" si="1"/>
        <v>106</v>
      </c>
      <c r="B110" s="19" t="s">
        <v>147</v>
      </c>
      <c r="C110" s="25" t="s">
        <v>148</v>
      </c>
      <c r="D110" s="21">
        <v>1776.4</v>
      </c>
      <c r="E110" s="22" t="e">
        <f>标底价!E110*0.7</f>
        <v>#DIV/0!</v>
      </c>
      <c r="F110" s="22" t="e">
        <f>标底价!F110*0.7</f>
        <v>#DIV/0!</v>
      </c>
      <c r="G110" s="22" t="e">
        <f>标底价!G110*0.7</f>
        <v>#DIV/0!</v>
      </c>
      <c r="H110" s="22" t="e">
        <f>标底价!H110*0.7</f>
        <v>#DIV/0!</v>
      </c>
      <c r="I110" s="22" t="e">
        <f>标底价!I110*0.7</f>
        <v>#DIV/0!</v>
      </c>
      <c r="J110" s="22" t="e">
        <f>标底价!J110*0.7</f>
        <v>#DIV/0!</v>
      </c>
      <c r="K110" s="22" t="e">
        <f>标底价!K110*0.7</f>
        <v>#DIV/0!</v>
      </c>
    </row>
    <row r="111" s="2" customFormat="1" ht="20.1" customHeight="1" spans="1:11">
      <c r="A111" s="19">
        <f t="shared" si="1"/>
        <v>107</v>
      </c>
      <c r="B111" s="19" t="s">
        <v>147</v>
      </c>
      <c r="C111" s="25" t="s">
        <v>149</v>
      </c>
      <c r="D111" s="21">
        <v>1736.6</v>
      </c>
      <c r="E111" s="22" t="e">
        <f>标底价!E111*0.7</f>
        <v>#DIV/0!</v>
      </c>
      <c r="F111" s="22" t="e">
        <f>标底价!F111*0.7</f>
        <v>#DIV/0!</v>
      </c>
      <c r="G111" s="22" t="e">
        <f>标底价!G111*0.7</f>
        <v>#DIV/0!</v>
      </c>
      <c r="H111" s="22" t="e">
        <f>标底价!H111*0.7</f>
        <v>#DIV/0!</v>
      </c>
      <c r="I111" s="22" t="e">
        <f>标底价!I111*0.7</f>
        <v>#DIV/0!</v>
      </c>
      <c r="J111" s="22" t="e">
        <f>标底价!J111*0.7</f>
        <v>#DIV/0!</v>
      </c>
      <c r="K111" s="22" t="e">
        <f>标底价!K111*0.7</f>
        <v>#DIV/0!</v>
      </c>
    </row>
    <row r="112" s="2" customFormat="1" ht="20.1" customHeight="1" spans="1:11">
      <c r="A112" s="19">
        <f t="shared" si="1"/>
        <v>108</v>
      </c>
      <c r="B112" s="19" t="s">
        <v>150</v>
      </c>
      <c r="C112" s="25" t="s">
        <v>151</v>
      </c>
      <c r="D112" s="21">
        <v>1609</v>
      </c>
      <c r="E112" s="22" t="e">
        <f>标底价!E112*0.7</f>
        <v>#DIV/0!</v>
      </c>
      <c r="F112" s="22" t="e">
        <f>标底价!F112*0.7</f>
        <v>#DIV/0!</v>
      </c>
      <c r="G112" s="22" t="e">
        <f>标底价!G112*0.7</f>
        <v>#DIV/0!</v>
      </c>
      <c r="H112" s="22" t="e">
        <f>标底价!H112*0.7</f>
        <v>#DIV/0!</v>
      </c>
      <c r="I112" s="22" t="e">
        <f>标底价!I112*0.7</f>
        <v>#DIV/0!</v>
      </c>
      <c r="J112" s="22" t="e">
        <f>标底价!J112*0.7</f>
        <v>#DIV/0!</v>
      </c>
      <c r="K112" s="22" t="e">
        <f>标底价!K112*0.7</f>
        <v>#DIV/0!</v>
      </c>
    </row>
    <row r="113" s="2" customFormat="1" ht="20.1" customHeight="1" spans="1:11">
      <c r="A113" s="19">
        <f t="shared" si="1"/>
        <v>109</v>
      </c>
      <c r="B113" s="19" t="s">
        <v>150</v>
      </c>
      <c r="C113" s="25" t="s">
        <v>152</v>
      </c>
      <c r="D113" s="21">
        <v>1486</v>
      </c>
      <c r="E113" s="22" t="e">
        <f>标底价!E113*0.7</f>
        <v>#DIV/0!</v>
      </c>
      <c r="F113" s="22" t="e">
        <f>标底价!F113*0.7</f>
        <v>#DIV/0!</v>
      </c>
      <c r="G113" s="22" t="e">
        <f>标底价!G113*0.7</f>
        <v>#DIV/0!</v>
      </c>
      <c r="H113" s="22" t="e">
        <f>标底价!H113*0.7</f>
        <v>#DIV/0!</v>
      </c>
      <c r="I113" s="22" t="e">
        <f>标底价!I113*0.7</f>
        <v>#DIV/0!</v>
      </c>
      <c r="J113" s="22" t="e">
        <f>标底价!J113*0.7</f>
        <v>#DIV/0!</v>
      </c>
      <c r="K113" s="22" t="e">
        <f>标底价!K113*0.7</f>
        <v>#DIV/0!</v>
      </c>
    </row>
    <row r="114" s="2" customFormat="1" ht="20.1" customHeight="1" spans="1:11">
      <c r="A114" s="19">
        <f t="shared" si="1"/>
        <v>110</v>
      </c>
      <c r="B114" s="19" t="s">
        <v>150</v>
      </c>
      <c r="C114" s="25" t="s">
        <v>153</v>
      </c>
      <c r="D114" s="21">
        <v>1642</v>
      </c>
      <c r="E114" s="22" t="e">
        <f>标底价!E114*0.7</f>
        <v>#DIV/0!</v>
      </c>
      <c r="F114" s="22" t="e">
        <f>标底价!F114*0.7</f>
        <v>#DIV/0!</v>
      </c>
      <c r="G114" s="22" t="e">
        <f>标底价!G114*0.7</f>
        <v>#DIV/0!</v>
      </c>
      <c r="H114" s="22" t="e">
        <f>标底价!H114*0.7</f>
        <v>#DIV/0!</v>
      </c>
      <c r="I114" s="22" t="e">
        <f>标底价!I114*0.7</f>
        <v>#DIV/0!</v>
      </c>
      <c r="J114" s="22" t="e">
        <f>标底价!J114*0.7</f>
        <v>#DIV/0!</v>
      </c>
      <c r="K114" s="22" t="e">
        <f>标底价!K114*0.7</f>
        <v>#DIV/0!</v>
      </c>
    </row>
    <row r="115" s="2" customFormat="1" ht="20.1" customHeight="1" spans="1:11">
      <c r="A115" s="19">
        <f t="shared" si="1"/>
        <v>111</v>
      </c>
      <c r="B115" s="19" t="s">
        <v>154</v>
      </c>
      <c r="C115" s="20" t="s">
        <v>155</v>
      </c>
      <c r="D115" s="21">
        <v>639.5</v>
      </c>
      <c r="E115" s="22" t="e">
        <f>标底价!E115*0.7</f>
        <v>#DIV/0!</v>
      </c>
      <c r="F115" s="22" t="e">
        <f>标底价!F115*0.7</f>
        <v>#DIV/0!</v>
      </c>
      <c r="G115" s="22" t="e">
        <f>标底价!G115*0.7</f>
        <v>#DIV/0!</v>
      </c>
      <c r="H115" s="22" t="e">
        <f>标底价!H115*0.7</f>
        <v>#DIV/0!</v>
      </c>
      <c r="I115" s="22" t="e">
        <f>标底价!I115*0.7</f>
        <v>#DIV/0!</v>
      </c>
      <c r="J115" s="22" t="e">
        <f>标底价!J115*0.7</f>
        <v>#DIV/0!</v>
      </c>
      <c r="K115" s="22" t="e">
        <f>标底价!K115*0.7</f>
        <v>#DIV/0!</v>
      </c>
    </row>
    <row r="116" s="2" customFormat="1" ht="20.1" customHeight="1" spans="1:11">
      <c r="A116" s="19">
        <f t="shared" si="1"/>
        <v>112</v>
      </c>
      <c r="B116" s="19" t="s">
        <v>154</v>
      </c>
      <c r="C116" s="20" t="s">
        <v>156</v>
      </c>
      <c r="D116" s="21">
        <v>641</v>
      </c>
      <c r="E116" s="22" t="e">
        <f>标底价!E116*0.7</f>
        <v>#DIV/0!</v>
      </c>
      <c r="F116" s="22" t="e">
        <f>标底价!F116*0.7</f>
        <v>#DIV/0!</v>
      </c>
      <c r="G116" s="22" t="e">
        <f>标底价!G116*0.7</f>
        <v>#DIV/0!</v>
      </c>
      <c r="H116" s="22" t="e">
        <f>标底价!H116*0.7</f>
        <v>#DIV/0!</v>
      </c>
      <c r="I116" s="22" t="e">
        <f>标底价!I116*0.7</f>
        <v>#DIV/0!</v>
      </c>
      <c r="J116" s="22" t="e">
        <f>标底价!J116*0.7</f>
        <v>#DIV/0!</v>
      </c>
      <c r="K116" s="22" t="e">
        <f>标底价!K116*0.7</f>
        <v>#DIV/0!</v>
      </c>
    </row>
    <row r="117" s="2" customFormat="1" ht="20.1" customHeight="1" spans="1:11">
      <c r="A117" s="19">
        <f t="shared" si="1"/>
        <v>113</v>
      </c>
      <c r="B117" s="19" t="s">
        <v>154</v>
      </c>
      <c r="C117" s="20" t="s">
        <v>157</v>
      </c>
      <c r="D117" s="21">
        <v>477.4</v>
      </c>
      <c r="E117" s="22" t="e">
        <f>标底价!E117*0.7</f>
        <v>#DIV/0!</v>
      </c>
      <c r="F117" s="22" t="e">
        <f>标底价!F117*0.7</f>
        <v>#DIV/0!</v>
      </c>
      <c r="G117" s="22" t="e">
        <f>标底价!G117*0.7</f>
        <v>#DIV/0!</v>
      </c>
      <c r="H117" s="22" t="e">
        <f>标底价!H117*0.7</f>
        <v>#DIV/0!</v>
      </c>
      <c r="I117" s="22" t="e">
        <f>标底价!I117*0.7</f>
        <v>#DIV/0!</v>
      </c>
      <c r="J117" s="22" t="e">
        <f>标底价!J117*0.7</f>
        <v>#DIV/0!</v>
      </c>
      <c r="K117" s="22" t="e">
        <f>标底价!K117*0.7</f>
        <v>#DIV/0!</v>
      </c>
    </row>
    <row r="118" s="2" customFormat="1" ht="20.1" customHeight="1" spans="1:11">
      <c r="A118" s="19">
        <f t="shared" si="1"/>
        <v>114</v>
      </c>
      <c r="B118" s="19" t="s">
        <v>158</v>
      </c>
      <c r="C118" s="20" t="s">
        <v>159</v>
      </c>
      <c r="D118" s="21">
        <v>1002</v>
      </c>
      <c r="E118" s="22" t="e">
        <f>标底价!E118*0.7</f>
        <v>#DIV/0!</v>
      </c>
      <c r="F118" s="22" t="e">
        <f>标底价!F118*0.7</f>
        <v>#DIV/0!</v>
      </c>
      <c r="G118" s="22" t="e">
        <f>标底价!G118*0.7</f>
        <v>#DIV/0!</v>
      </c>
      <c r="H118" s="22" t="e">
        <f>标底价!H118*0.7</f>
        <v>#DIV/0!</v>
      </c>
      <c r="I118" s="22" t="e">
        <f>标底价!I118*0.7</f>
        <v>#DIV/0!</v>
      </c>
      <c r="J118" s="22" t="e">
        <f>标底价!J118*0.7</f>
        <v>#DIV/0!</v>
      </c>
      <c r="K118" s="22" t="e">
        <f>标底价!K118*0.7</f>
        <v>#DIV/0!</v>
      </c>
    </row>
    <row r="119" s="2" customFormat="1" ht="20.1" customHeight="1" spans="1:11">
      <c r="A119" s="19">
        <f t="shared" si="1"/>
        <v>115</v>
      </c>
      <c r="B119" s="19" t="s">
        <v>158</v>
      </c>
      <c r="C119" s="20" t="s">
        <v>160</v>
      </c>
      <c r="D119" s="21">
        <v>1357.8</v>
      </c>
      <c r="E119" s="22" t="e">
        <f>标底价!E119*0.7</f>
        <v>#DIV/0!</v>
      </c>
      <c r="F119" s="22" t="e">
        <f>标底价!F119*0.7</f>
        <v>#DIV/0!</v>
      </c>
      <c r="G119" s="22" t="e">
        <f>标底价!G119*0.7</f>
        <v>#DIV/0!</v>
      </c>
      <c r="H119" s="22" t="e">
        <f>标底价!H119*0.7</f>
        <v>#DIV/0!</v>
      </c>
      <c r="I119" s="22" t="e">
        <f>标底价!I119*0.7</f>
        <v>#DIV/0!</v>
      </c>
      <c r="J119" s="22" t="e">
        <f>标底价!J119*0.7</f>
        <v>#DIV/0!</v>
      </c>
      <c r="K119" s="22" t="e">
        <f>标底价!K119*0.7</f>
        <v>#DIV/0!</v>
      </c>
    </row>
    <row r="120" s="2" customFormat="1" ht="20.1" customHeight="1" spans="1:11">
      <c r="A120" s="19">
        <f t="shared" si="1"/>
        <v>116</v>
      </c>
      <c r="B120" s="19" t="s">
        <v>158</v>
      </c>
      <c r="C120" s="20" t="s">
        <v>161</v>
      </c>
      <c r="D120" s="21">
        <v>1167.7</v>
      </c>
      <c r="E120" s="22" t="e">
        <f>标底价!E120*0.7</f>
        <v>#DIV/0!</v>
      </c>
      <c r="F120" s="22" t="e">
        <f>标底价!F120*0.7</f>
        <v>#DIV/0!</v>
      </c>
      <c r="G120" s="22" t="e">
        <f>标底价!G120*0.7</f>
        <v>#DIV/0!</v>
      </c>
      <c r="H120" s="22" t="e">
        <f>标底价!H120*0.7</f>
        <v>#DIV/0!</v>
      </c>
      <c r="I120" s="22" t="e">
        <f>标底价!I120*0.7</f>
        <v>#DIV/0!</v>
      </c>
      <c r="J120" s="22" t="e">
        <f>标底价!J120*0.7</f>
        <v>#DIV/0!</v>
      </c>
      <c r="K120" s="22" t="e">
        <f>标底价!K120*0.7</f>
        <v>#DIV/0!</v>
      </c>
    </row>
    <row r="121" s="2" customFormat="1" ht="20.1" customHeight="1" spans="1:11">
      <c r="A121" s="19">
        <f t="shared" si="1"/>
        <v>117</v>
      </c>
      <c r="B121" s="19" t="s">
        <v>158</v>
      </c>
      <c r="C121" s="20" t="s">
        <v>162</v>
      </c>
      <c r="D121" s="21">
        <v>1012</v>
      </c>
      <c r="E121" s="22" t="e">
        <f>标底价!E121*0.7</f>
        <v>#DIV/0!</v>
      </c>
      <c r="F121" s="22" t="e">
        <f>标底价!F121*0.7</f>
        <v>#DIV/0!</v>
      </c>
      <c r="G121" s="22" t="e">
        <f>标底价!G121*0.7</f>
        <v>#DIV/0!</v>
      </c>
      <c r="H121" s="22" t="e">
        <f>标底价!H121*0.7</f>
        <v>#DIV/0!</v>
      </c>
      <c r="I121" s="22" t="e">
        <f>标底价!I121*0.7</f>
        <v>#DIV/0!</v>
      </c>
      <c r="J121" s="22" t="e">
        <f>标底价!J121*0.7</f>
        <v>#DIV/0!</v>
      </c>
      <c r="K121" s="22" t="e">
        <f>标底价!K121*0.7</f>
        <v>#DIV/0!</v>
      </c>
    </row>
    <row r="122" s="2" customFormat="1" ht="20.1" customHeight="1" spans="1:11">
      <c r="A122" s="19">
        <f t="shared" si="1"/>
        <v>118</v>
      </c>
      <c r="B122" s="19" t="s">
        <v>163</v>
      </c>
      <c r="C122" s="20" t="s">
        <v>164</v>
      </c>
      <c r="D122" s="21">
        <v>1210</v>
      </c>
      <c r="E122" s="22" t="e">
        <f>标底价!E122*0.7</f>
        <v>#DIV/0!</v>
      </c>
      <c r="F122" s="22" t="e">
        <f>标底价!F122*0.7</f>
        <v>#DIV/0!</v>
      </c>
      <c r="G122" s="22" t="e">
        <f>标底价!G122*0.7</f>
        <v>#DIV/0!</v>
      </c>
      <c r="H122" s="22" t="e">
        <f>标底价!H122*0.7</f>
        <v>#DIV/0!</v>
      </c>
      <c r="I122" s="22" t="e">
        <f>标底价!I122*0.7</f>
        <v>#DIV/0!</v>
      </c>
      <c r="J122" s="22" t="e">
        <f>标底价!J122*0.7</f>
        <v>#DIV/0!</v>
      </c>
      <c r="K122" s="22" t="e">
        <f>标底价!K122*0.7</f>
        <v>#DIV/0!</v>
      </c>
    </row>
    <row r="123" s="2" customFormat="1" ht="20.1" customHeight="1" spans="1:11">
      <c r="A123" s="19">
        <f t="shared" si="1"/>
        <v>119</v>
      </c>
      <c r="B123" s="19" t="s">
        <v>163</v>
      </c>
      <c r="C123" s="20" t="s">
        <v>165</v>
      </c>
      <c r="D123" s="21">
        <v>1242.8</v>
      </c>
      <c r="E123" s="22" t="e">
        <f>标底价!E123*0.7</f>
        <v>#DIV/0!</v>
      </c>
      <c r="F123" s="22" t="e">
        <f>标底价!F123*0.7</f>
        <v>#DIV/0!</v>
      </c>
      <c r="G123" s="22" t="e">
        <f>标底价!G123*0.7</f>
        <v>#DIV/0!</v>
      </c>
      <c r="H123" s="22" t="e">
        <f>标底价!H123*0.7</f>
        <v>#DIV/0!</v>
      </c>
      <c r="I123" s="22" t="e">
        <f>标底价!I123*0.7</f>
        <v>#DIV/0!</v>
      </c>
      <c r="J123" s="22" t="e">
        <f>标底价!J123*0.7</f>
        <v>#DIV/0!</v>
      </c>
      <c r="K123" s="22" t="e">
        <f>标底价!K123*0.7</f>
        <v>#DIV/0!</v>
      </c>
    </row>
    <row r="124" s="2" customFormat="1" ht="20.1" customHeight="1" spans="1:11">
      <c r="A124" s="19">
        <f t="shared" si="1"/>
        <v>120</v>
      </c>
      <c r="B124" s="19" t="s">
        <v>166</v>
      </c>
      <c r="C124" s="20" t="s">
        <v>167</v>
      </c>
      <c r="D124" s="21">
        <v>1140</v>
      </c>
      <c r="E124" s="22" t="e">
        <f>标底价!E124*0.7</f>
        <v>#DIV/0!</v>
      </c>
      <c r="F124" s="22" t="e">
        <f>标底价!F124*0.7</f>
        <v>#DIV/0!</v>
      </c>
      <c r="G124" s="22" t="e">
        <f>标底价!G124*0.7</f>
        <v>#DIV/0!</v>
      </c>
      <c r="H124" s="22" t="e">
        <f>标底价!H124*0.7</f>
        <v>#DIV/0!</v>
      </c>
      <c r="I124" s="22" t="e">
        <f>标底价!I124*0.7</f>
        <v>#DIV/0!</v>
      </c>
      <c r="J124" s="22" t="e">
        <f>标底价!J124*0.7</f>
        <v>#DIV/0!</v>
      </c>
      <c r="K124" s="22" t="e">
        <f>标底价!K124*0.7</f>
        <v>#DIV/0!</v>
      </c>
    </row>
    <row r="125" s="2" customFormat="1" ht="20.1" customHeight="1" spans="1:11">
      <c r="A125" s="19">
        <f t="shared" si="1"/>
        <v>121</v>
      </c>
      <c r="B125" s="19" t="s">
        <v>166</v>
      </c>
      <c r="C125" s="20" t="s">
        <v>168</v>
      </c>
      <c r="D125" s="21">
        <v>1204.5</v>
      </c>
      <c r="E125" s="22" t="e">
        <f>标底价!E125*0.7</f>
        <v>#DIV/0!</v>
      </c>
      <c r="F125" s="22" t="e">
        <f>标底价!F125*0.7</f>
        <v>#DIV/0!</v>
      </c>
      <c r="G125" s="22" t="e">
        <f>标底价!G125*0.7</f>
        <v>#DIV/0!</v>
      </c>
      <c r="H125" s="22" t="e">
        <f>标底价!H125*0.7</f>
        <v>#DIV/0!</v>
      </c>
      <c r="I125" s="22" t="e">
        <f>标底价!I125*0.7</f>
        <v>#DIV/0!</v>
      </c>
      <c r="J125" s="22" t="e">
        <f>标底价!J125*0.7</f>
        <v>#DIV/0!</v>
      </c>
      <c r="K125" s="22" t="e">
        <f>标底价!K125*0.7</f>
        <v>#DIV/0!</v>
      </c>
    </row>
    <row r="126" s="2" customFormat="1" ht="20.1" customHeight="1" spans="1:11">
      <c r="A126" s="19">
        <f t="shared" si="1"/>
        <v>122</v>
      </c>
      <c r="B126" s="19" t="s">
        <v>166</v>
      </c>
      <c r="C126" s="20" t="s">
        <v>169</v>
      </c>
      <c r="D126" s="21">
        <v>1099.6</v>
      </c>
      <c r="E126" s="22" t="e">
        <f>标底价!E126*0.7</f>
        <v>#DIV/0!</v>
      </c>
      <c r="F126" s="22" t="e">
        <f>标底价!F126*0.7</f>
        <v>#DIV/0!</v>
      </c>
      <c r="G126" s="22" t="e">
        <f>标底价!G126*0.7</f>
        <v>#DIV/0!</v>
      </c>
      <c r="H126" s="22" t="e">
        <f>标底价!H126*0.7</f>
        <v>#DIV/0!</v>
      </c>
      <c r="I126" s="22" t="e">
        <f>标底价!I126*0.7</f>
        <v>#DIV/0!</v>
      </c>
      <c r="J126" s="22" t="e">
        <f>标底价!J126*0.7</f>
        <v>#DIV/0!</v>
      </c>
      <c r="K126" s="22" t="e">
        <f>标底价!K126*0.7</f>
        <v>#DIV/0!</v>
      </c>
    </row>
    <row r="127" s="2" customFormat="1" ht="20.1" customHeight="1" spans="1:11">
      <c r="A127" s="19">
        <f t="shared" si="1"/>
        <v>123</v>
      </c>
      <c r="B127" s="19" t="s">
        <v>170</v>
      </c>
      <c r="C127" s="20" t="s">
        <v>171</v>
      </c>
      <c r="D127" s="21">
        <v>2899.5</v>
      </c>
      <c r="E127" s="22" t="e">
        <f>标底价!E127*0.7</f>
        <v>#DIV/0!</v>
      </c>
      <c r="F127" s="22" t="e">
        <f>标底价!F127*0.7</f>
        <v>#DIV/0!</v>
      </c>
      <c r="G127" s="22" t="e">
        <f>标底价!G127*0.7</f>
        <v>#DIV/0!</v>
      </c>
      <c r="H127" s="22" t="e">
        <f>标底价!H127*0.7</f>
        <v>#DIV/0!</v>
      </c>
      <c r="I127" s="22" t="e">
        <f>标底价!I127*0.7</f>
        <v>#DIV/0!</v>
      </c>
      <c r="J127" s="22" t="e">
        <f>标底价!J127*0.7</f>
        <v>#DIV/0!</v>
      </c>
      <c r="K127" s="22" t="e">
        <f>标底价!K127*0.7</f>
        <v>#DIV/0!</v>
      </c>
    </row>
    <row r="128" ht="23" customHeight="1"/>
    <row r="129" s="3" customFormat="1" ht="27" customHeight="1" spans="1:11">
      <c r="A129" s="27"/>
      <c r="B129" s="28"/>
      <c r="C129" s="28"/>
      <c r="D129" s="28"/>
      <c r="E129" s="29" t="s">
        <v>172</v>
      </c>
      <c r="F129" s="29"/>
      <c r="G129" s="29"/>
      <c r="H129" s="29"/>
      <c r="I129" s="29"/>
      <c r="J129" s="29"/>
      <c r="K129" s="29"/>
    </row>
    <row r="130" s="3" customFormat="1" ht="24" customHeight="1" spans="1:11">
      <c r="A130" s="27"/>
      <c r="B130" s="30"/>
      <c r="C130" s="30"/>
      <c r="D130" s="30"/>
      <c r="E130" s="31" t="s">
        <v>173</v>
      </c>
      <c r="F130" s="31"/>
      <c r="G130" s="31"/>
      <c r="H130" s="31"/>
      <c r="I130" s="31"/>
      <c r="J130" s="31"/>
      <c r="K130" s="31"/>
    </row>
  </sheetData>
  <protectedRanges>
    <protectedRange sqref="E5:K130" name="区域1"/>
  </protectedRanges>
  <mergeCells count="5">
    <mergeCell ref="A1:K1"/>
    <mergeCell ref="A2:K2"/>
    <mergeCell ref="A3:K3"/>
    <mergeCell ref="E129:K129"/>
    <mergeCell ref="E130:K130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0"/>
  <sheetViews>
    <sheetView workbookViewId="0">
      <selection activeCell="V118" sqref="V118"/>
    </sheetView>
  </sheetViews>
  <sheetFormatPr defaultColWidth="9" defaultRowHeight="13.5"/>
  <cols>
    <col min="1" max="1" width="5.20833333333333" style="4" customWidth="1"/>
    <col min="2" max="2" width="6.08333333333333" style="4" customWidth="1"/>
    <col min="3" max="3" width="10.625" style="5" customWidth="1"/>
    <col min="4" max="4" width="7.5" style="6" customWidth="1"/>
    <col min="5" max="8" width="9.625" style="7" customWidth="1"/>
    <col min="9" max="11" width="9.625" style="8" customWidth="1"/>
    <col min="12" max="16384" width="9" style="1"/>
  </cols>
  <sheetData>
    <row r="1" s="1" customFormat="1" ht="23.25" customHeight="1" spans="1:14">
      <c r="A1" s="9" t="s">
        <v>7</v>
      </c>
      <c r="B1" s="9"/>
      <c r="C1" s="9"/>
      <c r="D1" s="9"/>
      <c r="E1" s="10"/>
      <c r="F1" s="10"/>
      <c r="G1" s="10"/>
      <c r="H1" s="10"/>
      <c r="I1" s="10"/>
      <c r="J1" s="10"/>
      <c r="K1" s="10"/>
    </row>
    <row r="2" s="1" customFormat="1" ht="43" customHeight="1" spans="1:14">
      <c r="A2" s="11" t="s">
        <v>8</v>
      </c>
      <c r="B2" s="12"/>
      <c r="C2" s="12"/>
      <c r="D2" s="12"/>
      <c r="E2" s="13"/>
      <c r="F2" s="13"/>
      <c r="G2" s="13"/>
      <c r="H2" s="13"/>
      <c r="I2" s="13"/>
      <c r="J2" s="13"/>
      <c r="K2" s="13"/>
    </row>
    <row r="3" s="1" customFormat="1" ht="27" customHeight="1" spans="1:14">
      <c r="A3" s="12" t="s">
        <v>9</v>
      </c>
      <c r="B3" s="12"/>
      <c r="C3" s="12"/>
      <c r="D3" s="12"/>
      <c r="E3" s="13"/>
      <c r="F3" s="13"/>
      <c r="G3" s="13"/>
      <c r="H3" s="13"/>
      <c r="I3" s="13"/>
      <c r="J3" s="13"/>
      <c r="K3" s="13"/>
    </row>
    <row r="4" s="2" customFormat="1" ht="48" customHeight="1" spans="1:14">
      <c r="A4" s="14" t="s">
        <v>10</v>
      </c>
      <c r="B4" s="14" t="s">
        <v>11</v>
      </c>
      <c r="C4" s="15" t="s">
        <v>12</v>
      </c>
      <c r="D4" s="16" t="s">
        <v>13</v>
      </c>
      <c r="E4" s="17" t="s">
        <v>14</v>
      </c>
      <c r="F4" s="17" t="s">
        <v>15</v>
      </c>
      <c r="G4" s="17" t="s">
        <v>16</v>
      </c>
      <c r="H4" s="17" t="s">
        <v>17</v>
      </c>
      <c r="I4" s="17" t="s">
        <v>18</v>
      </c>
      <c r="J4" s="17" t="s">
        <v>19</v>
      </c>
      <c r="K4" s="18" t="s">
        <v>20</v>
      </c>
      <c r="N4" s="35"/>
    </row>
    <row r="5" s="2" customFormat="1" ht="20.1" customHeight="1" spans="1:14">
      <c r="A5" s="19">
        <f t="shared" ref="A5:A68" si="0">ROW()-4</f>
        <v>1</v>
      </c>
      <c r="B5" s="19" t="s">
        <v>21</v>
      </c>
      <c r="C5" s="20" t="s">
        <v>22</v>
      </c>
      <c r="D5" s="21">
        <v>145</v>
      </c>
      <c r="E5" s="22" t="e">
        <f>MIN(IF(AND('1'!E5&gt;='入围价70%'!E5,'1'!E5&lt;='入围价110%'!E5),'1'!E5,9999),IF(AND('2'!E5&gt;='入围价70%'!E5,'2'!E5&lt;='入围价110%'!E5),'2'!E5,9999),IF(AND('3'!E5&gt;='入围价70%'!E5,'3'!E5&lt;='入围价110%'!E5),'3'!E5,9999),IF(AND('4'!E5&gt;='入围价70%'!E5,'4'!E5&lt;='入围价110%'!E5),'4'!E5,9999),IF(AND('5'!E5&gt;='入围价70%'!E5,'5'!E5&lt;='入围价110%'!E5),'5'!E5,9999),IF(AND('6'!E5&gt;='入围价70%'!E5,'6'!E5&lt;='入围价110%'!E5),'6'!E5,9999),IF(AND('7'!E5&gt;='入围价70%'!E5,'7'!E5&lt;='入围价110%'!E5),'7'!E5,9999),IF(AND('8'!E5&gt;='入围价70%'!E5,'8'!E5&lt;='入围价110%'!E5),'8'!E5,9999),IF(AND('9'!E5&gt;='入围价70%'!E5,'9'!E5&lt;='入围价110%'!E5),'9'!E5,9999),IF(AND('10'!E5&gt;='入围价70%'!E5,'10'!E5&lt;='入围价110%'!E5),'10'!E5,9999))</f>
        <v>#DIV/0!</v>
      </c>
      <c r="F5" s="22" t="e">
        <f>MIN(IF(AND('1'!F5&gt;='入围价70%'!F5,'1'!F5&lt;='入围价110%'!F5),'1'!F5,9999),IF(AND('2'!F5&gt;='入围价70%'!F5,'2'!F5&lt;='入围价110%'!F5),'2'!F5,9999),IF(AND('3'!F5&gt;='入围价70%'!F5,'3'!F5&lt;='入围价110%'!F5),'3'!F5,9999),IF(AND('4'!F5&gt;='入围价70%'!F5,'4'!F5&lt;='入围价110%'!F5),'4'!F5,9999),IF(AND('5'!F5&gt;='入围价70%'!F5,'5'!F5&lt;='入围价110%'!F5),'5'!F5,9999),IF(AND('6'!F5&gt;='入围价70%'!F5,'6'!F5&lt;='入围价110%'!F5),'6'!F5,9999),IF(AND('7'!F5&gt;='入围价70%'!F5,'7'!F5&lt;='入围价110%'!F5),'7'!F5,9999),IF(AND('8'!F5&gt;='入围价70%'!F5,'8'!F5&lt;='入围价110%'!F5),'8'!F5,9999),IF(AND('9'!F5&gt;='入围价70%'!F5,'9'!F5&lt;='入围价110%'!F5),'9'!F5,9999),IF(AND('10'!F5&gt;='入围价70%'!F5,'10'!F5&lt;='入围价110%'!F5),'10'!F5,9999))</f>
        <v>#DIV/0!</v>
      </c>
      <c r="G5" s="22" t="e">
        <f>MIN(IF(AND('1'!G5&gt;='入围价70%'!G5,'1'!G5&lt;='入围价110%'!G5),'1'!G5,9999),IF(AND('2'!G5&gt;='入围价70%'!G5,'2'!G5&lt;='入围价110%'!G5),'2'!G5,9999),IF(AND('3'!G5&gt;='入围价70%'!G5,'3'!G5&lt;='入围价110%'!G5),'3'!G5,9999),IF(AND('4'!G5&gt;='入围价70%'!G5,'4'!G5&lt;='入围价110%'!G5),'4'!G5,9999),IF(AND('5'!G5&gt;='入围价70%'!G5,'5'!G5&lt;='入围价110%'!G5),'5'!G5,9999),IF(AND('6'!G5&gt;='入围价70%'!G5,'6'!G5&lt;='入围价110%'!G5),'6'!G5,9999),IF(AND('7'!G5&gt;='入围价70%'!G5,'7'!G5&lt;='入围价110%'!G5),'7'!G5,9999),IF(AND('8'!G5&gt;='入围价70%'!G5,'8'!G5&lt;='入围价110%'!G5),'8'!G5,9999),IF(AND('9'!G5&gt;='入围价70%'!G5,'9'!G5&lt;='入围价110%'!G5),'9'!G5,9999),IF(AND('10'!G5&gt;='入围价70%'!G5,'10'!G5&lt;='入围价110%'!G5),'10'!G5,9999))</f>
        <v>#DIV/0!</v>
      </c>
      <c r="H5" s="22" t="e">
        <f>MIN(IF(AND('1'!H5&gt;='入围价70%'!H5,'1'!H5&lt;='入围价110%'!H5),'1'!H5,9999),IF(AND('2'!H5&gt;='入围价70%'!H5,'2'!H5&lt;='入围价110%'!H5),'2'!H5,9999),IF(AND('3'!H5&gt;='入围价70%'!H5,'3'!H5&lt;='入围价110%'!H5),'3'!H5,9999),IF(AND('4'!H5&gt;='入围价70%'!H5,'4'!H5&lt;='入围价110%'!H5),'4'!H5,9999),IF(AND('5'!H5&gt;='入围价70%'!H5,'5'!H5&lt;='入围价110%'!H5),'5'!H5,9999),IF(AND('6'!H5&gt;='入围价70%'!H5,'6'!H5&lt;='入围价110%'!H5),'6'!H5,9999),IF(AND('7'!H5&gt;='入围价70%'!H5,'7'!H5&lt;='入围价110%'!H5),'7'!H5,9999),IF(AND('8'!H5&gt;='入围价70%'!H5,'8'!H5&lt;='入围价110%'!H5),'8'!H5,9999),IF(AND('9'!H5&gt;='入围价70%'!H5,'9'!H5&lt;='入围价110%'!H5),'9'!H5,9999),IF(AND('10'!H5&gt;='入围价70%'!H5,'10'!H5&lt;='入围价110%'!H5),'10'!H5,9999))</f>
        <v>#DIV/0!</v>
      </c>
      <c r="I5" s="22" t="e">
        <f>MIN(IF(AND('1'!I5&gt;='入围价70%'!I5,'1'!I5&lt;='入围价110%'!I5),'1'!I5,9999),IF(AND('2'!I5&gt;='入围价70%'!I5,'2'!I5&lt;='入围价110%'!I5),'2'!I5,9999),IF(AND('3'!I5&gt;='入围价70%'!I5,'3'!I5&lt;='入围价110%'!I5),'3'!I5,9999),IF(AND('4'!I5&gt;='入围价70%'!I5,'4'!I5&lt;='入围价110%'!I5),'4'!I5,9999),IF(AND('5'!I5&gt;='入围价70%'!I5,'5'!I5&lt;='入围价110%'!I5),'5'!I5,9999),IF(AND('6'!I5&gt;='入围价70%'!I5,'6'!I5&lt;='入围价110%'!I5),'6'!I5,9999),IF(AND('7'!I5&gt;='入围价70%'!I5,'7'!I5&lt;='入围价110%'!I5),'7'!I5,9999),IF(AND('8'!I5&gt;='入围价70%'!I5,'8'!I5&lt;='入围价110%'!I5),'8'!I5,9999),IF(AND('9'!I5&gt;='入围价70%'!I5,'9'!I5&lt;='入围价110%'!I5),'9'!I5,9999),IF(AND('10'!I5&gt;='入围价70%'!I5,'10'!I5&lt;='入围价110%'!I5),'10'!I5,9999))</f>
        <v>#DIV/0!</v>
      </c>
      <c r="J5" s="22" t="e">
        <f>MIN(IF(AND('1'!J5&gt;='入围价70%'!J5,'1'!J5&lt;='入围价110%'!J5),'1'!J5,9999),IF(AND('2'!J5&gt;='入围价70%'!J5,'2'!J5&lt;='入围价110%'!J5),'2'!J5,9999),IF(AND('3'!J5&gt;='入围价70%'!J5,'3'!J5&lt;='入围价110%'!J5),'3'!J5,9999),IF(AND('4'!J5&gt;='入围价70%'!J5,'4'!J5&lt;='入围价110%'!J5),'4'!J5,9999),IF(AND('5'!J5&gt;='入围价70%'!J5,'5'!J5&lt;='入围价110%'!J5),'5'!J5,9999),IF(AND('6'!J5&gt;='入围价70%'!J5,'6'!J5&lt;='入围价110%'!J5),'6'!J5,9999),IF(AND('7'!J5&gt;='入围价70%'!J5,'7'!J5&lt;='入围价110%'!J5),'7'!J5,9999),IF(AND('8'!J5&gt;='入围价70%'!J5,'8'!J5&lt;='入围价110%'!J5),'8'!J5,9999),IF(AND('9'!J5&gt;='入围价70%'!J5,'9'!J5&lt;='入围价110%'!J5),'9'!J5,9999),IF(AND('10'!J5&gt;='入围价70%'!J5,'10'!J5&lt;='入围价110%'!J5),'10'!J5,9999))</f>
        <v>#DIV/0!</v>
      </c>
      <c r="K5" s="22" t="e">
        <f>MIN(IF(AND('1'!K5&gt;='入围价70%'!K5,'1'!K5&lt;='入围价110%'!K5),'1'!K5,9999),IF(AND('2'!K5&gt;='入围价70%'!K5,'2'!K5&lt;='入围价110%'!K5),'2'!K5,9999),IF(AND('3'!K5&gt;='入围价70%'!K5,'3'!K5&lt;='入围价110%'!K5),'3'!K5,9999),IF(AND('4'!K5&gt;='入围价70%'!K5,'4'!K5&lt;='入围价110%'!K5),'4'!K5,9999),IF(AND('5'!K5&gt;='入围价70%'!K5,'5'!K5&lt;='入围价110%'!K5),'5'!K5,9999),IF(AND('6'!K5&gt;='入围价70%'!K5,'6'!K5&lt;='入围价110%'!K5),'6'!K5,9999),IF(AND('7'!K5&gt;='入围价70%'!K5,'7'!K5&lt;='入围价110%'!K5),'7'!K5,9999),IF(AND('8'!K5&gt;='入围价70%'!K5,'8'!K5&lt;='入围价110%'!K5),'8'!K5,9999),IF(AND('9'!K5&gt;='入围价70%'!K5,'9'!K5&lt;='入围价110%'!K5),'9'!K5,9999),IF(AND('10'!K5&gt;='入围价70%'!K5,'10'!K5&lt;='入围价110%'!K5),'10'!K5,9999))</f>
        <v>#DIV/0!</v>
      </c>
    </row>
    <row r="6" s="2" customFormat="1" ht="31" customHeight="1" spans="1:14">
      <c r="A6" s="19">
        <f t="shared" si="0"/>
        <v>2</v>
      </c>
      <c r="B6" s="19" t="s">
        <v>21</v>
      </c>
      <c r="C6" s="20" t="s">
        <v>23</v>
      </c>
      <c r="D6" s="21">
        <v>308</v>
      </c>
      <c r="E6" s="22" t="e">
        <f>MIN(IF(AND('1'!E6&gt;='入围价70%'!E6,'1'!E6&lt;='入围价110%'!E6),'1'!E6,9999),IF(AND('2'!E6&gt;='入围价70%'!E6,'2'!E6&lt;='入围价110%'!E6),'2'!E6,9999),IF(AND('3'!E6&gt;='入围价70%'!E6,'3'!E6&lt;='入围价110%'!E6),'3'!E6,9999),IF(AND('4'!E6&gt;='入围价70%'!E6,'4'!E6&lt;='入围价110%'!E6),'4'!E6,9999),IF(AND('5'!E6&gt;='入围价70%'!E6,'5'!E6&lt;='入围价110%'!E6),'5'!E6,9999),IF(AND('6'!E6&gt;='入围价70%'!E6,'6'!E6&lt;='入围价110%'!E6),'6'!E6,9999),IF(AND('7'!E6&gt;='入围价70%'!E6,'7'!E6&lt;='入围价110%'!E6),'7'!E6,9999),IF(AND('8'!E6&gt;='入围价70%'!E6,'8'!E6&lt;='入围价110%'!E6),'8'!E6,9999),IF(AND('9'!E6&gt;='入围价70%'!E6,'9'!E6&lt;='入围价110%'!E6),'9'!E6,9999),IF(AND('10'!E6&gt;='入围价70%'!E6,'10'!E6&lt;='入围价110%'!E6),'10'!E6,9999))</f>
        <v>#DIV/0!</v>
      </c>
      <c r="F6" s="22" t="e">
        <f>MIN(IF(AND('1'!F6&gt;='入围价70%'!F6,'1'!F6&lt;='入围价110%'!F6),'1'!F6,9999),IF(AND('2'!F6&gt;='入围价70%'!F6,'2'!F6&lt;='入围价110%'!F6),'2'!F6,9999),IF(AND('3'!F6&gt;='入围价70%'!F6,'3'!F6&lt;='入围价110%'!F6),'3'!F6,9999),IF(AND('4'!F6&gt;='入围价70%'!F6,'4'!F6&lt;='入围价110%'!F6),'4'!F6,9999),IF(AND('5'!F6&gt;='入围价70%'!F6,'5'!F6&lt;='入围价110%'!F6),'5'!F6,9999),IF(AND('6'!F6&gt;='入围价70%'!F6,'6'!F6&lt;='入围价110%'!F6),'6'!F6,9999),IF(AND('7'!F6&gt;='入围价70%'!F6,'7'!F6&lt;='入围价110%'!F6),'7'!F6,9999),IF(AND('8'!F6&gt;='入围价70%'!F6,'8'!F6&lt;='入围价110%'!F6),'8'!F6,9999),IF(AND('9'!F6&gt;='入围价70%'!F6,'9'!F6&lt;='入围价110%'!F6),'9'!F6,9999),IF(AND('10'!F6&gt;='入围价70%'!F6,'10'!F6&lt;='入围价110%'!F6),'10'!F6,9999))</f>
        <v>#DIV/0!</v>
      </c>
      <c r="G6" s="22" t="e">
        <f>MIN(IF(AND('1'!G6&gt;='入围价70%'!G6,'1'!G6&lt;='入围价110%'!G6),'1'!G6,9999),IF(AND('2'!G6&gt;='入围价70%'!G6,'2'!G6&lt;='入围价110%'!G6),'2'!G6,9999),IF(AND('3'!G6&gt;='入围价70%'!G6,'3'!G6&lt;='入围价110%'!G6),'3'!G6,9999),IF(AND('4'!G6&gt;='入围价70%'!G6,'4'!G6&lt;='入围价110%'!G6),'4'!G6,9999),IF(AND('5'!G6&gt;='入围价70%'!G6,'5'!G6&lt;='入围价110%'!G6),'5'!G6,9999),IF(AND('6'!G6&gt;='入围价70%'!G6,'6'!G6&lt;='入围价110%'!G6),'6'!G6,9999),IF(AND('7'!G6&gt;='入围价70%'!G6,'7'!G6&lt;='入围价110%'!G6),'7'!G6,9999),IF(AND('8'!G6&gt;='入围价70%'!G6,'8'!G6&lt;='入围价110%'!G6),'8'!G6,9999),IF(AND('9'!G6&gt;='入围价70%'!G6,'9'!G6&lt;='入围价110%'!G6),'9'!G6,9999),IF(AND('10'!G6&gt;='入围价70%'!G6,'10'!G6&lt;='入围价110%'!G6),'10'!G6,9999))</f>
        <v>#DIV/0!</v>
      </c>
      <c r="H6" s="22" t="e">
        <f>MIN(IF(AND('1'!H6&gt;='入围价70%'!H6,'1'!H6&lt;='入围价110%'!H6),'1'!H6,9999),IF(AND('2'!H6&gt;='入围价70%'!H6,'2'!H6&lt;='入围价110%'!H6),'2'!H6,9999),IF(AND('3'!H6&gt;='入围价70%'!H6,'3'!H6&lt;='入围价110%'!H6),'3'!H6,9999),IF(AND('4'!H6&gt;='入围价70%'!H6,'4'!H6&lt;='入围价110%'!H6),'4'!H6,9999),IF(AND('5'!H6&gt;='入围价70%'!H6,'5'!H6&lt;='入围价110%'!H6),'5'!H6,9999),IF(AND('6'!H6&gt;='入围价70%'!H6,'6'!H6&lt;='入围价110%'!H6),'6'!H6,9999),IF(AND('7'!H6&gt;='入围价70%'!H6,'7'!H6&lt;='入围价110%'!H6),'7'!H6,9999),IF(AND('8'!H6&gt;='入围价70%'!H6,'8'!H6&lt;='入围价110%'!H6),'8'!H6,9999),IF(AND('9'!H6&gt;='入围价70%'!H6,'9'!H6&lt;='入围价110%'!H6),'9'!H6,9999),IF(AND('10'!H6&gt;='入围价70%'!H6,'10'!H6&lt;='入围价110%'!H6),'10'!H6,9999))</f>
        <v>#DIV/0!</v>
      </c>
      <c r="I6" s="22" t="e">
        <f>MIN(IF(AND('1'!I6&gt;='入围价70%'!I6,'1'!I6&lt;='入围价110%'!I6),'1'!I6,9999),IF(AND('2'!I6&gt;='入围价70%'!I6,'2'!I6&lt;='入围价110%'!I6),'2'!I6,9999),IF(AND('3'!I6&gt;='入围价70%'!I6,'3'!I6&lt;='入围价110%'!I6),'3'!I6,9999),IF(AND('4'!I6&gt;='入围价70%'!I6,'4'!I6&lt;='入围价110%'!I6),'4'!I6,9999),IF(AND('5'!I6&gt;='入围价70%'!I6,'5'!I6&lt;='入围价110%'!I6),'5'!I6,9999),IF(AND('6'!I6&gt;='入围价70%'!I6,'6'!I6&lt;='入围价110%'!I6),'6'!I6,9999),IF(AND('7'!I6&gt;='入围价70%'!I6,'7'!I6&lt;='入围价110%'!I6),'7'!I6,9999),IF(AND('8'!I6&gt;='入围价70%'!I6,'8'!I6&lt;='入围价110%'!I6),'8'!I6,9999),IF(AND('9'!I6&gt;='入围价70%'!I6,'9'!I6&lt;='入围价110%'!I6),'9'!I6,9999),IF(AND('10'!I6&gt;='入围价70%'!I6,'10'!I6&lt;='入围价110%'!I6),'10'!I6,9999))</f>
        <v>#DIV/0!</v>
      </c>
      <c r="J6" s="22" t="e">
        <f>MIN(IF(AND('1'!J6&gt;='入围价70%'!J6,'1'!J6&lt;='入围价110%'!J6),'1'!J6,9999),IF(AND('2'!J6&gt;='入围价70%'!J6,'2'!J6&lt;='入围价110%'!J6),'2'!J6,9999),IF(AND('3'!J6&gt;='入围价70%'!J6,'3'!J6&lt;='入围价110%'!J6),'3'!J6,9999),IF(AND('4'!J6&gt;='入围价70%'!J6,'4'!J6&lt;='入围价110%'!J6),'4'!J6,9999),IF(AND('5'!J6&gt;='入围价70%'!J6,'5'!J6&lt;='入围价110%'!J6),'5'!J6,9999),IF(AND('6'!J6&gt;='入围价70%'!J6,'6'!J6&lt;='入围价110%'!J6),'6'!J6,9999),IF(AND('7'!J6&gt;='入围价70%'!J6,'7'!J6&lt;='入围价110%'!J6),'7'!J6,9999),IF(AND('8'!J6&gt;='入围价70%'!J6,'8'!J6&lt;='入围价110%'!J6),'8'!J6,9999),IF(AND('9'!J6&gt;='入围价70%'!J6,'9'!J6&lt;='入围价110%'!J6),'9'!J6,9999),IF(AND('10'!J6&gt;='入围价70%'!J6,'10'!J6&lt;='入围价110%'!J6),'10'!J6,9999))</f>
        <v>#DIV/0!</v>
      </c>
      <c r="K6" s="22" t="e">
        <f>MIN(IF(AND('1'!K6&gt;='入围价70%'!K6,'1'!K6&lt;='入围价110%'!K6),'1'!K6,9999),IF(AND('2'!K6&gt;='入围价70%'!K6,'2'!K6&lt;='入围价110%'!K6),'2'!K6,9999),IF(AND('3'!K6&gt;='入围价70%'!K6,'3'!K6&lt;='入围价110%'!K6),'3'!K6,9999),IF(AND('4'!K6&gt;='入围价70%'!K6,'4'!K6&lt;='入围价110%'!K6),'4'!K6,9999),IF(AND('5'!K6&gt;='入围价70%'!K6,'5'!K6&lt;='入围价110%'!K6),'5'!K6,9999),IF(AND('6'!K6&gt;='入围价70%'!K6,'6'!K6&lt;='入围价110%'!K6),'6'!K6,9999),IF(AND('7'!K6&gt;='入围价70%'!K6,'7'!K6&lt;='入围价110%'!K6),'7'!K6,9999),IF(AND('8'!K6&gt;='入围价70%'!K6,'8'!K6&lt;='入围价110%'!K6),'8'!K6,9999),IF(AND('9'!K6&gt;='入围价70%'!K6,'9'!K6&lt;='入围价110%'!K6),'9'!K6,9999),IF(AND('10'!K6&gt;='入围价70%'!K6,'10'!K6&lt;='入围价110%'!K6),'10'!K6,9999))</f>
        <v>#DIV/0!</v>
      </c>
    </row>
    <row r="7" s="2" customFormat="1" ht="20.1" customHeight="1" spans="1:14">
      <c r="A7" s="19">
        <f t="shared" si="0"/>
        <v>3</v>
      </c>
      <c r="B7" s="19" t="s">
        <v>21</v>
      </c>
      <c r="C7" s="20" t="s">
        <v>24</v>
      </c>
      <c r="D7" s="21">
        <v>340</v>
      </c>
      <c r="E7" s="22" t="e">
        <f>MIN(IF(AND('1'!E7&gt;='入围价70%'!E7,'1'!E7&lt;='入围价110%'!E7),'1'!E7,9999),IF(AND('2'!E7&gt;='入围价70%'!E7,'2'!E7&lt;='入围价110%'!E7),'2'!E7,9999),IF(AND('3'!E7&gt;='入围价70%'!E7,'3'!E7&lt;='入围价110%'!E7),'3'!E7,9999),IF(AND('4'!E7&gt;='入围价70%'!E7,'4'!E7&lt;='入围价110%'!E7),'4'!E7,9999),IF(AND('5'!E7&gt;='入围价70%'!E7,'5'!E7&lt;='入围价110%'!E7),'5'!E7,9999),IF(AND('6'!E7&gt;='入围价70%'!E7,'6'!E7&lt;='入围价110%'!E7),'6'!E7,9999),IF(AND('7'!E7&gt;='入围价70%'!E7,'7'!E7&lt;='入围价110%'!E7),'7'!E7,9999),IF(AND('8'!E7&gt;='入围价70%'!E7,'8'!E7&lt;='入围价110%'!E7),'8'!E7,9999),IF(AND('9'!E7&gt;='入围价70%'!E7,'9'!E7&lt;='入围价110%'!E7),'9'!E7,9999),IF(AND('10'!E7&gt;='入围价70%'!E7,'10'!E7&lt;='入围价110%'!E7),'10'!E7,9999))</f>
        <v>#DIV/0!</v>
      </c>
      <c r="F7" s="22" t="e">
        <f>MIN(IF(AND('1'!F7&gt;='入围价70%'!F7,'1'!F7&lt;='入围价110%'!F7),'1'!F7,9999),IF(AND('2'!F7&gt;='入围价70%'!F7,'2'!F7&lt;='入围价110%'!F7),'2'!F7,9999),IF(AND('3'!F7&gt;='入围价70%'!F7,'3'!F7&lt;='入围价110%'!F7),'3'!F7,9999),IF(AND('4'!F7&gt;='入围价70%'!F7,'4'!F7&lt;='入围价110%'!F7),'4'!F7,9999),IF(AND('5'!F7&gt;='入围价70%'!F7,'5'!F7&lt;='入围价110%'!F7),'5'!F7,9999),IF(AND('6'!F7&gt;='入围价70%'!F7,'6'!F7&lt;='入围价110%'!F7),'6'!F7,9999),IF(AND('7'!F7&gt;='入围价70%'!F7,'7'!F7&lt;='入围价110%'!F7),'7'!F7,9999),IF(AND('8'!F7&gt;='入围价70%'!F7,'8'!F7&lt;='入围价110%'!F7),'8'!F7,9999),IF(AND('9'!F7&gt;='入围价70%'!F7,'9'!F7&lt;='入围价110%'!F7),'9'!F7,9999),IF(AND('10'!F7&gt;='入围价70%'!F7,'10'!F7&lt;='入围价110%'!F7),'10'!F7,9999))</f>
        <v>#DIV/0!</v>
      </c>
      <c r="G7" s="22" t="e">
        <f>MIN(IF(AND('1'!G7&gt;='入围价70%'!G7,'1'!G7&lt;='入围价110%'!G7),'1'!G7,9999),IF(AND('2'!G7&gt;='入围价70%'!G7,'2'!G7&lt;='入围价110%'!G7),'2'!G7,9999),IF(AND('3'!G7&gt;='入围价70%'!G7,'3'!G7&lt;='入围价110%'!G7),'3'!G7,9999),IF(AND('4'!G7&gt;='入围价70%'!G7,'4'!G7&lt;='入围价110%'!G7),'4'!G7,9999),IF(AND('5'!G7&gt;='入围价70%'!G7,'5'!G7&lt;='入围价110%'!G7),'5'!G7,9999),IF(AND('6'!G7&gt;='入围价70%'!G7,'6'!G7&lt;='入围价110%'!G7),'6'!G7,9999),IF(AND('7'!G7&gt;='入围价70%'!G7,'7'!G7&lt;='入围价110%'!G7),'7'!G7,9999),IF(AND('8'!G7&gt;='入围价70%'!G7,'8'!G7&lt;='入围价110%'!G7),'8'!G7,9999),IF(AND('9'!G7&gt;='入围价70%'!G7,'9'!G7&lt;='入围价110%'!G7),'9'!G7,9999),IF(AND('10'!G7&gt;='入围价70%'!G7,'10'!G7&lt;='入围价110%'!G7),'10'!G7,9999))</f>
        <v>#DIV/0!</v>
      </c>
      <c r="H7" s="22" t="e">
        <f>MIN(IF(AND('1'!H7&gt;='入围价70%'!H7,'1'!H7&lt;='入围价110%'!H7),'1'!H7,9999),IF(AND('2'!H7&gt;='入围价70%'!H7,'2'!H7&lt;='入围价110%'!H7),'2'!H7,9999),IF(AND('3'!H7&gt;='入围价70%'!H7,'3'!H7&lt;='入围价110%'!H7),'3'!H7,9999),IF(AND('4'!H7&gt;='入围价70%'!H7,'4'!H7&lt;='入围价110%'!H7),'4'!H7,9999),IF(AND('5'!H7&gt;='入围价70%'!H7,'5'!H7&lt;='入围价110%'!H7),'5'!H7,9999),IF(AND('6'!H7&gt;='入围价70%'!H7,'6'!H7&lt;='入围价110%'!H7),'6'!H7,9999),IF(AND('7'!H7&gt;='入围价70%'!H7,'7'!H7&lt;='入围价110%'!H7),'7'!H7,9999),IF(AND('8'!H7&gt;='入围价70%'!H7,'8'!H7&lt;='入围价110%'!H7),'8'!H7,9999),IF(AND('9'!H7&gt;='入围价70%'!H7,'9'!H7&lt;='入围价110%'!H7),'9'!H7,9999),IF(AND('10'!H7&gt;='入围价70%'!H7,'10'!H7&lt;='入围价110%'!H7),'10'!H7,9999))</f>
        <v>#DIV/0!</v>
      </c>
      <c r="I7" s="22" t="e">
        <f>MIN(IF(AND('1'!I7&gt;='入围价70%'!I7,'1'!I7&lt;='入围价110%'!I7),'1'!I7,9999),IF(AND('2'!I7&gt;='入围价70%'!I7,'2'!I7&lt;='入围价110%'!I7),'2'!I7,9999),IF(AND('3'!I7&gt;='入围价70%'!I7,'3'!I7&lt;='入围价110%'!I7),'3'!I7,9999),IF(AND('4'!I7&gt;='入围价70%'!I7,'4'!I7&lt;='入围价110%'!I7),'4'!I7,9999),IF(AND('5'!I7&gt;='入围价70%'!I7,'5'!I7&lt;='入围价110%'!I7),'5'!I7,9999),IF(AND('6'!I7&gt;='入围价70%'!I7,'6'!I7&lt;='入围价110%'!I7),'6'!I7,9999),IF(AND('7'!I7&gt;='入围价70%'!I7,'7'!I7&lt;='入围价110%'!I7),'7'!I7,9999),IF(AND('8'!I7&gt;='入围价70%'!I7,'8'!I7&lt;='入围价110%'!I7),'8'!I7,9999),IF(AND('9'!I7&gt;='入围价70%'!I7,'9'!I7&lt;='入围价110%'!I7),'9'!I7,9999),IF(AND('10'!I7&gt;='入围价70%'!I7,'10'!I7&lt;='入围价110%'!I7),'10'!I7,9999))</f>
        <v>#DIV/0!</v>
      </c>
      <c r="J7" s="22" t="e">
        <f>MIN(IF(AND('1'!J7&gt;='入围价70%'!J7,'1'!J7&lt;='入围价110%'!J7),'1'!J7,9999),IF(AND('2'!J7&gt;='入围价70%'!J7,'2'!J7&lt;='入围价110%'!J7),'2'!J7,9999),IF(AND('3'!J7&gt;='入围价70%'!J7,'3'!J7&lt;='入围价110%'!J7),'3'!J7,9999),IF(AND('4'!J7&gt;='入围价70%'!J7,'4'!J7&lt;='入围价110%'!J7),'4'!J7,9999),IF(AND('5'!J7&gt;='入围价70%'!J7,'5'!J7&lt;='入围价110%'!J7),'5'!J7,9999),IF(AND('6'!J7&gt;='入围价70%'!J7,'6'!J7&lt;='入围价110%'!J7),'6'!J7,9999),IF(AND('7'!J7&gt;='入围价70%'!J7,'7'!J7&lt;='入围价110%'!J7),'7'!J7,9999),IF(AND('8'!J7&gt;='入围价70%'!J7,'8'!J7&lt;='入围价110%'!J7),'8'!J7,9999),IF(AND('9'!J7&gt;='入围价70%'!J7,'9'!J7&lt;='入围价110%'!J7),'9'!J7,9999),IF(AND('10'!J7&gt;='入围价70%'!J7,'10'!J7&lt;='入围价110%'!J7),'10'!J7,9999))</f>
        <v>#DIV/0!</v>
      </c>
      <c r="K7" s="22" t="e">
        <f>MIN(IF(AND('1'!K7&gt;='入围价70%'!K7,'1'!K7&lt;='入围价110%'!K7),'1'!K7,9999),IF(AND('2'!K7&gt;='入围价70%'!K7,'2'!K7&lt;='入围价110%'!K7),'2'!K7,9999),IF(AND('3'!K7&gt;='入围价70%'!K7,'3'!K7&lt;='入围价110%'!K7),'3'!K7,9999),IF(AND('4'!K7&gt;='入围价70%'!K7,'4'!K7&lt;='入围价110%'!K7),'4'!K7,9999),IF(AND('5'!K7&gt;='入围价70%'!K7,'5'!K7&lt;='入围价110%'!K7),'5'!K7,9999),IF(AND('6'!K7&gt;='入围价70%'!K7,'6'!K7&lt;='入围价110%'!K7),'6'!K7,9999),IF(AND('7'!K7&gt;='入围价70%'!K7,'7'!K7&lt;='入围价110%'!K7),'7'!K7,9999),IF(AND('8'!K7&gt;='入围价70%'!K7,'8'!K7&lt;='入围价110%'!K7),'8'!K7,9999),IF(AND('9'!K7&gt;='入围价70%'!K7,'9'!K7&lt;='入围价110%'!K7),'9'!K7,9999),IF(AND('10'!K7&gt;='入围价70%'!K7,'10'!K7&lt;='入围价110%'!K7),'10'!K7,9999))</f>
        <v>#DIV/0!</v>
      </c>
    </row>
    <row r="8" s="2" customFormat="1" ht="20.1" customHeight="1" spans="1:14">
      <c r="A8" s="19">
        <f t="shared" si="0"/>
        <v>4</v>
      </c>
      <c r="B8" s="19" t="s">
        <v>21</v>
      </c>
      <c r="C8" s="20" t="s">
        <v>25</v>
      </c>
      <c r="D8" s="21">
        <v>350</v>
      </c>
      <c r="E8" s="22" t="e">
        <f>MIN(IF(AND('1'!E8&gt;='入围价70%'!E8,'1'!E8&lt;='入围价110%'!E8),'1'!E8,9999),IF(AND('2'!E8&gt;='入围价70%'!E8,'2'!E8&lt;='入围价110%'!E8),'2'!E8,9999),IF(AND('3'!E8&gt;='入围价70%'!E8,'3'!E8&lt;='入围价110%'!E8),'3'!E8,9999),IF(AND('4'!E8&gt;='入围价70%'!E8,'4'!E8&lt;='入围价110%'!E8),'4'!E8,9999),IF(AND('5'!E8&gt;='入围价70%'!E8,'5'!E8&lt;='入围价110%'!E8),'5'!E8,9999),IF(AND('6'!E8&gt;='入围价70%'!E8,'6'!E8&lt;='入围价110%'!E8),'6'!E8,9999),IF(AND('7'!E8&gt;='入围价70%'!E8,'7'!E8&lt;='入围价110%'!E8),'7'!E8,9999),IF(AND('8'!E8&gt;='入围价70%'!E8,'8'!E8&lt;='入围价110%'!E8),'8'!E8,9999),IF(AND('9'!E8&gt;='入围价70%'!E8,'9'!E8&lt;='入围价110%'!E8),'9'!E8,9999),IF(AND('10'!E8&gt;='入围价70%'!E8,'10'!E8&lt;='入围价110%'!E8),'10'!E8,9999))</f>
        <v>#DIV/0!</v>
      </c>
      <c r="F8" s="22" t="e">
        <f>MIN(IF(AND('1'!F8&gt;='入围价70%'!F8,'1'!F8&lt;='入围价110%'!F8),'1'!F8,9999),IF(AND('2'!F8&gt;='入围价70%'!F8,'2'!F8&lt;='入围价110%'!F8),'2'!F8,9999),IF(AND('3'!F8&gt;='入围价70%'!F8,'3'!F8&lt;='入围价110%'!F8),'3'!F8,9999),IF(AND('4'!F8&gt;='入围价70%'!F8,'4'!F8&lt;='入围价110%'!F8),'4'!F8,9999),IF(AND('5'!F8&gt;='入围价70%'!F8,'5'!F8&lt;='入围价110%'!F8),'5'!F8,9999),IF(AND('6'!F8&gt;='入围价70%'!F8,'6'!F8&lt;='入围价110%'!F8),'6'!F8,9999),IF(AND('7'!F8&gt;='入围价70%'!F8,'7'!F8&lt;='入围价110%'!F8),'7'!F8,9999),IF(AND('8'!F8&gt;='入围价70%'!F8,'8'!F8&lt;='入围价110%'!F8),'8'!F8,9999),IF(AND('9'!F8&gt;='入围价70%'!F8,'9'!F8&lt;='入围价110%'!F8),'9'!F8,9999),IF(AND('10'!F8&gt;='入围价70%'!F8,'10'!F8&lt;='入围价110%'!F8),'10'!F8,9999))</f>
        <v>#DIV/0!</v>
      </c>
      <c r="G8" s="22" t="e">
        <f>MIN(IF(AND('1'!G8&gt;='入围价70%'!G8,'1'!G8&lt;='入围价110%'!G8),'1'!G8,9999),IF(AND('2'!G8&gt;='入围价70%'!G8,'2'!G8&lt;='入围价110%'!G8),'2'!G8,9999),IF(AND('3'!G8&gt;='入围价70%'!G8,'3'!G8&lt;='入围价110%'!G8),'3'!G8,9999),IF(AND('4'!G8&gt;='入围价70%'!G8,'4'!G8&lt;='入围价110%'!G8),'4'!G8,9999),IF(AND('5'!G8&gt;='入围价70%'!G8,'5'!G8&lt;='入围价110%'!G8),'5'!G8,9999),IF(AND('6'!G8&gt;='入围价70%'!G8,'6'!G8&lt;='入围价110%'!G8),'6'!G8,9999),IF(AND('7'!G8&gt;='入围价70%'!G8,'7'!G8&lt;='入围价110%'!G8),'7'!G8,9999),IF(AND('8'!G8&gt;='入围价70%'!G8,'8'!G8&lt;='入围价110%'!G8),'8'!G8,9999),IF(AND('9'!G8&gt;='入围价70%'!G8,'9'!G8&lt;='入围价110%'!G8),'9'!G8,9999),IF(AND('10'!G8&gt;='入围价70%'!G8,'10'!G8&lt;='入围价110%'!G8),'10'!G8,9999))</f>
        <v>#DIV/0!</v>
      </c>
      <c r="H8" s="22" t="e">
        <f>MIN(IF(AND('1'!H8&gt;='入围价70%'!H8,'1'!H8&lt;='入围价110%'!H8),'1'!H8,9999),IF(AND('2'!H8&gt;='入围价70%'!H8,'2'!H8&lt;='入围价110%'!H8),'2'!H8,9999),IF(AND('3'!H8&gt;='入围价70%'!H8,'3'!H8&lt;='入围价110%'!H8),'3'!H8,9999),IF(AND('4'!H8&gt;='入围价70%'!H8,'4'!H8&lt;='入围价110%'!H8),'4'!H8,9999),IF(AND('5'!H8&gt;='入围价70%'!H8,'5'!H8&lt;='入围价110%'!H8),'5'!H8,9999),IF(AND('6'!H8&gt;='入围价70%'!H8,'6'!H8&lt;='入围价110%'!H8),'6'!H8,9999),IF(AND('7'!H8&gt;='入围价70%'!H8,'7'!H8&lt;='入围价110%'!H8),'7'!H8,9999),IF(AND('8'!H8&gt;='入围价70%'!H8,'8'!H8&lt;='入围价110%'!H8),'8'!H8,9999),IF(AND('9'!H8&gt;='入围价70%'!H8,'9'!H8&lt;='入围价110%'!H8),'9'!H8,9999),IF(AND('10'!H8&gt;='入围价70%'!H8,'10'!H8&lt;='入围价110%'!H8),'10'!H8,9999))</f>
        <v>#DIV/0!</v>
      </c>
      <c r="I8" s="22" t="e">
        <f>MIN(IF(AND('1'!I8&gt;='入围价70%'!I8,'1'!I8&lt;='入围价110%'!I8),'1'!I8,9999),IF(AND('2'!I8&gt;='入围价70%'!I8,'2'!I8&lt;='入围价110%'!I8),'2'!I8,9999),IF(AND('3'!I8&gt;='入围价70%'!I8,'3'!I8&lt;='入围价110%'!I8),'3'!I8,9999),IF(AND('4'!I8&gt;='入围价70%'!I8,'4'!I8&lt;='入围价110%'!I8),'4'!I8,9999),IF(AND('5'!I8&gt;='入围价70%'!I8,'5'!I8&lt;='入围价110%'!I8),'5'!I8,9999),IF(AND('6'!I8&gt;='入围价70%'!I8,'6'!I8&lt;='入围价110%'!I8),'6'!I8,9999),IF(AND('7'!I8&gt;='入围价70%'!I8,'7'!I8&lt;='入围价110%'!I8),'7'!I8,9999),IF(AND('8'!I8&gt;='入围价70%'!I8,'8'!I8&lt;='入围价110%'!I8),'8'!I8,9999),IF(AND('9'!I8&gt;='入围价70%'!I8,'9'!I8&lt;='入围价110%'!I8),'9'!I8,9999),IF(AND('10'!I8&gt;='入围价70%'!I8,'10'!I8&lt;='入围价110%'!I8),'10'!I8,9999))</f>
        <v>#DIV/0!</v>
      </c>
      <c r="J8" s="22" t="e">
        <f>MIN(IF(AND('1'!J8&gt;='入围价70%'!J8,'1'!J8&lt;='入围价110%'!J8),'1'!J8,9999),IF(AND('2'!J8&gt;='入围价70%'!J8,'2'!J8&lt;='入围价110%'!J8),'2'!J8,9999),IF(AND('3'!J8&gt;='入围价70%'!J8,'3'!J8&lt;='入围价110%'!J8),'3'!J8,9999),IF(AND('4'!J8&gt;='入围价70%'!J8,'4'!J8&lt;='入围价110%'!J8),'4'!J8,9999),IF(AND('5'!J8&gt;='入围价70%'!J8,'5'!J8&lt;='入围价110%'!J8),'5'!J8,9999),IF(AND('6'!J8&gt;='入围价70%'!J8,'6'!J8&lt;='入围价110%'!J8),'6'!J8,9999),IF(AND('7'!J8&gt;='入围价70%'!J8,'7'!J8&lt;='入围价110%'!J8),'7'!J8,9999),IF(AND('8'!J8&gt;='入围价70%'!J8,'8'!J8&lt;='入围价110%'!J8),'8'!J8,9999),IF(AND('9'!J8&gt;='入围价70%'!J8,'9'!J8&lt;='入围价110%'!J8),'9'!J8,9999),IF(AND('10'!J8&gt;='入围价70%'!J8,'10'!J8&lt;='入围价110%'!J8),'10'!J8,9999))</f>
        <v>#DIV/0!</v>
      </c>
      <c r="K8" s="22" t="e">
        <f>MIN(IF(AND('1'!K8&gt;='入围价70%'!K8,'1'!K8&lt;='入围价110%'!K8),'1'!K8,9999),IF(AND('2'!K8&gt;='入围价70%'!K8,'2'!K8&lt;='入围价110%'!K8),'2'!K8,9999),IF(AND('3'!K8&gt;='入围价70%'!K8,'3'!K8&lt;='入围价110%'!K8),'3'!K8,9999),IF(AND('4'!K8&gt;='入围价70%'!K8,'4'!K8&lt;='入围价110%'!K8),'4'!K8,9999),IF(AND('5'!K8&gt;='入围价70%'!K8,'5'!K8&lt;='入围价110%'!K8),'5'!K8,9999),IF(AND('6'!K8&gt;='入围价70%'!K8,'6'!K8&lt;='入围价110%'!K8),'6'!K8,9999),IF(AND('7'!K8&gt;='入围价70%'!K8,'7'!K8&lt;='入围价110%'!K8),'7'!K8,9999),IF(AND('8'!K8&gt;='入围价70%'!K8,'8'!K8&lt;='入围价110%'!K8),'8'!K8,9999),IF(AND('9'!K8&gt;='入围价70%'!K8,'9'!K8&lt;='入围价110%'!K8),'9'!K8,9999),IF(AND('10'!K8&gt;='入围价70%'!K8,'10'!K8&lt;='入围价110%'!K8),'10'!K8,9999))</f>
        <v>#DIV/0!</v>
      </c>
    </row>
    <row r="9" s="2" customFormat="1" ht="20.1" customHeight="1" spans="1:14">
      <c r="A9" s="19">
        <f t="shared" si="0"/>
        <v>5</v>
      </c>
      <c r="B9" s="19" t="s">
        <v>21</v>
      </c>
      <c r="C9" s="20" t="s">
        <v>26</v>
      </c>
      <c r="D9" s="21">
        <v>64</v>
      </c>
      <c r="E9" s="22" t="e">
        <f>MIN(IF(AND('1'!E9&gt;='入围价70%'!E9,'1'!E9&lt;='入围价110%'!E9),'1'!E9,9999),IF(AND('2'!E9&gt;='入围价70%'!E9,'2'!E9&lt;='入围价110%'!E9),'2'!E9,9999),IF(AND('3'!E9&gt;='入围价70%'!E9,'3'!E9&lt;='入围价110%'!E9),'3'!E9,9999),IF(AND('4'!E9&gt;='入围价70%'!E9,'4'!E9&lt;='入围价110%'!E9),'4'!E9,9999),IF(AND('5'!E9&gt;='入围价70%'!E9,'5'!E9&lt;='入围价110%'!E9),'5'!E9,9999),IF(AND('6'!E9&gt;='入围价70%'!E9,'6'!E9&lt;='入围价110%'!E9),'6'!E9,9999),IF(AND('7'!E9&gt;='入围价70%'!E9,'7'!E9&lt;='入围价110%'!E9),'7'!E9,9999),IF(AND('8'!E9&gt;='入围价70%'!E9,'8'!E9&lt;='入围价110%'!E9),'8'!E9,9999),IF(AND('9'!E9&gt;='入围价70%'!E9,'9'!E9&lt;='入围价110%'!E9),'9'!E9,9999),IF(AND('10'!E9&gt;='入围价70%'!E9,'10'!E9&lt;='入围价110%'!E9),'10'!E9,9999))</f>
        <v>#DIV/0!</v>
      </c>
      <c r="F9" s="22" t="e">
        <f>MIN(IF(AND('1'!F9&gt;='入围价70%'!F9,'1'!F9&lt;='入围价110%'!F9),'1'!F9,9999),IF(AND('2'!F9&gt;='入围价70%'!F9,'2'!F9&lt;='入围价110%'!F9),'2'!F9,9999),IF(AND('3'!F9&gt;='入围价70%'!F9,'3'!F9&lt;='入围价110%'!F9),'3'!F9,9999),IF(AND('4'!F9&gt;='入围价70%'!F9,'4'!F9&lt;='入围价110%'!F9),'4'!F9,9999),IF(AND('5'!F9&gt;='入围价70%'!F9,'5'!F9&lt;='入围价110%'!F9),'5'!F9,9999),IF(AND('6'!F9&gt;='入围价70%'!F9,'6'!F9&lt;='入围价110%'!F9),'6'!F9,9999),IF(AND('7'!F9&gt;='入围价70%'!F9,'7'!F9&lt;='入围价110%'!F9),'7'!F9,9999),IF(AND('8'!F9&gt;='入围价70%'!F9,'8'!F9&lt;='入围价110%'!F9),'8'!F9,9999),IF(AND('9'!F9&gt;='入围价70%'!F9,'9'!F9&lt;='入围价110%'!F9),'9'!F9,9999),IF(AND('10'!F9&gt;='入围价70%'!F9,'10'!F9&lt;='入围价110%'!F9),'10'!F9,9999))</f>
        <v>#DIV/0!</v>
      </c>
      <c r="G9" s="22" t="e">
        <f>MIN(IF(AND('1'!G9&gt;='入围价70%'!G9,'1'!G9&lt;='入围价110%'!G9),'1'!G9,9999),IF(AND('2'!G9&gt;='入围价70%'!G9,'2'!G9&lt;='入围价110%'!G9),'2'!G9,9999),IF(AND('3'!G9&gt;='入围价70%'!G9,'3'!G9&lt;='入围价110%'!G9),'3'!G9,9999),IF(AND('4'!G9&gt;='入围价70%'!G9,'4'!G9&lt;='入围价110%'!G9),'4'!G9,9999),IF(AND('5'!G9&gt;='入围价70%'!G9,'5'!G9&lt;='入围价110%'!G9),'5'!G9,9999),IF(AND('6'!G9&gt;='入围价70%'!G9,'6'!G9&lt;='入围价110%'!G9),'6'!G9,9999),IF(AND('7'!G9&gt;='入围价70%'!G9,'7'!G9&lt;='入围价110%'!G9),'7'!G9,9999),IF(AND('8'!G9&gt;='入围价70%'!G9,'8'!G9&lt;='入围价110%'!G9),'8'!G9,9999),IF(AND('9'!G9&gt;='入围价70%'!G9,'9'!G9&lt;='入围价110%'!G9),'9'!G9,9999),IF(AND('10'!G9&gt;='入围价70%'!G9,'10'!G9&lt;='入围价110%'!G9),'10'!G9,9999))</f>
        <v>#DIV/0!</v>
      </c>
      <c r="H9" s="22" t="e">
        <f>MIN(IF(AND('1'!H9&gt;='入围价70%'!H9,'1'!H9&lt;='入围价110%'!H9),'1'!H9,9999),IF(AND('2'!H9&gt;='入围价70%'!H9,'2'!H9&lt;='入围价110%'!H9),'2'!H9,9999),IF(AND('3'!H9&gt;='入围价70%'!H9,'3'!H9&lt;='入围价110%'!H9),'3'!H9,9999),IF(AND('4'!H9&gt;='入围价70%'!H9,'4'!H9&lt;='入围价110%'!H9),'4'!H9,9999),IF(AND('5'!H9&gt;='入围价70%'!H9,'5'!H9&lt;='入围价110%'!H9),'5'!H9,9999),IF(AND('6'!H9&gt;='入围价70%'!H9,'6'!H9&lt;='入围价110%'!H9),'6'!H9,9999),IF(AND('7'!H9&gt;='入围价70%'!H9,'7'!H9&lt;='入围价110%'!H9),'7'!H9,9999),IF(AND('8'!H9&gt;='入围价70%'!H9,'8'!H9&lt;='入围价110%'!H9),'8'!H9,9999),IF(AND('9'!H9&gt;='入围价70%'!H9,'9'!H9&lt;='入围价110%'!H9),'9'!H9,9999),IF(AND('10'!H9&gt;='入围价70%'!H9,'10'!H9&lt;='入围价110%'!H9),'10'!H9,9999))</f>
        <v>#DIV/0!</v>
      </c>
      <c r="I9" s="22" t="e">
        <f>MIN(IF(AND('1'!I9&gt;='入围价70%'!I9,'1'!I9&lt;='入围价110%'!I9),'1'!I9,9999),IF(AND('2'!I9&gt;='入围价70%'!I9,'2'!I9&lt;='入围价110%'!I9),'2'!I9,9999),IF(AND('3'!I9&gt;='入围价70%'!I9,'3'!I9&lt;='入围价110%'!I9),'3'!I9,9999),IF(AND('4'!I9&gt;='入围价70%'!I9,'4'!I9&lt;='入围价110%'!I9),'4'!I9,9999),IF(AND('5'!I9&gt;='入围价70%'!I9,'5'!I9&lt;='入围价110%'!I9),'5'!I9,9999),IF(AND('6'!I9&gt;='入围价70%'!I9,'6'!I9&lt;='入围价110%'!I9),'6'!I9,9999),IF(AND('7'!I9&gt;='入围价70%'!I9,'7'!I9&lt;='入围价110%'!I9),'7'!I9,9999),IF(AND('8'!I9&gt;='入围价70%'!I9,'8'!I9&lt;='入围价110%'!I9),'8'!I9,9999),IF(AND('9'!I9&gt;='入围价70%'!I9,'9'!I9&lt;='入围价110%'!I9),'9'!I9,9999),IF(AND('10'!I9&gt;='入围价70%'!I9,'10'!I9&lt;='入围价110%'!I9),'10'!I9,9999))</f>
        <v>#DIV/0!</v>
      </c>
      <c r="J9" s="22" t="e">
        <f>MIN(IF(AND('1'!J9&gt;='入围价70%'!J9,'1'!J9&lt;='入围价110%'!J9),'1'!J9,9999),IF(AND('2'!J9&gt;='入围价70%'!J9,'2'!J9&lt;='入围价110%'!J9),'2'!J9,9999),IF(AND('3'!J9&gt;='入围价70%'!J9,'3'!J9&lt;='入围价110%'!J9),'3'!J9,9999),IF(AND('4'!J9&gt;='入围价70%'!J9,'4'!J9&lt;='入围价110%'!J9),'4'!J9,9999),IF(AND('5'!J9&gt;='入围价70%'!J9,'5'!J9&lt;='入围价110%'!J9),'5'!J9,9999),IF(AND('6'!J9&gt;='入围价70%'!J9,'6'!J9&lt;='入围价110%'!J9),'6'!J9,9999),IF(AND('7'!J9&gt;='入围价70%'!J9,'7'!J9&lt;='入围价110%'!J9),'7'!J9,9999),IF(AND('8'!J9&gt;='入围价70%'!J9,'8'!J9&lt;='入围价110%'!J9),'8'!J9,9999),IF(AND('9'!J9&gt;='入围价70%'!J9,'9'!J9&lt;='入围价110%'!J9),'9'!J9,9999),IF(AND('10'!J9&gt;='入围价70%'!J9,'10'!J9&lt;='入围价110%'!J9),'10'!J9,9999))</f>
        <v>#DIV/0!</v>
      </c>
      <c r="K9" s="22" t="e">
        <f>MIN(IF(AND('1'!K9&gt;='入围价70%'!K9,'1'!K9&lt;='入围价110%'!K9),'1'!K9,9999),IF(AND('2'!K9&gt;='入围价70%'!K9,'2'!K9&lt;='入围价110%'!K9),'2'!K9,9999),IF(AND('3'!K9&gt;='入围价70%'!K9,'3'!K9&lt;='入围价110%'!K9),'3'!K9,9999),IF(AND('4'!K9&gt;='入围价70%'!K9,'4'!K9&lt;='入围价110%'!K9),'4'!K9,9999),IF(AND('5'!K9&gt;='入围价70%'!K9,'5'!K9&lt;='入围价110%'!K9),'5'!K9,9999),IF(AND('6'!K9&gt;='入围价70%'!K9,'6'!K9&lt;='入围价110%'!K9),'6'!K9,9999),IF(AND('7'!K9&gt;='入围价70%'!K9,'7'!K9&lt;='入围价110%'!K9),'7'!K9,9999),IF(AND('8'!K9&gt;='入围价70%'!K9,'8'!K9&lt;='入围价110%'!K9),'8'!K9,9999),IF(AND('9'!K9&gt;='入围价70%'!K9,'9'!K9&lt;='入围价110%'!K9),'9'!K9,9999),IF(AND('10'!K9&gt;='入围价70%'!K9,'10'!K9&lt;='入围价110%'!K9),'10'!K9,9999))</f>
        <v>#DIV/0!</v>
      </c>
    </row>
    <row r="10" s="2" customFormat="1" ht="20.1" customHeight="1" spans="1:14">
      <c r="A10" s="19">
        <f t="shared" si="0"/>
        <v>6</v>
      </c>
      <c r="B10" s="19" t="s">
        <v>21</v>
      </c>
      <c r="C10" s="20" t="s">
        <v>27</v>
      </c>
      <c r="D10" s="21">
        <v>125</v>
      </c>
      <c r="E10" s="22" t="e">
        <f>MIN(IF(AND('1'!E10&gt;='入围价70%'!E10,'1'!E10&lt;='入围价110%'!E10),'1'!E10,9999),IF(AND('2'!E10&gt;='入围价70%'!E10,'2'!E10&lt;='入围价110%'!E10),'2'!E10,9999),IF(AND('3'!E10&gt;='入围价70%'!E10,'3'!E10&lt;='入围价110%'!E10),'3'!E10,9999),IF(AND('4'!E10&gt;='入围价70%'!E10,'4'!E10&lt;='入围价110%'!E10),'4'!E10,9999),IF(AND('5'!E10&gt;='入围价70%'!E10,'5'!E10&lt;='入围价110%'!E10),'5'!E10,9999),IF(AND('6'!E10&gt;='入围价70%'!E10,'6'!E10&lt;='入围价110%'!E10),'6'!E10,9999),IF(AND('7'!E10&gt;='入围价70%'!E10,'7'!E10&lt;='入围价110%'!E10),'7'!E10,9999),IF(AND('8'!E10&gt;='入围价70%'!E10,'8'!E10&lt;='入围价110%'!E10),'8'!E10,9999),IF(AND('9'!E10&gt;='入围价70%'!E10,'9'!E10&lt;='入围价110%'!E10),'9'!E10,9999),IF(AND('10'!E10&gt;='入围价70%'!E10,'10'!E10&lt;='入围价110%'!E10),'10'!E10,9999))</f>
        <v>#DIV/0!</v>
      </c>
      <c r="F10" s="22" t="e">
        <f>MIN(IF(AND('1'!F10&gt;='入围价70%'!F10,'1'!F10&lt;='入围价110%'!F10),'1'!F10,9999),IF(AND('2'!F10&gt;='入围价70%'!F10,'2'!F10&lt;='入围价110%'!F10),'2'!F10,9999),IF(AND('3'!F10&gt;='入围价70%'!F10,'3'!F10&lt;='入围价110%'!F10),'3'!F10,9999),IF(AND('4'!F10&gt;='入围价70%'!F10,'4'!F10&lt;='入围价110%'!F10),'4'!F10,9999),IF(AND('5'!F10&gt;='入围价70%'!F10,'5'!F10&lt;='入围价110%'!F10),'5'!F10,9999),IF(AND('6'!F10&gt;='入围价70%'!F10,'6'!F10&lt;='入围价110%'!F10),'6'!F10,9999),IF(AND('7'!F10&gt;='入围价70%'!F10,'7'!F10&lt;='入围价110%'!F10),'7'!F10,9999),IF(AND('8'!F10&gt;='入围价70%'!F10,'8'!F10&lt;='入围价110%'!F10),'8'!F10,9999),IF(AND('9'!F10&gt;='入围价70%'!F10,'9'!F10&lt;='入围价110%'!F10),'9'!F10,9999),IF(AND('10'!F10&gt;='入围价70%'!F10,'10'!F10&lt;='入围价110%'!F10),'10'!F10,9999))</f>
        <v>#DIV/0!</v>
      </c>
      <c r="G10" s="22" t="e">
        <f>MIN(IF(AND('1'!G10&gt;='入围价70%'!G10,'1'!G10&lt;='入围价110%'!G10),'1'!G10,9999),IF(AND('2'!G10&gt;='入围价70%'!G10,'2'!G10&lt;='入围价110%'!G10),'2'!G10,9999),IF(AND('3'!G10&gt;='入围价70%'!G10,'3'!G10&lt;='入围价110%'!G10),'3'!G10,9999),IF(AND('4'!G10&gt;='入围价70%'!G10,'4'!G10&lt;='入围价110%'!G10),'4'!G10,9999),IF(AND('5'!G10&gt;='入围价70%'!G10,'5'!G10&lt;='入围价110%'!G10),'5'!G10,9999),IF(AND('6'!G10&gt;='入围价70%'!G10,'6'!G10&lt;='入围价110%'!G10),'6'!G10,9999),IF(AND('7'!G10&gt;='入围价70%'!G10,'7'!G10&lt;='入围价110%'!G10),'7'!G10,9999),IF(AND('8'!G10&gt;='入围价70%'!G10,'8'!G10&lt;='入围价110%'!G10),'8'!G10,9999),IF(AND('9'!G10&gt;='入围价70%'!G10,'9'!G10&lt;='入围价110%'!G10),'9'!G10,9999),IF(AND('10'!G10&gt;='入围价70%'!G10,'10'!G10&lt;='入围价110%'!G10),'10'!G10,9999))</f>
        <v>#DIV/0!</v>
      </c>
      <c r="H10" s="22" t="e">
        <f>MIN(IF(AND('1'!H10&gt;='入围价70%'!H10,'1'!H10&lt;='入围价110%'!H10),'1'!H10,9999),IF(AND('2'!H10&gt;='入围价70%'!H10,'2'!H10&lt;='入围价110%'!H10),'2'!H10,9999),IF(AND('3'!H10&gt;='入围价70%'!H10,'3'!H10&lt;='入围价110%'!H10),'3'!H10,9999),IF(AND('4'!H10&gt;='入围价70%'!H10,'4'!H10&lt;='入围价110%'!H10),'4'!H10,9999),IF(AND('5'!H10&gt;='入围价70%'!H10,'5'!H10&lt;='入围价110%'!H10),'5'!H10,9999),IF(AND('6'!H10&gt;='入围价70%'!H10,'6'!H10&lt;='入围价110%'!H10),'6'!H10,9999),IF(AND('7'!H10&gt;='入围价70%'!H10,'7'!H10&lt;='入围价110%'!H10),'7'!H10,9999),IF(AND('8'!H10&gt;='入围价70%'!H10,'8'!H10&lt;='入围价110%'!H10),'8'!H10,9999),IF(AND('9'!H10&gt;='入围价70%'!H10,'9'!H10&lt;='入围价110%'!H10),'9'!H10,9999),IF(AND('10'!H10&gt;='入围价70%'!H10,'10'!H10&lt;='入围价110%'!H10),'10'!H10,9999))</f>
        <v>#DIV/0!</v>
      </c>
      <c r="I10" s="22" t="e">
        <f>MIN(IF(AND('1'!I10&gt;='入围价70%'!I10,'1'!I10&lt;='入围价110%'!I10),'1'!I10,9999),IF(AND('2'!I10&gt;='入围价70%'!I10,'2'!I10&lt;='入围价110%'!I10),'2'!I10,9999),IF(AND('3'!I10&gt;='入围价70%'!I10,'3'!I10&lt;='入围价110%'!I10),'3'!I10,9999),IF(AND('4'!I10&gt;='入围价70%'!I10,'4'!I10&lt;='入围价110%'!I10),'4'!I10,9999),IF(AND('5'!I10&gt;='入围价70%'!I10,'5'!I10&lt;='入围价110%'!I10),'5'!I10,9999),IF(AND('6'!I10&gt;='入围价70%'!I10,'6'!I10&lt;='入围价110%'!I10),'6'!I10,9999),IF(AND('7'!I10&gt;='入围价70%'!I10,'7'!I10&lt;='入围价110%'!I10),'7'!I10,9999),IF(AND('8'!I10&gt;='入围价70%'!I10,'8'!I10&lt;='入围价110%'!I10),'8'!I10,9999),IF(AND('9'!I10&gt;='入围价70%'!I10,'9'!I10&lt;='入围价110%'!I10),'9'!I10,9999),IF(AND('10'!I10&gt;='入围价70%'!I10,'10'!I10&lt;='入围价110%'!I10),'10'!I10,9999))</f>
        <v>#DIV/0!</v>
      </c>
      <c r="J10" s="22" t="e">
        <f>MIN(IF(AND('1'!J10&gt;='入围价70%'!J10,'1'!J10&lt;='入围价110%'!J10),'1'!J10,9999),IF(AND('2'!J10&gt;='入围价70%'!J10,'2'!J10&lt;='入围价110%'!J10),'2'!J10,9999),IF(AND('3'!J10&gt;='入围价70%'!J10,'3'!J10&lt;='入围价110%'!J10),'3'!J10,9999),IF(AND('4'!J10&gt;='入围价70%'!J10,'4'!J10&lt;='入围价110%'!J10),'4'!J10,9999),IF(AND('5'!J10&gt;='入围价70%'!J10,'5'!J10&lt;='入围价110%'!J10),'5'!J10,9999),IF(AND('6'!J10&gt;='入围价70%'!J10,'6'!J10&lt;='入围价110%'!J10),'6'!J10,9999),IF(AND('7'!J10&gt;='入围价70%'!J10,'7'!J10&lt;='入围价110%'!J10),'7'!J10,9999),IF(AND('8'!J10&gt;='入围价70%'!J10,'8'!J10&lt;='入围价110%'!J10),'8'!J10,9999),IF(AND('9'!J10&gt;='入围价70%'!J10,'9'!J10&lt;='入围价110%'!J10),'9'!J10,9999),IF(AND('10'!J10&gt;='入围价70%'!J10,'10'!J10&lt;='入围价110%'!J10),'10'!J10,9999))</f>
        <v>#DIV/0!</v>
      </c>
      <c r="K10" s="22" t="e">
        <f>MIN(IF(AND('1'!K10&gt;='入围价70%'!K10,'1'!K10&lt;='入围价110%'!K10),'1'!K10,9999),IF(AND('2'!K10&gt;='入围价70%'!K10,'2'!K10&lt;='入围价110%'!K10),'2'!K10,9999),IF(AND('3'!K10&gt;='入围价70%'!K10,'3'!K10&lt;='入围价110%'!K10),'3'!K10,9999),IF(AND('4'!K10&gt;='入围价70%'!K10,'4'!K10&lt;='入围价110%'!K10),'4'!K10,9999),IF(AND('5'!K10&gt;='入围价70%'!K10,'5'!K10&lt;='入围价110%'!K10),'5'!K10,9999),IF(AND('6'!K10&gt;='入围价70%'!K10,'6'!K10&lt;='入围价110%'!K10),'6'!K10,9999),IF(AND('7'!K10&gt;='入围价70%'!K10,'7'!K10&lt;='入围价110%'!K10),'7'!K10,9999),IF(AND('8'!K10&gt;='入围价70%'!K10,'8'!K10&lt;='入围价110%'!K10),'8'!K10,9999),IF(AND('9'!K10&gt;='入围价70%'!K10,'9'!K10&lt;='入围价110%'!K10),'9'!K10,9999),IF(AND('10'!K10&gt;='入围价70%'!K10,'10'!K10&lt;='入围价110%'!K10),'10'!K10,9999))</f>
        <v>#DIV/0!</v>
      </c>
    </row>
    <row r="11" s="2" customFormat="1" ht="20.1" customHeight="1" spans="1:14">
      <c r="A11" s="19">
        <f t="shared" si="0"/>
        <v>7</v>
      </c>
      <c r="B11" s="19" t="s">
        <v>21</v>
      </c>
      <c r="C11" s="20" t="s">
        <v>28</v>
      </c>
      <c r="D11" s="21">
        <v>104</v>
      </c>
      <c r="E11" s="22" t="e">
        <f>MIN(IF(AND('1'!E11&gt;='入围价70%'!E11,'1'!E11&lt;='入围价110%'!E11),'1'!E11,9999),IF(AND('2'!E11&gt;='入围价70%'!E11,'2'!E11&lt;='入围价110%'!E11),'2'!E11,9999),IF(AND('3'!E11&gt;='入围价70%'!E11,'3'!E11&lt;='入围价110%'!E11),'3'!E11,9999),IF(AND('4'!E11&gt;='入围价70%'!E11,'4'!E11&lt;='入围价110%'!E11),'4'!E11,9999),IF(AND('5'!E11&gt;='入围价70%'!E11,'5'!E11&lt;='入围价110%'!E11),'5'!E11,9999),IF(AND('6'!E11&gt;='入围价70%'!E11,'6'!E11&lt;='入围价110%'!E11),'6'!E11,9999),IF(AND('7'!E11&gt;='入围价70%'!E11,'7'!E11&lt;='入围价110%'!E11),'7'!E11,9999),IF(AND('8'!E11&gt;='入围价70%'!E11,'8'!E11&lt;='入围价110%'!E11),'8'!E11,9999),IF(AND('9'!E11&gt;='入围价70%'!E11,'9'!E11&lt;='入围价110%'!E11),'9'!E11,9999),IF(AND('10'!E11&gt;='入围价70%'!E11,'10'!E11&lt;='入围价110%'!E11),'10'!E11,9999))</f>
        <v>#DIV/0!</v>
      </c>
      <c r="F11" s="22" t="e">
        <f>MIN(IF(AND('1'!F11&gt;='入围价70%'!F11,'1'!F11&lt;='入围价110%'!F11),'1'!F11,9999),IF(AND('2'!F11&gt;='入围价70%'!F11,'2'!F11&lt;='入围价110%'!F11),'2'!F11,9999),IF(AND('3'!F11&gt;='入围价70%'!F11,'3'!F11&lt;='入围价110%'!F11),'3'!F11,9999),IF(AND('4'!F11&gt;='入围价70%'!F11,'4'!F11&lt;='入围价110%'!F11),'4'!F11,9999),IF(AND('5'!F11&gt;='入围价70%'!F11,'5'!F11&lt;='入围价110%'!F11),'5'!F11,9999),IF(AND('6'!F11&gt;='入围价70%'!F11,'6'!F11&lt;='入围价110%'!F11),'6'!F11,9999),IF(AND('7'!F11&gt;='入围价70%'!F11,'7'!F11&lt;='入围价110%'!F11),'7'!F11,9999),IF(AND('8'!F11&gt;='入围价70%'!F11,'8'!F11&lt;='入围价110%'!F11),'8'!F11,9999),IF(AND('9'!F11&gt;='入围价70%'!F11,'9'!F11&lt;='入围价110%'!F11),'9'!F11,9999),IF(AND('10'!F11&gt;='入围价70%'!F11,'10'!F11&lt;='入围价110%'!F11),'10'!F11,9999))</f>
        <v>#DIV/0!</v>
      </c>
      <c r="G11" s="22" t="e">
        <f>MIN(IF(AND('1'!G11&gt;='入围价70%'!G11,'1'!G11&lt;='入围价110%'!G11),'1'!G11,9999),IF(AND('2'!G11&gt;='入围价70%'!G11,'2'!G11&lt;='入围价110%'!G11),'2'!G11,9999),IF(AND('3'!G11&gt;='入围价70%'!G11,'3'!G11&lt;='入围价110%'!G11),'3'!G11,9999),IF(AND('4'!G11&gt;='入围价70%'!G11,'4'!G11&lt;='入围价110%'!G11),'4'!G11,9999),IF(AND('5'!G11&gt;='入围价70%'!G11,'5'!G11&lt;='入围价110%'!G11),'5'!G11,9999),IF(AND('6'!G11&gt;='入围价70%'!G11,'6'!G11&lt;='入围价110%'!G11),'6'!G11,9999),IF(AND('7'!G11&gt;='入围价70%'!G11,'7'!G11&lt;='入围价110%'!G11),'7'!G11,9999),IF(AND('8'!G11&gt;='入围价70%'!G11,'8'!G11&lt;='入围价110%'!G11),'8'!G11,9999),IF(AND('9'!G11&gt;='入围价70%'!G11,'9'!G11&lt;='入围价110%'!G11),'9'!G11,9999),IF(AND('10'!G11&gt;='入围价70%'!G11,'10'!G11&lt;='入围价110%'!G11),'10'!G11,9999))</f>
        <v>#DIV/0!</v>
      </c>
      <c r="H11" s="22" t="e">
        <f>MIN(IF(AND('1'!H11&gt;='入围价70%'!H11,'1'!H11&lt;='入围价110%'!H11),'1'!H11,9999),IF(AND('2'!H11&gt;='入围价70%'!H11,'2'!H11&lt;='入围价110%'!H11),'2'!H11,9999),IF(AND('3'!H11&gt;='入围价70%'!H11,'3'!H11&lt;='入围价110%'!H11),'3'!H11,9999),IF(AND('4'!H11&gt;='入围价70%'!H11,'4'!H11&lt;='入围价110%'!H11),'4'!H11,9999),IF(AND('5'!H11&gt;='入围价70%'!H11,'5'!H11&lt;='入围价110%'!H11),'5'!H11,9999),IF(AND('6'!H11&gt;='入围价70%'!H11,'6'!H11&lt;='入围价110%'!H11),'6'!H11,9999),IF(AND('7'!H11&gt;='入围价70%'!H11,'7'!H11&lt;='入围价110%'!H11),'7'!H11,9999),IF(AND('8'!H11&gt;='入围价70%'!H11,'8'!H11&lt;='入围价110%'!H11),'8'!H11,9999),IF(AND('9'!H11&gt;='入围价70%'!H11,'9'!H11&lt;='入围价110%'!H11),'9'!H11,9999),IF(AND('10'!H11&gt;='入围价70%'!H11,'10'!H11&lt;='入围价110%'!H11),'10'!H11,9999))</f>
        <v>#DIV/0!</v>
      </c>
      <c r="I11" s="22" t="e">
        <f>MIN(IF(AND('1'!I11&gt;='入围价70%'!I11,'1'!I11&lt;='入围价110%'!I11),'1'!I11,9999),IF(AND('2'!I11&gt;='入围价70%'!I11,'2'!I11&lt;='入围价110%'!I11),'2'!I11,9999),IF(AND('3'!I11&gt;='入围价70%'!I11,'3'!I11&lt;='入围价110%'!I11),'3'!I11,9999),IF(AND('4'!I11&gt;='入围价70%'!I11,'4'!I11&lt;='入围价110%'!I11),'4'!I11,9999),IF(AND('5'!I11&gt;='入围价70%'!I11,'5'!I11&lt;='入围价110%'!I11),'5'!I11,9999),IF(AND('6'!I11&gt;='入围价70%'!I11,'6'!I11&lt;='入围价110%'!I11),'6'!I11,9999),IF(AND('7'!I11&gt;='入围价70%'!I11,'7'!I11&lt;='入围价110%'!I11),'7'!I11,9999),IF(AND('8'!I11&gt;='入围价70%'!I11,'8'!I11&lt;='入围价110%'!I11),'8'!I11,9999),IF(AND('9'!I11&gt;='入围价70%'!I11,'9'!I11&lt;='入围价110%'!I11),'9'!I11,9999),IF(AND('10'!I11&gt;='入围价70%'!I11,'10'!I11&lt;='入围价110%'!I11),'10'!I11,9999))</f>
        <v>#DIV/0!</v>
      </c>
      <c r="J11" s="22" t="e">
        <f>MIN(IF(AND('1'!J11&gt;='入围价70%'!J11,'1'!J11&lt;='入围价110%'!J11),'1'!J11,9999),IF(AND('2'!J11&gt;='入围价70%'!J11,'2'!J11&lt;='入围价110%'!J11),'2'!J11,9999),IF(AND('3'!J11&gt;='入围价70%'!J11,'3'!J11&lt;='入围价110%'!J11),'3'!J11,9999),IF(AND('4'!J11&gt;='入围价70%'!J11,'4'!J11&lt;='入围价110%'!J11),'4'!J11,9999),IF(AND('5'!J11&gt;='入围价70%'!J11,'5'!J11&lt;='入围价110%'!J11),'5'!J11,9999),IF(AND('6'!J11&gt;='入围价70%'!J11,'6'!J11&lt;='入围价110%'!J11),'6'!J11,9999),IF(AND('7'!J11&gt;='入围价70%'!J11,'7'!J11&lt;='入围价110%'!J11),'7'!J11,9999),IF(AND('8'!J11&gt;='入围价70%'!J11,'8'!J11&lt;='入围价110%'!J11),'8'!J11,9999),IF(AND('9'!J11&gt;='入围价70%'!J11,'9'!J11&lt;='入围价110%'!J11),'9'!J11,9999),IF(AND('10'!J11&gt;='入围价70%'!J11,'10'!J11&lt;='入围价110%'!J11),'10'!J11,9999))</f>
        <v>#DIV/0!</v>
      </c>
      <c r="K11" s="22" t="e">
        <f>MIN(IF(AND('1'!K11&gt;='入围价70%'!K11,'1'!K11&lt;='入围价110%'!K11),'1'!K11,9999),IF(AND('2'!K11&gt;='入围价70%'!K11,'2'!K11&lt;='入围价110%'!K11),'2'!K11,9999),IF(AND('3'!K11&gt;='入围价70%'!K11,'3'!K11&lt;='入围价110%'!K11),'3'!K11,9999),IF(AND('4'!K11&gt;='入围价70%'!K11,'4'!K11&lt;='入围价110%'!K11),'4'!K11,9999),IF(AND('5'!K11&gt;='入围价70%'!K11,'5'!K11&lt;='入围价110%'!K11),'5'!K11,9999),IF(AND('6'!K11&gt;='入围价70%'!K11,'6'!K11&lt;='入围价110%'!K11),'6'!K11,9999),IF(AND('7'!K11&gt;='入围价70%'!K11,'7'!K11&lt;='入围价110%'!K11),'7'!K11,9999),IF(AND('8'!K11&gt;='入围价70%'!K11,'8'!K11&lt;='入围价110%'!K11),'8'!K11,9999),IF(AND('9'!K11&gt;='入围价70%'!K11,'9'!K11&lt;='入围价110%'!K11),'9'!K11,9999),IF(AND('10'!K11&gt;='入围价70%'!K11,'10'!K11&lt;='入围价110%'!K11),'10'!K11,9999))</f>
        <v>#DIV/0!</v>
      </c>
    </row>
    <row r="12" s="2" customFormat="1" ht="20.1" customHeight="1" spans="1:14">
      <c r="A12" s="19">
        <f t="shared" si="0"/>
        <v>8</v>
      </c>
      <c r="B12" s="19" t="s">
        <v>21</v>
      </c>
      <c r="C12" s="20" t="s">
        <v>29</v>
      </c>
      <c r="D12" s="21">
        <v>67</v>
      </c>
      <c r="E12" s="22" t="e">
        <f>MIN(IF(AND('1'!E12&gt;='入围价70%'!E12,'1'!E12&lt;='入围价110%'!E12),'1'!E12,9999),IF(AND('2'!E12&gt;='入围价70%'!E12,'2'!E12&lt;='入围价110%'!E12),'2'!E12,9999),IF(AND('3'!E12&gt;='入围价70%'!E12,'3'!E12&lt;='入围价110%'!E12),'3'!E12,9999),IF(AND('4'!E12&gt;='入围价70%'!E12,'4'!E12&lt;='入围价110%'!E12),'4'!E12,9999),IF(AND('5'!E12&gt;='入围价70%'!E12,'5'!E12&lt;='入围价110%'!E12),'5'!E12,9999),IF(AND('6'!E12&gt;='入围价70%'!E12,'6'!E12&lt;='入围价110%'!E12),'6'!E12,9999),IF(AND('7'!E12&gt;='入围价70%'!E12,'7'!E12&lt;='入围价110%'!E12),'7'!E12,9999),IF(AND('8'!E12&gt;='入围价70%'!E12,'8'!E12&lt;='入围价110%'!E12),'8'!E12,9999),IF(AND('9'!E12&gt;='入围价70%'!E12,'9'!E12&lt;='入围价110%'!E12),'9'!E12,9999),IF(AND('10'!E12&gt;='入围价70%'!E12,'10'!E12&lt;='入围价110%'!E12),'10'!E12,9999))</f>
        <v>#DIV/0!</v>
      </c>
      <c r="F12" s="22" t="e">
        <f>MIN(IF(AND('1'!F12&gt;='入围价70%'!F12,'1'!F12&lt;='入围价110%'!F12),'1'!F12,9999),IF(AND('2'!F12&gt;='入围价70%'!F12,'2'!F12&lt;='入围价110%'!F12),'2'!F12,9999),IF(AND('3'!F12&gt;='入围价70%'!F12,'3'!F12&lt;='入围价110%'!F12),'3'!F12,9999),IF(AND('4'!F12&gt;='入围价70%'!F12,'4'!F12&lt;='入围价110%'!F12),'4'!F12,9999),IF(AND('5'!F12&gt;='入围价70%'!F12,'5'!F12&lt;='入围价110%'!F12),'5'!F12,9999),IF(AND('6'!F12&gt;='入围价70%'!F12,'6'!F12&lt;='入围价110%'!F12),'6'!F12,9999),IF(AND('7'!F12&gt;='入围价70%'!F12,'7'!F12&lt;='入围价110%'!F12),'7'!F12,9999),IF(AND('8'!F12&gt;='入围价70%'!F12,'8'!F12&lt;='入围价110%'!F12),'8'!F12,9999),IF(AND('9'!F12&gt;='入围价70%'!F12,'9'!F12&lt;='入围价110%'!F12),'9'!F12,9999),IF(AND('10'!F12&gt;='入围价70%'!F12,'10'!F12&lt;='入围价110%'!F12),'10'!F12,9999))</f>
        <v>#DIV/0!</v>
      </c>
      <c r="G12" s="22" t="e">
        <f>MIN(IF(AND('1'!G12&gt;='入围价70%'!G12,'1'!G12&lt;='入围价110%'!G12),'1'!G12,9999),IF(AND('2'!G12&gt;='入围价70%'!G12,'2'!G12&lt;='入围价110%'!G12),'2'!G12,9999),IF(AND('3'!G12&gt;='入围价70%'!G12,'3'!G12&lt;='入围价110%'!G12),'3'!G12,9999),IF(AND('4'!G12&gt;='入围价70%'!G12,'4'!G12&lt;='入围价110%'!G12),'4'!G12,9999),IF(AND('5'!G12&gt;='入围价70%'!G12,'5'!G12&lt;='入围价110%'!G12),'5'!G12,9999),IF(AND('6'!G12&gt;='入围价70%'!G12,'6'!G12&lt;='入围价110%'!G12),'6'!G12,9999),IF(AND('7'!G12&gt;='入围价70%'!G12,'7'!G12&lt;='入围价110%'!G12),'7'!G12,9999),IF(AND('8'!G12&gt;='入围价70%'!G12,'8'!G12&lt;='入围价110%'!G12),'8'!G12,9999),IF(AND('9'!G12&gt;='入围价70%'!G12,'9'!G12&lt;='入围价110%'!G12),'9'!G12,9999),IF(AND('10'!G12&gt;='入围价70%'!G12,'10'!G12&lt;='入围价110%'!G12),'10'!G12,9999))</f>
        <v>#DIV/0!</v>
      </c>
      <c r="H12" s="22" t="e">
        <f>MIN(IF(AND('1'!H12&gt;='入围价70%'!H12,'1'!H12&lt;='入围价110%'!H12),'1'!H12,9999),IF(AND('2'!H12&gt;='入围价70%'!H12,'2'!H12&lt;='入围价110%'!H12),'2'!H12,9999),IF(AND('3'!H12&gt;='入围价70%'!H12,'3'!H12&lt;='入围价110%'!H12),'3'!H12,9999),IF(AND('4'!H12&gt;='入围价70%'!H12,'4'!H12&lt;='入围价110%'!H12),'4'!H12,9999),IF(AND('5'!H12&gt;='入围价70%'!H12,'5'!H12&lt;='入围价110%'!H12),'5'!H12,9999),IF(AND('6'!H12&gt;='入围价70%'!H12,'6'!H12&lt;='入围价110%'!H12),'6'!H12,9999),IF(AND('7'!H12&gt;='入围价70%'!H12,'7'!H12&lt;='入围价110%'!H12),'7'!H12,9999),IF(AND('8'!H12&gt;='入围价70%'!H12,'8'!H12&lt;='入围价110%'!H12),'8'!H12,9999),IF(AND('9'!H12&gt;='入围价70%'!H12,'9'!H12&lt;='入围价110%'!H12),'9'!H12,9999),IF(AND('10'!H12&gt;='入围价70%'!H12,'10'!H12&lt;='入围价110%'!H12),'10'!H12,9999))</f>
        <v>#DIV/0!</v>
      </c>
      <c r="I12" s="22" t="e">
        <f>MIN(IF(AND('1'!I12&gt;='入围价70%'!I12,'1'!I12&lt;='入围价110%'!I12),'1'!I12,9999),IF(AND('2'!I12&gt;='入围价70%'!I12,'2'!I12&lt;='入围价110%'!I12),'2'!I12,9999),IF(AND('3'!I12&gt;='入围价70%'!I12,'3'!I12&lt;='入围价110%'!I12),'3'!I12,9999),IF(AND('4'!I12&gt;='入围价70%'!I12,'4'!I12&lt;='入围价110%'!I12),'4'!I12,9999),IF(AND('5'!I12&gt;='入围价70%'!I12,'5'!I12&lt;='入围价110%'!I12),'5'!I12,9999),IF(AND('6'!I12&gt;='入围价70%'!I12,'6'!I12&lt;='入围价110%'!I12),'6'!I12,9999),IF(AND('7'!I12&gt;='入围价70%'!I12,'7'!I12&lt;='入围价110%'!I12),'7'!I12,9999),IF(AND('8'!I12&gt;='入围价70%'!I12,'8'!I12&lt;='入围价110%'!I12),'8'!I12,9999),IF(AND('9'!I12&gt;='入围价70%'!I12,'9'!I12&lt;='入围价110%'!I12),'9'!I12,9999),IF(AND('10'!I12&gt;='入围价70%'!I12,'10'!I12&lt;='入围价110%'!I12),'10'!I12,9999))</f>
        <v>#DIV/0!</v>
      </c>
      <c r="J12" s="22" t="e">
        <f>MIN(IF(AND('1'!J12&gt;='入围价70%'!J12,'1'!J12&lt;='入围价110%'!J12),'1'!J12,9999),IF(AND('2'!J12&gt;='入围价70%'!J12,'2'!J12&lt;='入围价110%'!J12),'2'!J12,9999),IF(AND('3'!J12&gt;='入围价70%'!J12,'3'!J12&lt;='入围价110%'!J12),'3'!J12,9999),IF(AND('4'!J12&gt;='入围价70%'!J12,'4'!J12&lt;='入围价110%'!J12),'4'!J12,9999),IF(AND('5'!J12&gt;='入围价70%'!J12,'5'!J12&lt;='入围价110%'!J12),'5'!J12,9999),IF(AND('6'!J12&gt;='入围价70%'!J12,'6'!J12&lt;='入围价110%'!J12),'6'!J12,9999),IF(AND('7'!J12&gt;='入围价70%'!J12,'7'!J12&lt;='入围价110%'!J12),'7'!J12,9999),IF(AND('8'!J12&gt;='入围价70%'!J12,'8'!J12&lt;='入围价110%'!J12),'8'!J12,9999),IF(AND('9'!J12&gt;='入围价70%'!J12,'9'!J12&lt;='入围价110%'!J12),'9'!J12,9999),IF(AND('10'!J12&gt;='入围价70%'!J12,'10'!J12&lt;='入围价110%'!J12),'10'!J12,9999))</f>
        <v>#DIV/0!</v>
      </c>
      <c r="K12" s="22" t="e">
        <f>MIN(IF(AND('1'!K12&gt;='入围价70%'!K12,'1'!K12&lt;='入围价110%'!K12),'1'!K12,9999),IF(AND('2'!K12&gt;='入围价70%'!K12,'2'!K12&lt;='入围价110%'!K12),'2'!K12,9999),IF(AND('3'!K12&gt;='入围价70%'!K12,'3'!K12&lt;='入围价110%'!K12),'3'!K12,9999),IF(AND('4'!K12&gt;='入围价70%'!K12,'4'!K12&lt;='入围价110%'!K12),'4'!K12,9999),IF(AND('5'!K12&gt;='入围价70%'!K12,'5'!K12&lt;='入围价110%'!K12),'5'!K12,9999),IF(AND('6'!K12&gt;='入围价70%'!K12,'6'!K12&lt;='入围价110%'!K12),'6'!K12,9999),IF(AND('7'!K12&gt;='入围价70%'!K12,'7'!K12&lt;='入围价110%'!K12),'7'!K12,9999),IF(AND('8'!K12&gt;='入围价70%'!K12,'8'!K12&lt;='入围价110%'!K12),'8'!K12,9999),IF(AND('9'!K12&gt;='入围价70%'!K12,'9'!K12&lt;='入围价110%'!K12),'9'!K12,9999),IF(AND('10'!K12&gt;='入围价70%'!K12,'10'!K12&lt;='入围价110%'!K12),'10'!K12,9999))</f>
        <v>#DIV/0!</v>
      </c>
    </row>
    <row r="13" s="2" customFormat="1" ht="20.1" customHeight="1" spans="1:14">
      <c r="A13" s="19">
        <f t="shared" si="0"/>
        <v>9</v>
      </c>
      <c r="B13" s="19" t="s">
        <v>21</v>
      </c>
      <c r="C13" s="20" t="s">
        <v>30</v>
      </c>
      <c r="D13" s="21">
        <v>83</v>
      </c>
      <c r="E13" s="22" t="e">
        <f>MIN(IF(AND('1'!E13&gt;='入围价70%'!E13,'1'!E13&lt;='入围价110%'!E13),'1'!E13,9999),IF(AND('2'!E13&gt;='入围价70%'!E13,'2'!E13&lt;='入围价110%'!E13),'2'!E13,9999),IF(AND('3'!E13&gt;='入围价70%'!E13,'3'!E13&lt;='入围价110%'!E13),'3'!E13,9999),IF(AND('4'!E13&gt;='入围价70%'!E13,'4'!E13&lt;='入围价110%'!E13),'4'!E13,9999),IF(AND('5'!E13&gt;='入围价70%'!E13,'5'!E13&lt;='入围价110%'!E13),'5'!E13,9999),IF(AND('6'!E13&gt;='入围价70%'!E13,'6'!E13&lt;='入围价110%'!E13),'6'!E13,9999),IF(AND('7'!E13&gt;='入围价70%'!E13,'7'!E13&lt;='入围价110%'!E13),'7'!E13,9999),IF(AND('8'!E13&gt;='入围价70%'!E13,'8'!E13&lt;='入围价110%'!E13),'8'!E13,9999),IF(AND('9'!E13&gt;='入围价70%'!E13,'9'!E13&lt;='入围价110%'!E13),'9'!E13,9999),IF(AND('10'!E13&gt;='入围价70%'!E13,'10'!E13&lt;='入围价110%'!E13),'10'!E13,9999))</f>
        <v>#DIV/0!</v>
      </c>
      <c r="F13" s="22" t="e">
        <f>MIN(IF(AND('1'!F13&gt;='入围价70%'!F13,'1'!F13&lt;='入围价110%'!F13),'1'!F13,9999),IF(AND('2'!F13&gt;='入围价70%'!F13,'2'!F13&lt;='入围价110%'!F13),'2'!F13,9999),IF(AND('3'!F13&gt;='入围价70%'!F13,'3'!F13&lt;='入围价110%'!F13),'3'!F13,9999),IF(AND('4'!F13&gt;='入围价70%'!F13,'4'!F13&lt;='入围价110%'!F13),'4'!F13,9999),IF(AND('5'!F13&gt;='入围价70%'!F13,'5'!F13&lt;='入围价110%'!F13),'5'!F13,9999),IF(AND('6'!F13&gt;='入围价70%'!F13,'6'!F13&lt;='入围价110%'!F13),'6'!F13,9999),IF(AND('7'!F13&gt;='入围价70%'!F13,'7'!F13&lt;='入围价110%'!F13),'7'!F13,9999),IF(AND('8'!F13&gt;='入围价70%'!F13,'8'!F13&lt;='入围价110%'!F13),'8'!F13,9999),IF(AND('9'!F13&gt;='入围价70%'!F13,'9'!F13&lt;='入围价110%'!F13),'9'!F13,9999),IF(AND('10'!F13&gt;='入围价70%'!F13,'10'!F13&lt;='入围价110%'!F13),'10'!F13,9999))</f>
        <v>#DIV/0!</v>
      </c>
      <c r="G13" s="22" t="e">
        <f>MIN(IF(AND('1'!G13&gt;='入围价70%'!G13,'1'!G13&lt;='入围价110%'!G13),'1'!G13,9999),IF(AND('2'!G13&gt;='入围价70%'!G13,'2'!G13&lt;='入围价110%'!G13),'2'!G13,9999),IF(AND('3'!G13&gt;='入围价70%'!G13,'3'!G13&lt;='入围价110%'!G13),'3'!G13,9999),IF(AND('4'!G13&gt;='入围价70%'!G13,'4'!G13&lt;='入围价110%'!G13),'4'!G13,9999),IF(AND('5'!G13&gt;='入围价70%'!G13,'5'!G13&lt;='入围价110%'!G13),'5'!G13,9999),IF(AND('6'!G13&gt;='入围价70%'!G13,'6'!G13&lt;='入围价110%'!G13),'6'!G13,9999),IF(AND('7'!G13&gt;='入围价70%'!G13,'7'!G13&lt;='入围价110%'!G13),'7'!G13,9999),IF(AND('8'!G13&gt;='入围价70%'!G13,'8'!G13&lt;='入围价110%'!G13),'8'!G13,9999),IF(AND('9'!G13&gt;='入围价70%'!G13,'9'!G13&lt;='入围价110%'!G13),'9'!G13,9999),IF(AND('10'!G13&gt;='入围价70%'!G13,'10'!G13&lt;='入围价110%'!G13),'10'!G13,9999))</f>
        <v>#DIV/0!</v>
      </c>
      <c r="H13" s="22" t="e">
        <f>MIN(IF(AND('1'!H13&gt;='入围价70%'!H13,'1'!H13&lt;='入围价110%'!H13),'1'!H13,9999),IF(AND('2'!H13&gt;='入围价70%'!H13,'2'!H13&lt;='入围价110%'!H13),'2'!H13,9999),IF(AND('3'!H13&gt;='入围价70%'!H13,'3'!H13&lt;='入围价110%'!H13),'3'!H13,9999),IF(AND('4'!H13&gt;='入围价70%'!H13,'4'!H13&lt;='入围价110%'!H13),'4'!H13,9999),IF(AND('5'!H13&gt;='入围价70%'!H13,'5'!H13&lt;='入围价110%'!H13),'5'!H13,9999),IF(AND('6'!H13&gt;='入围价70%'!H13,'6'!H13&lt;='入围价110%'!H13),'6'!H13,9999),IF(AND('7'!H13&gt;='入围价70%'!H13,'7'!H13&lt;='入围价110%'!H13),'7'!H13,9999),IF(AND('8'!H13&gt;='入围价70%'!H13,'8'!H13&lt;='入围价110%'!H13),'8'!H13,9999),IF(AND('9'!H13&gt;='入围价70%'!H13,'9'!H13&lt;='入围价110%'!H13),'9'!H13,9999),IF(AND('10'!H13&gt;='入围价70%'!H13,'10'!H13&lt;='入围价110%'!H13),'10'!H13,9999))</f>
        <v>#DIV/0!</v>
      </c>
      <c r="I13" s="22" t="e">
        <f>MIN(IF(AND('1'!I13&gt;='入围价70%'!I13,'1'!I13&lt;='入围价110%'!I13),'1'!I13,9999),IF(AND('2'!I13&gt;='入围价70%'!I13,'2'!I13&lt;='入围价110%'!I13),'2'!I13,9999),IF(AND('3'!I13&gt;='入围价70%'!I13,'3'!I13&lt;='入围价110%'!I13),'3'!I13,9999),IF(AND('4'!I13&gt;='入围价70%'!I13,'4'!I13&lt;='入围价110%'!I13),'4'!I13,9999),IF(AND('5'!I13&gt;='入围价70%'!I13,'5'!I13&lt;='入围价110%'!I13),'5'!I13,9999),IF(AND('6'!I13&gt;='入围价70%'!I13,'6'!I13&lt;='入围价110%'!I13),'6'!I13,9999),IF(AND('7'!I13&gt;='入围价70%'!I13,'7'!I13&lt;='入围价110%'!I13),'7'!I13,9999),IF(AND('8'!I13&gt;='入围价70%'!I13,'8'!I13&lt;='入围价110%'!I13),'8'!I13,9999),IF(AND('9'!I13&gt;='入围价70%'!I13,'9'!I13&lt;='入围价110%'!I13),'9'!I13,9999),IF(AND('10'!I13&gt;='入围价70%'!I13,'10'!I13&lt;='入围价110%'!I13),'10'!I13,9999))</f>
        <v>#DIV/0!</v>
      </c>
      <c r="J13" s="22" t="e">
        <f>MIN(IF(AND('1'!J13&gt;='入围价70%'!J13,'1'!J13&lt;='入围价110%'!J13),'1'!J13,9999),IF(AND('2'!J13&gt;='入围价70%'!J13,'2'!J13&lt;='入围价110%'!J13),'2'!J13,9999),IF(AND('3'!J13&gt;='入围价70%'!J13,'3'!J13&lt;='入围价110%'!J13),'3'!J13,9999),IF(AND('4'!J13&gt;='入围价70%'!J13,'4'!J13&lt;='入围价110%'!J13),'4'!J13,9999),IF(AND('5'!J13&gt;='入围价70%'!J13,'5'!J13&lt;='入围价110%'!J13),'5'!J13,9999),IF(AND('6'!J13&gt;='入围价70%'!J13,'6'!J13&lt;='入围价110%'!J13),'6'!J13,9999),IF(AND('7'!J13&gt;='入围价70%'!J13,'7'!J13&lt;='入围价110%'!J13),'7'!J13,9999),IF(AND('8'!J13&gt;='入围价70%'!J13,'8'!J13&lt;='入围价110%'!J13),'8'!J13,9999),IF(AND('9'!J13&gt;='入围价70%'!J13,'9'!J13&lt;='入围价110%'!J13),'9'!J13,9999),IF(AND('10'!J13&gt;='入围价70%'!J13,'10'!J13&lt;='入围价110%'!J13),'10'!J13,9999))</f>
        <v>#DIV/0!</v>
      </c>
      <c r="K13" s="22" t="e">
        <f>MIN(IF(AND('1'!K13&gt;='入围价70%'!K13,'1'!K13&lt;='入围价110%'!K13),'1'!K13,9999),IF(AND('2'!K13&gt;='入围价70%'!K13,'2'!K13&lt;='入围价110%'!K13),'2'!K13,9999),IF(AND('3'!K13&gt;='入围价70%'!K13,'3'!K13&lt;='入围价110%'!K13),'3'!K13,9999),IF(AND('4'!K13&gt;='入围价70%'!K13,'4'!K13&lt;='入围价110%'!K13),'4'!K13,9999),IF(AND('5'!K13&gt;='入围价70%'!K13,'5'!K13&lt;='入围价110%'!K13),'5'!K13,9999),IF(AND('6'!K13&gt;='入围价70%'!K13,'6'!K13&lt;='入围价110%'!K13),'6'!K13,9999),IF(AND('7'!K13&gt;='入围价70%'!K13,'7'!K13&lt;='入围价110%'!K13),'7'!K13,9999),IF(AND('8'!K13&gt;='入围价70%'!K13,'8'!K13&lt;='入围价110%'!K13),'8'!K13,9999),IF(AND('9'!K13&gt;='入围价70%'!K13,'9'!K13&lt;='入围价110%'!K13),'9'!K13,9999),IF(AND('10'!K13&gt;='入围价70%'!K13,'10'!K13&lt;='入围价110%'!K13),'10'!K13,9999))</f>
        <v>#DIV/0!</v>
      </c>
    </row>
    <row r="14" s="2" customFormat="1" ht="20.1" customHeight="1" spans="1:14">
      <c r="A14" s="19">
        <f t="shared" si="0"/>
        <v>10</v>
      </c>
      <c r="B14" s="19" t="s">
        <v>21</v>
      </c>
      <c r="C14" s="20" t="s">
        <v>31</v>
      </c>
      <c r="D14" s="21">
        <v>361</v>
      </c>
      <c r="E14" s="22" t="e">
        <f>MIN(IF(AND('1'!E14&gt;='入围价70%'!E14,'1'!E14&lt;='入围价110%'!E14),'1'!E14,9999),IF(AND('2'!E14&gt;='入围价70%'!E14,'2'!E14&lt;='入围价110%'!E14),'2'!E14,9999),IF(AND('3'!E14&gt;='入围价70%'!E14,'3'!E14&lt;='入围价110%'!E14),'3'!E14,9999),IF(AND('4'!E14&gt;='入围价70%'!E14,'4'!E14&lt;='入围价110%'!E14),'4'!E14,9999),IF(AND('5'!E14&gt;='入围价70%'!E14,'5'!E14&lt;='入围价110%'!E14),'5'!E14,9999),IF(AND('6'!E14&gt;='入围价70%'!E14,'6'!E14&lt;='入围价110%'!E14),'6'!E14,9999),IF(AND('7'!E14&gt;='入围价70%'!E14,'7'!E14&lt;='入围价110%'!E14),'7'!E14,9999),IF(AND('8'!E14&gt;='入围价70%'!E14,'8'!E14&lt;='入围价110%'!E14),'8'!E14,9999),IF(AND('9'!E14&gt;='入围价70%'!E14,'9'!E14&lt;='入围价110%'!E14),'9'!E14,9999),IF(AND('10'!E14&gt;='入围价70%'!E14,'10'!E14&lt;='入围价110%'!E14),'10'!E14,9999))</f>
        <v>#DIV/0!</v>
      </c>
      <c r="F14" s="22" t="e">
        <f>MIN(IF(AND('1'!F14&gt;='入围价70%'!F14,'1'!F14&lt;='入围价110%'!F14),'1'!F14,9999),IF(AND('2'!F14&gt;='入围价70%'!F14,'2'!F14&lt;='入围价110%'!F14),'2'!F14,9999),IF(AND('3'!F14&gt;='入围价70%'!F14,'3'!F14&lt;='入围价110%'!F14),'3'!F14,9999),IF(AND('4'!F14&gt;='入围价70%'!F14,'4'!F14&lt;='入围价110%'!F14),'4'!F14,9999),IF(AND('5'!F14&gt;='入围价70%'!F14,'5'!F14&lt;='入围价110%'!F14),'5'!F14,9999),IF(AND('6'!F14&gt;='入围价70%'!F14,'6'!F14&lt;='入围价110%'!F14),'6'!F14,9999),IF(AND('7'!F14&gt;='入围价70%'!F14,'7'!F14&lt;='入围价110%'!F14),'7'!F14,9999),IF(AND('8'!F14&gt;='入围价70%'!F14,'8'!F14&lt;='入围价110%'!F14),'8'!F14,9999),IF(AND('9'!F14&gt;='入围价70%'!F14,'9'!F14&lt;='入围价110%'!F14),'9'!F14,9999),IF(AND('10'!F14&gt;='入围价70%'!F14,'10'!F14&lt;='入围价110%'!F14),'10'!F14,9999))</f>
        <v>#DIV/0!</v>
      </c>
      <c r="G14" s="22" t="e">
        <f>MIN(IF(AND('1'!G14&gt;='入围价70%'!G14,'1'!G14&lt;='入围价110%'!G14),'1'!G14,9999),IF(AND('2'!G14&gt;='入围价70%'!G14,'2'!G14&lt;='入围价110%'!G14),'2'!G14,9999),IF(AND('3'!G14&gt;='入围价70%'!G14,'3'!G14&lt;='入围价110%'!G14),'3'!G14,9999),IF(AND('4'!G14&gt;='入围价70%'!G14,'4'!G14&lt;='入围价110%'!G14),'4'!G14,9999),IF(AND('5'!G14&gt;='入围价70%'!G14,'5'!G14&lt;='入围价110%'!G14),'5'!G14,9999),IF(AND('6'!G14&gt;='入围价70%'!G14,'6'!G14&lt;='入围价110%'!G14),'6'!G14,9999),IF(AND('7'!G14&gt;='入围价70%'!G14,'7'!G14&lt;='入围价110%'!G14),'7'!G14,9999),IF(AND('8'!G14&gt;='入围价70%'!G14,'8'!G14&lt;='入围价110%'!G14),'8'!G14,9999),IF(AND('9'!G14&gt;='入围价70%'!G14,'9'!G14&lt;='入围价110%'!G14),'9'!G14,9999),IF(AND('10'!G14&gt;='入围价70%'!G14,'10'!G14&lt;='入围价110%'!G14),'10'!G14,9999))</f>
        <v>#DIV/0!</v>
      </c>
      <c r="H14" s="22" t="e">
        <f>MIN(IF(AND('1'!H14&gt;='入围价70%'!H14,'1'!H14&lt;='入围价110%'!H14),'1'!H14,9999),IF(AND('2'!H14&gt;='入围价70%'!H14,'2'!H14&lt;='入围价110%'!H14),'2'!H14,9999),IF(AND('3'!H14&gt;='入围价70%'!H14,'3'!H14&lt;='入围价110%'!H14),'3'!H14,9999),IF(AND('4'!H14&gt;='入围价70%'!H14,'4'!H14&lt;='入围价110%'!H14),'4'!H14,9999),IF(AND('5'!H14&gt;='入围价70%'!H14,'5'!H14&lt;='入围价110%'!H14),'5'!H14,9999),IF(AND('6'!H14&gt;='入围价70%'!H14,'6'!H14&lt;='入围价110%'!H14),'6'!H14,9999),IF(AND('7'!H14&gt;='入围价70%'!H14,'7'!H14&lt;='入围价110%'!H14),'7'!H14,9999),IF(AND('8'!H14&gt;='入围价70%'!H14,'8'!H14&lt;='入围价110%'!H14),'8'!H14,9999),IF(AND('9'!H14&gt;='入围价70%'!H14,'9'!H14&lt;='入围价110%'!H14),'9'!H14,9999),IF(AND('10'!H14&gt;='入围价70%'!H14,'10'!H14&lt;='入围价110%'!H14),'10'!H14,9999))</f>
        <v>#DIV/0!</v>
      </c>
      <c r="I14" s="22" t="e">
        <f>MIN(IF(AND('1'!I14&gt;='入围价70%'!I14,'1'!I14&lt;='入围价110%'!I14),'1'!I14,9999),IF(AND('2'!I14&gt;='入围价70%'!I14,'2'!I14&lt;='入围价110%'!I14),'2'!I14,9999),IF(AND('3'!I14&gt;='入围价70%'!I14,'3'!I14&lt;='入围价110%'!I14),'3'!I14,9999),IF(AND('4'!I14&gt;='入围价70%'!I14,'4'!I14&lt;='入围价110%'!I14),'4'!I14,9999),IF(AND('5'!I14&gt;='入围价70%'!I14,'5'!I14&lt;='入围价110%'!I14),'5'!I14,9999),IF(AND('6'!I14&gt;='入围价70%'!I14,'6'!I14&lt;='入围价110%'!I14),'6'!I14,9999),IF(AND('7'!I14&gt;='入围价70%'!I14,'7'!I14&lt;='入围价110%'!I14),'7'!I14,9999),IF(AND('8'!I14&gt;='入围价70%'!I14,'8'!I14&lt;='入围价110%'!I14),'8'!I14,9999),IF(AND('9'!I14&gt;='入围价70%'!I14,'9'!I14&lt;='入围价110%'!I14),'9'!I14,9999),IF(AND('10'!I14&gt;='入围价70%'!I14,'10'!I14&lt;='入围价110%'!I14),'10'!I14,9999))</f>
        <v>#DIV/0!</v>
      </c>
      <c r="J14" s="22" t="e">
        <f>MIN(IF(AND('1'!J14&gt;='入围价70%'!J14,'1'!J14&lt;='入围价110%'!J14),'1'!J14,9999),IF(AND('2'!J14&gt;='入围价70%'!J14,'2'!J14&lt;='入围价110%'!J14),'2'!J14,9999),IF(AND('3'!J14&gt;='入围价70%'!J14,'3'!J14&lt;='入围价110%'!J14),'3'!J14,9999),IF(AND('4'!J14&gt;='入围价70%'!J14,'4'!J14&lt;='入围价110%'!J14),'4'!J14,9999),IF(AND('5'!J14&gt;='入围价70%'!J14,'5'!J14&lt;='入围价110%'!J14),'5'!J14,9999),IF(AND('6'!J14&gt;='入围价70%'!J14,'6'!J14&lt;='入围价110%'!J14),'6'!J14,9999),IF(AND('7'!J14&gt;='入围价70%'!J14,'7'!J14&lt;='入围价110%'!J14),'7'!J14,9999),IF(AND('8'!J14&gt;='入围价70%'!J14,'8'!J14&lt;='入围价110%'!J14),'8'!J14,9999),IF(AND('9'!J14&gt;='入围价70%'!J14,'9'!J14&lt;='入围价110%'!J14),'9'!J14,9999),IF(AND('10'!J14&gt;='入围价70%'!J14,'10'!J14&lt;='入围价110%'!J14),'10'!J14,9999))</f>
        <v>#DIV/0!</v>
      </c>
      <c r="K14" s="22" t="e">
        <f>MIN(IF(AND('1'!K14&gt;='入围价70%'!K14,'1'!K14&lt;='入围价110%'!K14),'1'!K14,9999),IF(AND('2'!K14&gt;='入围价70%'!K14,'2'!K14&lt;='入围价110%'!K14),'2'!K14,9999),IF(AND('3'!K14&gt;='入围价70%'!K14,'3'!K14&lt;='入围价110%'!K14),'3'!K14,9999),IF(AND('4'!K14&gt;='入围价70%'!K14,'4'!K14&lt;='入围价110%'!K14),'4'!K14,9999),IF(AND('5'!K14&gt;='入围价70%'!K14,'5'!K14&lt;='入围价110%'!K14),'5'!K14,9999),IF(AND('6'!K14&gt;='入围价70%'!K14,'6'!K14&lt;='入围价110%'!K14),'6'!K14,9999),IF(AND('7'!K14&gt;='入围价70%'!K14,'7'!K14&lt;='入围价110%'!K14),'7'!K14,9999),IF(AND('8'!K14&gt;='入围价70%'!K14,'8'!K14&lt;='入围价110%'!K14),'8'!K14,9999),IF(AND('9'!K14&gt;='入围价70%'!K14,'9'!K14&lt;='入围价110%'!K14),'9'!K14,9999),IF(AND('10'!K14&gt;='入围价70%'!K14,'10'!K14&lt;='入围价110%'!K14),'10'!K14,9999))</f>
        <v>#DIV/0!</v>
      </c>
    </row>
    <row r="15" s="2" customFormat="1" ht="20.1" customHeight="1" spans="1:14">
      <c r="A15" s="19">
        <f t="shared" si="0"/>
        <v>11</v>
      </c>
      <c r="B15" s="19" t="s">
        <v>21</v>
      </c>
      <c r="C15" s="20" t="s">
        <v>32</v>
      </c>
      <c r="D15" s="21">
        <v>300</v>
      </c>
      <c r="E15" s="22" t="e">
        <f>MIN(IF(AND('1'!E15&gt;='入围价70%'!E15,'1'!E15&lt;='入围价110%'!E15),'1'!E15,9999),IF(AND('2'!E15&gt;='入围价70%'!E15,'2'!E15&lt;='入围价110%'!E15),'2'!E15,9999),IF(AND('3'!E15&gt;='入围价70%'!E15,'3'!E15&lt;='入围价110%'!E15),'3'!E15,9999),IF(AND('4'!E15&gt;='入围价70%'!E15,'4'!E15&lt;='入围价110%'!E15),'4'!E15,9999),IF(AND('5'!E15&gt;='入围价70%'!E15,'5'!E15&lt;='入围价110%'!E15),'5'!E15,9999),IF(AND('6'!E15&gt;='入围价70%'!E15,'6'!E15&lt;='入围价110%'!E15),'6'!E15,9999),IF(AND('7'!E15&gt;='入围价70%'!E15,'7'!E15&lt;='入围价110%'!E15),'7'!E15,9999),IF(AND('8'!E15&gt;='入围价70%'!E15,'8'!E15&lt;='入围价110%'!E15),'8'!E15,9999),IF(AND('9'!E15&gt;='入围价70%'!E15,'9'!E15&lt;='入围价110%'!E15),'9'!E15,9999),IF(AND('10'!E15&gt;='入围价70%'!E15,'10'!E15&lt;='入围价110%'!E15),'10'!E15,9999))</f>
        <v>#DIV/0!</v>
      </c>
      <c r="F15" s="22" t="e">
        <f>MIN(IF(AND('1'!F15&gt;='入围价70%'!F15,'1'!F15&lt;='入围价110%'!F15),'1'!F15,9999),IF(AND('2'!F15&gt;='入围价70%'!F15,'2'!F15&lt;='入围价110%'!F15),'2'!F15,9999),IF(AND('3'!F15&gt;='入围价70%'!F15,'3'!F15&lt;='入围价110%'!F15),'3'!F15,9999),IF(AND('4'!F15&gt;='入围价70%'!F15,'4'!F15&lt;='入围价110%'!F15),'4'!F15,9999),IF(AND('5'!F15&gt;='入围价70%'!F15,'5'!F15&lt;='入围价110%'!F15),'5'!F15,9999),IF(AND('6'!F15&gt;='入围价70%'!F15,'6'!F15&lt;='入围价110%'!F15),'6'!F15,9999),IF(AND('7'!F15&gt;='入围价70%'!F15,'7'!F15&lt;='入围价110%'!F15),'7'!F15,9999),IF(AND('8'!F15&gt;='入围价70%'!F15,'8'!F15&lt;='入围价110%'!F15),'8'!F15,9999),IF(AND('9'!F15&gt;='入围价70%'!F15,'9'!F15&lt;='入围价110%'!F15),'9'!F15,9999),IF(AND('10'!F15&gt;='入围价70%'!F15,'10'!F15&lt;='入围价110%'!F15),'10'!F15,9999))</f>
        <v>#DIV/0!</v>
      </c>
      <c r="G15" s="22" t="e">
        <f>MIN(IF(AND('1'!G15&gt;='入围价70%'!G15,'1'!G15&lt;='入围价110%'!G15),'1'!G15,9999),IF(AND('2'!G15&gt;='入围价70%'!G15,'2'!G15&lt;='入围价110%'!G15),'2'!G15,9999),IF(AND('3'!G15&gt;='入围价70%'!G15,'3'!G15&lt;='入围价110%'!G15),'3'!G15,9999),IF(AND('4'!G15&gt;='入围价70%'!G15,'4'!G15&lt;='入围价110%'!G15),'4'!G15,9999),IF(AND('5'!G15&gt;='入围价70%'!G15,'5'!G15&lt;='入围价110%'!G15),'5'!G15,9999),IF(AND('6'!G15&gt;='入围价70%'!G15,'6'!G15&lt;='入围价110%'!G15),'6'!G15,9999),IF(AND('7'!G15&gt;='入围价70%'!G15,'7'!G15&lt;='入围价110%'!G15),'7'!G15,9999),IF(AND('8'!G15&gt;='入围价70%'!G15,'8'!G15&lt;='入围价110%'!G15),'8'!G15,9999),IF(AND('9'!G15&gt;='入围价70%'!G15,'9'!G15&lt;='入围价110%'!G15),'9'!G15,9999),IF(AND('10'!G15&gt;='入围价70%'!G15,'10'!G15&lt;='入围价110%'!G15),'10'!G15,9999))</f>
        <v>#DIV/0!</v>
      </c>
      <c r="H15" s="22" t="e">
        <f>MIN(IF(AND('1'!H15&gt;='入围价70%'!H15,'1'!H15&lt;='入围价110%'!H15),'1'!H15,9999),IF(AND('2'!H15&gt;='入围价70%'!H15,'2'!H15&lt;='入围价110%'!H15),'2'!H15,9999),IF(AND('3'!H15&gt;='入围价70%'!H15,'3'!H15&lt;='入围价110%'!H15),'3'!H15,9999),IF(AND('4'!H15&gt;='入围价70%'!H15,'4'!H15&lt;='入围价110%'!H15),'4'!H15,9999),IF(AND('5'!H15&gt;='入围价70%'!H15,'5'!H15&lt;='入围价110%'!H15),'5'!H15,9999),IF(AND('6'!H15&gt;='入围价70%'!H15,'6'!H15&lt;='入围价110%'!H15),'6'!H15,9999),IF(AND('7'!H15&gt;='入围价70%'!H15,'7'!H15&lt;='入围价110%'!H15),'7'!H15,9999),IF(AND('8'!H15&gt;='入围价70%'!H15,'8'!H15&lt;='入围价110%'!H15),'8'!H15,9999),IF(AND('9'!H15&gt;='入围价70%'!H15,'9'!H15&lt;='入围价110%'!H15),'9'!H15,9999),IF(AND('10'!H15&gt;='入围价70%'!H15,'10'!H15&lt;='入围价110%'!H15),'10'!H15,9999))</f>
        <v>#DIV/0!</v>
      </c>
      <c r="I15" s="22" t="e">
        <f>MIN(IF(AND('1'!I15&gt;='入围价70%'!I15,'1'!I15&lt;='入围价110%'!I15),'1'!I15,9999),IF(AND('2'!I15&gt;='入围价70%'!I15,'2'!I15&lt;='入围价110%'!I15),'2'!I15,9999),IF(AND('3'!I15&gt;='入围价70%'!I15,'3'!I15&lt;='入围价110%'!I15),'3'!I15,9999),IF(AND('4'!I15&gt;='入围价70%'!I15,'4'!I15&lt;='入围价110%'!I15),'4'!I15,9999),IF(AND('5'!I15&gt;='入围价70%'!I15,'5'!I15&lt;='入围价110%'!I15),'5'!I15,9999),IF(AND('6'!I15&gt;='入围价70%'!I15,'6'!I15&lt;='入围价110%'!I15),'6'!I15,9999),IF(AND('7'!I15&gt;='入围价70%'!I15,'7'!I15&lt;='入围价110%'!I15),'7'!I15,9999),IF(AND('8'!I15&gt;='入围价70%'!I15,'8'!I15&lt;='入围价110%'!I15),'8'!I15,9999),IF(AND('9'!I15&gt;='入围价70%'!I15,'9'!I15&lt;='入围价110%'!I15),'9'!I15,9999),IF(AND('10'!I15&gt;='入围价70%'!I15,'10'!I15&lt;='入围价110%'!I15),'10'!I15,9999))</f>
        <v>#DIV/0!</v>
      </c>
      <c r="J15" s="22" t="e">
        <f>MIN(IF(AND('1'!J15&gt;='入围价70%'!J15,'1'!J15&lt;='入围价110%'!J15),'1'!J15,9999),IF(AND('2'!J15&gt;='入围价70%'!J15,'2'!J15&lt;='入围价110%'!J15),'2'!J15,9999),IF(AND('3'!J15&gt;='入围价70%'!J15,'3'!J15&lt;='入围价110%'!J15),'3'!J15,9999),IF(AND('4'!J15&gt;='入围价70%'!J15,'4'!J15&lt;='入围价110%'!J15),'4'!J15,9999),IF(AND('5'!J15&gt;='入围价70%'!J15,'5'!J15&lt;='入围价110%'!J15),'5'!J15,9999),IF(AND('6'!J15&gt;='入围价70%'!J15,'6'!J15&lt;='入围价110%'!J15),'6'!J15,9999),IF(AND('7'!J15&gt;='入围价70%'!J15,'7'!J15&lt;='入围价110%'!J15),'7'!J15,9999),IF(AND('8'!J15&gt;='入围价70%'!J15,'8'!J15&lt;='入围价110%'!J15),'8'!J15,9999),IF(AND('9'!J15&gt;='入围价70%'!J15,'9'!J15&lt;='入围价110%'!J15),'9'!J15,9999),IF(AND('10'!J15&gt;='入围价70%'!J15,'10'!J15&lt;='入围价110%'!J15),'10'!J15,9999))</f>
        <v>#DIV/0!</v>
      </c>
      <c r="K15" s="22" t="e">
        <f>MIN(IF(AND('1'!K15&gt;='入围价70%'!K15,'1'!K15&lt;='入围价110%'!K15),'1'!K15,9999),IF(AND('2'!K15&gt;='入围价70%'!K15,'2'!K15&lt;='入围价110%'!K15),'2'!K15,9999),IF(AND('3'!K15&gt;='入围价70%'!K15,'3'!K15&lt;='入围价110%'!K15),'3'!K15,9999),IF(AND('4'!K15&gt;='入围价70%'!K15,'4'!K15&lt;='入围价110%'!K15),'4'!K15,9999),IF(AND('5'!K15&gt;='入围价70%'!K15,'5'!K15&lt;='入围价110%'!K15),'5'!K15,9999),IF(AND('6'!K15&gt;='入围价70%'!K15,'6'!K15&lt;='入围价110%'!K15),'6'!K15,9999),IF(AND('7'!K15&gt;='入围价70%'!K15,'7'!K15&lt;='入围价110%'!K15),'7'!K15,9999),IF(AND('8'!K15&gt;='入围价70%'!K15,'8'!K15&lt;='入围价110%'!K15),'8'!K15,9999),IF(AND('9'!K15&gt;='入围价70%'!K15,'9'!K15&lt;='入围价110%'!K15),'9'!K15,9999),IF(AND('10'!K15&gt;='入围价70%'!K15,'10'!K15&lt;='入围价110%'!K15),'10'!K15,9999))</f>
        <v>#DIV/0!</v>
      </c>
    </row>
    <row r="16" s="2" customFormat="1" ht="20.1" customHeight="1" spans="1:14">
      <c r="A16" s="19">
        <f t="shared" si="0"/>
        <v>12</v>
      </c>
      <c r="B16" s="19" t="s">
        <v>21</v>
      </c>
      <c r="C16" s="20" t="s">
        <v>33</v>
      </c>
      <c r="D16" s="21">
        <v>221</v>
      </c>
      <c r="E16" s="22" t="e">
        <f>MIN(IF(AND('1'!E16&gt;='入围价70%'!E16,'1'!E16&lt;='入围价110%'!E16),'1'!E16,9999),IF(AND('2'!E16&gt;='入围价70%'!E16,'2'!E16&lt;='入围价110%'!E16),'2'!E16,9999),IF(AND('3'!E16&gt;='入围价70%'!E16,'3'!E16&lt;='入围价110%'!E16),'3'!E16,9999),IF(AND('4'!E16&gt;='入围价70%'!E16,'4'!E16&lt;='入围价110%'!E16),'4'!E16,9999),IF(AND('5'!E16&gt;='入围价70%'!E16,'5'!E16&lt;='入围价110%'!E16),'5'!E16,9999),IF(AND('6'!E16&gt;='入围价70%'!E16,'6'!E16&lt;='入围价110%'!E16),'6'!E16,9999),IF(AND('7'!E16&gt;='入围价70%'!E16,'7'!E16&lt;='入围价110%'!E16),'7'!E16,9999),IF(AND('8'!E16&gt;='入围价70%'!E16,'8'!E16&lt;='入围价110%'!E16),'8'!E16,9999),IF(AND('9'!E16&gt;='入围价70%'!E16,'9'!E16&lt;='入围价110%'!E16),'9'!E16,9999),IF(AND('10'!E16&gt;='入围价70%'!E16,'10'!E16&lt;='入围价110%'!E16),'10'!E16,9999))</f>
        <v>#DIV/0!</v>
      </c>
      <c r="F16" s="22" t="e">
        <f>MIN(IF(AND('1'!F16&gt;='入围价70%'!F16,'1'!F16&lt;='入围价110%'!F16),'1'!F16,9999),IF(AND('2'!F16&gt;='入围价70%'!F16,'2'!F16&lt;='入围价110%'!F16),'2'!F16,9999),IF(AND('3'!F16&gt;='入围价70%'!F16,'3'!F16&lt;='入围价110%'!F16),'3'!F16,9999),IF(AND('4'!F16&gt;='入围价70%'!F16,'4'!F16&lt;='入围价110%'!F16),'4'!F16,9999),IF(AND('5'!F16&gt;='入围价70%'!F16,'5'!F16&lt;='入围价110%'!F16),'5'!F16,9999),IF(AND('6'!F16&gt;='入围价70%'!F16,'6'!F16&lt;='入围价110%'!F16),'6'!F16,9999),IF(AND('7'!F16&gt;='入围价70%'!F16,'7'!F16&lt;='入围价110%'!F16),'7'!F16,9999),IF(AND('8'!F16&gt;='入围价70%'!F16,'8'!F16&lt;='入围价110%'!F16),'8'!F16,9999),IF(AND('9'!F16&gt;='入围价70%'!F16,'9'!F16&lt;='入围价110%'!F16),'9'!F16,9999),IF(AND('10'!F16&gt;='入围价70%'!F16,'10'!F16&lt;='入围价110%'!F16),'10'!F16,9999))</f>
        <v>#DIV/0!</v>
      </c>
      <c r="G16" s="22" t="e">
        <f>MIN(IF(AND('1'!G16&gt;='入围价70%'!G16,'1'!G16&lt;='入围价110%'!G16),'1'!G16,9999),IF(AND('2'!G16&gt;='入围价70%'!G16,'2'!G16&lt;='入围价110%'!G16),'2'!G16,9999),IF(AND('3'!G16&gt;='入围价70%'!G16,'3'!G16&lt;='入围价110%'!G16),'3'!G16,9999),IF(AND('4'!G16&gt;='入围价70%'!G16,'4'!G16&lt;='入围价110%'!G16),'4'!G16,9999),IF(AND('5'!G16&gt;='入围价70%'!G16,'5'!G16&lt;='入围价110%'!G16),'5'!G16,9999),IF(AND('6'!G16&gt;='入围价70%'!G16,'6'!G16&lt;='入围价110%'!G16),'6'!G16,9999),IF(AND('7'!G16&gt;='入围价70%'!G16,'7'!G16&lt;='入围价110%'!G16),'7'!G16,9999),IF(AND('8'!G16&gt;='入围价70%'!G16,'8'!G16&lt;='入围价110%'!G16),'8'!G16,9999),IF(AND('9'!G16&gt;='入围价70%'!G16,'9'!G16&lt;='入围价110%'!G16),'9'!G16,9999),IF(AND('10'!G16&gt;='入围价70%'!G16,'10'!G16&lt;='入围价110%'!G16),'10'!G16,9999))</f>
        <v>#DIV/0!</v>
      </c>
      <c r="H16" s="22" t="e">
        <f>MIN(IF(AND('1'!H16&gt;='入围价70%'!H16,'1'!H16&lt;='入围价110%'!H16),'1'!H16,9999),IF(AND('2'!H16&gt;='入围价70%'!H16,'2'!H16&lt;='入围价110%'!H16),'2'!H16,9999),IF(AND('3'!H16&gt;='入围价70%'!H16,'3'!H16&lt;='入围价110%'!H16),'3'!H16,9999),IF(AND('4'!H16&gt;='入围价70%'!H16,'4'!H16&lt;='入围价110%'!H16),'4'!H16,9999),IF(AND('5'!H16&gt;='入围价70%'!H16,'5'!H16&lt;='入围价110%'!H16),'5'!H16,9999),IF(AND('6'!H16&gt;='入围价70%'!H16,'6'!H16&lt;='入围价110%'!H16),'6'!H16,9999),IF(AND('7'!H16&gt;='入围价70%'!H16,'7'!H16&lt;='入围价110%'!H16),'7'!H16,9999),IF(AND('8'!H16&gt;='入围价70%'!H16,'8'!H16&lt;='入围价110%'!H16),'8'!H16,9999),IF(AND('9'!H16&gt;='入围价70%'!H16,'9'!H16&lt;='入围价110%'!H16),'9'!H16,9999),IF(AND('10'!H16&gt;='入围价70%'!H16,'10'!H16&lt;='入围价110%'!H16),'10'!H16,9999))</f>
        <v>#DIV/0!</v>
      </c>
      <c r="I16" s="22" t="e">
        <f>MIN(IF(AND('1'!I16&gt;='入围价70%'!I16,'1'!I16&lt;='入围价110%'!I16),'1'!I16,9999),IF(AND('2'!I16&gt;='入围价70%'!I16,'2'!I16&lt;='入围价110%'!I16),'2'!I16,9999),IF(AND('3'!I16&gt;='入围价70%'!I16,'3'!I16&lt;='入围价110%'!I16),'3'!I16,9999),IF(AND('4'!I16&gt;='入围价70%'!I16,'4'!I16&lt;='入围价110%'!I16),'4'!I16,9999),IF(AND('5'!I16&gt;='入围价70%'!I16,'5'!I16&lt;='入围价110%'!I16),'5'!I16,9999),IF(AND('6'!I16&gt;='入围价70%'!I16,'6'!I16&lt;='入围价110%'!I16),'6'!I16,9999),IF(AND('7'!I16&gt;='入围价70%'!I16,'7'!I16&lt;='入围价110%'!I16),'7'!I16,9999),IF(AND('8'!I16&gt;='入围价70%'!I16,'8'!I16&lt;='入围价110%'!I16),'8'!I16,9999),IF(AND('9'!I16&gt;='入围价70%'!I16,'9'!I16&lt;='入围价110%'!I16),'9'!I16,9999),IF(AND('10'!I16&gt;='入围价70%'!I16,'10'!I16&lt;='入围价110%'!I16),'10'!I16,9999))</f>
        <v>#DIV/0!</v>
      </c>
      <c r="J16" s="22" t="e">
        <f>MIN(IF(AND('1'!J16&gt;='入围价70%'!J16,'1'!J16&lt;='入围价110%'!J16),'1'!J16,9999),IF(AND('2'!J16&gt;='入围价70%'!J16,'2'!J16&lt;='入围价110%'!J16),'2'!J16,9999),IF(AND('3'!J16&gt;='入围价70%'!J16,'3'!J16&lt;='入围价110%'!J16),'3'!J16,9999),IF(AND('4'!J16&gt;='入围价70%'!J16,'4'!J16&lt;='入围价110%'!J16),'4'!J16,9999),IF(AND('5'!J16&gt;='入围价70%'!J16,'5'!J16&lt;='入围价110%'!J16),'5'!J16,9999),IF(AND('6'!J16&gt;='入围价70%'!J16,'6'!J16&lt;='入围价110%'!J16),'6'!J16,9999),IF(AND('7'!J16&gt;='入围价70%'!J16,'7'!J16&lt;='入围价110%'!J16),'7'!J16,9999),IF(AND('8'!J16&gt;='入围价70%'!J16,'8'!J16&lt;='入围价110%'!J16),'8'!J16,9999),IF(AND('9'!J16&gt;='入围价70%'!J16,'9'!J16&lt;='入围价110%'!J16),'9'!J16,9999),IF(AND('10'!J16&gt;='入围价70%'!J16,'10'!J16&lt;='入围价110%'!J16),'10'!J16,9999))</f>
        <v>#DIV/0!</v>
      </c>
      <c r="K16" s="22" t="e">
        <f>MIN(IF(AND('1'!K16&gt;='入围价70%'!K16,'1'!K16&lt;='入围价110%'!K16),'1'!K16,9999),IF(AND('2'!K16&gt;='入围价70%'!K16,'2'!K16&lt;='入围价110%'!K16),'2'!K16,9999),IF(AND('3'!K16&gt;='入围价70%'!K16,'3'!K16&lt;='入围价110%'!K16),'3'!K16,9999),IF(AND('4'!K16&gt;='入围价70%'!K16,'4'!K16&lt;='入围价110%'!K16),'4'!K16,9999),IF(AND('5'!K16&gt;='入围价70%'!K16,'5'!K16&lt;='入围价110%'!K16),'5'!K16,9999),IF(AND('6'!K16&gt;='入围价70%'!K16,'6'!K16&lt;='入围价110%'!K16),'6'!K16,9999),IF(AND('7'!K16&gt;='入围价70%'!K16,'7'!K16&lt;='入围价110%'!K16),'7'!K16,9999),IF(AND('8'!K16&gt;='入围价70%'!K16,'8'!K16&lt;='入围价110%'!K16),'8'!K16,9999),IF(AND('9'!K16&gt;='入围价70%'!K16,'9'!K16&lt;='入围价110%'!K16),'9'!K16,9999),IF(AND('10'!K16&gt;='入围价70%'!K16,'10'!K16&lt;='入围价110%'!K16),'10'!K16,9999))</f>
        <v>#DIV/0!</v>
      </c>
    </row>
    <row r="17" s="2" customFormat="1" ht="20.1" customHeight="1" spans="1:11">
      <c r="A17" s="19">
        <f t="shared" si="0"/>
        <v>13</v>
      </c>
      <c r="B17" s="19" t="s">
        <v>21</v>
      </c>
      <c r="C17" s="20" t="s">
        <v>34</v>
      </c>
      <c r="D17" s="21">
        <v>250</v>
      </c>
      <c r="E17" s="22" t="e">
        <f>MIN(IF(AND('1'!E17&gt;='入围价70%'!E17,'1'!E17&lt;='入围价110%'!E17),'1'!E17,9999),IF(AND('2'!E17&gt;='入围价70%'!E17,'2'!E17&lt;='入围价110%'!E17),'2'!E17,9999),IF(AND('3'!E17&gt;='入围价70%'!E17,'3'!E17&lt;='入围价110%'!E17),'3'!E17,9999),IF(AND('4'!E17&gt;='入围价70%'!E17,'4'!E17&lt;='入围价110%'!E17),'4'!E17,9999),IF(AND('5'!E17&gt;='入围价70%'!E17,'5'!E17&lt;='入围价110%'!E17),'5'!E17,9999),IF(AND('6'!E17&gt;='入围价70%'!E17,'6'!E17&lt;='入围价110%'!E17),'6'!E17,9999),IF(AND('7'!E17&gt;='入围价70%'!E17,'7'!E17&lt;='入围价110%'!E17),'7'!E17,9999),IF(AND('8'!E17&gt;='入围价70%'!E17,'8'!E17&lt;='入围价110%'!E17),'8'!E17,9999),IF(AND('9'!E17&gt;='入围价70%'!E17,'9'!E17&lt;='入围价110%'!E17),'9'!E17,9999),IF(AND('10'!E17&gt;='入围价70%'!E17,'10'!E17&lt;='入围价110%'!E17),'10'!E17,9999))</f>
        <v>#DIV/0!</v>
      </c>
      <c r="F17" s="22" t="e">
        <f>MIN(IF(AND('1'!F17&gt;='入围价70%'!F17,'1'!F17&lt;='入围价110%'!F17),'1'!F17,9999),IF(AND('2'!F17&gt;='入围价70%'!F17,'2'!F17&lt;='入围价110%'!F17),'2'!F17,9999),IF(AND('3'!F17&gt;='入围价70%'!F17,'3'!F17&lt;='入围价110%'!F17),'3'!F17,9999),IF(AND('4'!F17&gt;='入围价70%'!F17,'4'!F17&lt;='入围价110%'!F17),'4'!F17,9999),IF(AND('5'!F17&gt;='入围价70%'!F17,'5'!F17&lt;='入围价110%'!F17),'5'!F17,9999),IF(AND('6'!F17&gt;='入围价70%'!F17,'6'!F17&lt;='入围价110%'!F17),'6'!F17,9999),IF(AND('7'!F17&gt;='入围价70%'!F17,'7'!F17&lt;='入围价110%'!F17),'7'!F17,9999),IF(AND('8'!F17&gt;='入围价70%'!F17,'8'!F17&lt;='入围价110%'!F17),'8'!F17,9999),IF(AND('9'!F17&gt;='入围价70%'!F17,'9'!F17&lt;='入围价110%'!F17),'9'!F17,9999),IF(AND('10'!F17&gt;='入围价70%'!F17,'10'!F17&lt;='入围价110%'!F17),'10'!F17,9999))</f>
        <v>#DIV/0!</v>
      </c>
      <c r="G17" s="22" t="e">
        <f>MIN(IF(AND('1'!G17&gt;='入围价70%'!G17,'1'!G17&lt;='入围价110%'!G17),'1'!G17,9999),IF(AND('2'!G17&gt;='入围价70%'!G17,'2'!G17&lt;='入围价110%'!G17),'2'!G17,9999),IF(AND('3'!G17&gt;='入围价70%'!G17,'3'!G17&lt;='入围价110%'!G17),'3'!G17,9999),IF(AND('4'!G17&gt;='入围价70%'!G17,'4'!G17&lt;='入围价110%'!G17),'4'!G17,9999),IF(AND('5'!G17&gt;='入围价70%'!G17,'5'!G17&lt;='入围价110%'!G17),'5'!G17,9999),IF(AND('6'!G17&gt;='入围价70%'!G17,'6'!G17&lt;='入围价110%'!G17),'6'!G17,9999),IF(AND('7'!G17&gt;='入围价70%'!G17,'7'!G17&lt;='入围价110%'!G17),'7'!G17,9999),IF(AND('8'!G17&gt;='入围价70%'!G17,'8'!G17&lt;='入围价110%'!G17),'8'!G17,9999),IF(AND('9'!G17&gt;='入围价70%'!G17,'9'!G17&lt;='入围价110%'!G17),'9'!G17,9999),IF(AND('10'!G17&gt;='入围价70%'!G17,'10'!G17&lt;='入围价110%'!G17),'10'!G17,9999))</f>
        <v>#DIV/0!</v>
      </c>
      <c r="H17" s="22" t="e">
        <f>MIN(IF(AND('1'!H17&gt;='入围价70%'!H17,'1'!H17&lt;='入围价110%'!H17),'1'!H17,9999),IF(AND('2'!H17&gt;='入围价70%'!H17,'2'!H17&lt;='入围价110%'!H17),'2'!H17,9999),IF(AND('3'!H17&gt;='入围价70%'!H17,'3'!H17&lt;='入围价110%'!H17),'3'!H17,9999),IF(AND('4'!H17&gt;='入围价70%'!H17,'4'!H17&lt;='入围价110%'!H17),'4'!H17,9999),IF(AND('5'!H17&gt;='入围价70%'!H17,'5'!H17&lt;='入围价110%'!H17),'5'!H17,9999),IF(AND('6'!H17&gt;='入围价70%'!H17,'6'!H17&lt;='入围价110%'!H17),'6'!H17,9999),IF(AND('7'!H17&gt;='入围价70%'!H17,'7'!H17&lt;='入围价110%'!H17),'7'!H17,9999),IF(AND('8'!H17&gt;='入围价70%'!H17,'8'!H17&lt;='入围价110%'!H17),'8'!H17,9999),IF(AND('9'!H17&gt;='入围价70%'!H17,'9'!H17&lt;='入围价110%'!H17),'9'!H17,9999),IF(AND('10'!H17&gt;='入围价70%'!H17,'10'!H17&lt;='入围价110%'!H17),'10'!H17,9999))</f>
        <v>#DIV/0!</v>
      </c>
      <c r="I17" s="22" t="e">
        <f>MIN(IF(AND('1'!I17&gt;='入围价70%'!I17,'1'!I17&lt;='入围价110%'!I17),'1'!I17,9999),IF(AND('2'!I17&gt;='入围价70%'!I17,'2'!I17&lt;='入围价110%'!I17),'2'!I17,9999),IF(AND('3'!I17&gt;='入围价70%'!I17,'3'!I17&lt;='入围价110%'!I17),'3'!I17,9999),IF(AND('4'!I17&gt;='入围价70%'!I17,'4'!I17&lt;='入围价110%'!I17),'4'!I17,9999),IF(AND('5'!I17&gt;='入围价70%'!I17,'5'!I17&lt;='入围价110%'!I17),'5'!I17,9999),IF(AND('6'!I17&gt;='入围价70%'!I17,'6'!I17&lt;='入围价110%'!I17),'6'!I17,9999),IF(AND('7'!I17&gt;='入围价70%'!I17,'7'!I17&lt;='入围价110%'!I17),'7'!I17,9999),IF(AND('8'!I17&gt;='入围价70%'!I17,'8'!I17&lt;='入围价110%'!I17),'8'!I17,9999),IF(AND('9'!I17&gt;='入围价70%'!I17,'9'!I17&lt;='入围价110%'!I17),'9'!I17,9999),IF(AND('10'!I17&gt;='入围价70%'!I17,'10'!I17&lt;='入围价110%'!I17),'10'!I17,9999))</f>
        <v>#DIV/0!</v>
      </c>
      <c r="J17" s="22" t="e">
        <f>MIN(IF(AND('1'!J17&gt;='入围价70%'!J17,'1'!J17&lt;='入围价110%'!J17),'1'!J17,9999),IF(AND('2'!J17&gt;='入围价70%'!J17,'2'!J17&lt;='入围价110%'!J17),'2'!J17,9999),IF(AND('3'!J17&gt;='入围价70%'!J17,'3'!J17&lt;='入围价110%'!J17),'3'!J17,9999),IF(AND('4'!J17&gt;='入围价70%'!J17,'4'!J17&lt;='入围价110%'!J17),'4'!J17,9999),IF(AND('5'!J17&gt;='入围价70%'!J17,'5'!J17&lt;='入围价110%'!J17),'5'!J17,9999),IF(AND('6'!J17&gt;='入围价70%'!J17,'6'!J17&lt;='入围价110%'!J17),'6'!J17,9999),IF(AND('7'!J17&gt;='入围价70%'!J17,'7'!J17&lt;='入围价110%'!J17),'7'!J17,9999),IF(AND('8'!J17&gt;='入围价70%'!J17,'8'!J17&lt;='入围价110%'!J17),'8'!J17,9999),IF(AND('9'!J17&gt;='入围价70%'!J17,'9'!J17&lt;='入围价110%'!J17),'9'!J17,9999),IF(AND('10'!J17&gt;='入围价70%'!J17,'10'!J17&lt;='入围价110%'!J17),'10'!J17,9999))</f>
        <v>#DIV/0!</v>
      </c>
      <c r="K17" s="22" t="e">
        <f>MIN(IF(AND('1'!K17&gt;='入围价70%'!K17,'1'!K17&lt;='入围价110%'!K17),'1'!K17,9999),IF(AND('2'!K17&gt;='入围价70%'!K17,'2'!K17&lt;='入围价110%'!K17),'2'!K17,9999),IF(AND('3'!K17&gt;='入围价70%'!K17,'3'!K17&lt;='入围价110%'!K17),'3'!K17,9999),IF(AND('4'!K17&gt;='入围价70%'!K17,'4'!K17&lt;='入围价110%'!K17),'4'!K17,9999),IF(AND('5'!K17&gt;='入围价70%'!K17,'5'!K17&lt;='入围价110%'!K17),'5'!K17,9999),IF(AND('6'!K17&gt;='入围价70%'!K17,'6'!K17&lt;='入围价110%'!K17),'6'!K17,9999),IF(AND('7'!K17&gt;='入围价70%'!K17,'7'!K17&lt;='入围价110%'!K17),'7'!K17,9999),IF(AND('8'!K17&gt;='入围价70%'!K17,'8'!K17&lt;='入围价110%'!K17),'8'!K17,9999),IF(AND('9'!K17&gt;='入围价70%'!K17,'9'!K17&lt;='入围价110%'!K17),'9'!K17,9999),IF(AND('10'!K17&gt;='入围价70%'!K17,'10'!K17&lt;='入围价110%'!K17),'10'!K17,9999))</f>
        <v>#DIV/0!</v>
      </c>
    </row>
    <row r="18" s="2" customFormat="1" ht="20.1" customHeight="1" spans="1:11">
      <c r="A18" s="19">
        <f t="shared" si="0"/>
        <v>14</v>
      </c>
      <c r="B18" s="19" t="s">
        <v>21</v>
      </c>
      <c r="C18" s="20" t="s">
        <v>35</v>
      </c>
      <c r="D18" s="21">
        <v>229</v>
      </c>
      <c r="E18" s="22" t="e">
        <f>MIN(IF(AND('1'!E18&gt;='入围价70%'!E18,'1'!E18&lt;='入围价110%'!E18),'1'!E18,9999),IF(AND('2'!E18&gt;='入围价70%'!E18,'2'!E18&lt;='入围价110%'!E18),'2'!E18,9999),IF(AND('3'!E18&gt;='入围价70%'!E18,'3'!E18&lt;='入围价110%'!E18),'3'!E18,9999),IF(AND('4'!E18&gt;='入围价70%'!E18,'4'!E18&lt;='入围价110%'!E18),'4'!E18,9999),IF(AND('5'!E18&gt;='入围价70%'!E18,'5'!E18&lt;='入围价110%'!E18),'5'!E18,9999),IF(AND('6'!E18&gt;='入围价70%'!E18,'6'!E18&lt;='入围价110%'!E18),'6'!E18,9999),IF(AND('7'!E18&gt;='入围价70%'!E18,'7'!E18&lt;='入围价110%'!E18),'7'!E18,9999),IF(AND('8'!E18&gt;='入围价70%'!E18,'8'!E18&lt;='入围价110%'!E18),'8'!E18,9999),IF(AND('9'!E18&gt;='入围价70%'!E18,'9'!E18&lt;='入围价110%'!E18),'9'!E18,9999),IF(AND('10'!E18&gt;='入围价70%'!E18,'10'!E18&lt;='入围价110%'!E18),'10'!E18,9999))</f>
        <v>#DIV/0!</v>
      </c>
      <c r="F18" s="22" t="e">
        <f>MIN(IF(AND('1'!F18&gt;='入围价70%'!F18,'1'!F18&lt;='入围价110%'!F18),'1'!F18,9999),IF(AND('2'!F18&gt;='入围价70%'!F18,'2'!F18&lt;='入围价110%'!F18),'2'!F18,9999),IF(AND('3'!F18&gt;='入围价70%'!F18,'3'!F18&lt;='入围价110%'!F18),'3'!F18,9999),IF(AND('4'!F18&gt;='入围价70%'!F18,'4'!F18&lt;='入围价110%'!F18),'4'!F18,9999),IF(AND('5'!F18&gt;='入围价70%'!F18,'5'!F18&lt;='入围价110%'!F18),'5'!F18,9999),IF(AND('6'!F18&gt;='入围价70%'!F18,'6'!F18&lt;='入围价110%'!F18),'6'!F18,9999),IF(AND('7'!F18&gt;='入围价70%'!F18,'7'!F18&lt;='入围价110%'!F18),'7'!F18,9999),IF(AND('8'!F18&gt;='入围价70%'!F18,'8'!F18&lt;='入围价110%'!F18),'8'!F18,9999),IF(AND('9'!F18&gt;='入围价70%'!F18,'9'!F18&lt;='入围价110%'!F18),'9'!F18,9999),IF(AND('10'!F18&gt;='入围价70%'!F18,'10'!F18&lt;='入围价110%'!F18),'10'!F18,9999))</f>
        <v>#DIV/0!</v>
      </c>
      <c r="G18" s="22" t="e">
        <f>MIN(IF(AND('1'!G18&gt;='入围价70%'!G18,'1'!G18&lt;='入围价110%'!G18),'1'!G18,9999),IF(AND('2'!G18&gt;='入围价70%'!G18,'2'!G18&lt;='入围价110%'!G18),'2'!G18,9999),IF(AND('3'!G18&gt;='入围价70%'!G18,'3'!G18&lt;='入围价110%'!G18),'3'!G18,9999),IF(AND('4'!G18&gt;='入围价70%'!G18,'4'!G18&lt;='入围价110%'!G18),'4'!G18,9999),IF(AND('5'!G18&gt;='入围价70%'!G18,'5'!G18&lt;='入围价110%'!G18),'5'!G18,9999),IF(AND('6'!G18&gt;='入围价70%'!G18,'6'!G18&lt;='入围价110%'!G18),'6'!G18,9999),IF(AND('7'!G18&gt;='入围价70%'!G18,'7'!G18&lt;='入围价110%'!G18),'7'!G18,9999),IF(AND('8'!G18&gt;='入围价70%'!G18,'8'!G18&lt;='入围价110%'!G18),'8'!G18,9999),IF(AND('9'!G18&gt;='入围价70%'!G18,'9'!G18&lt;='入围价110%'!G18),'9'!G18,9999),IF(AND('10'!G18&gt;='入围价70%'!G18,'10'!G18&lt;='入围价110%'!G18),'10'!G18,9999))</f>
        <v>#DIV/0!</v>
      </c>
      <c r="H18" s="22" t="e">
        <f>MIN(IF(AND('1'!H18&gt;='入围价70%'!H18,'1'!H18&lt;='入围价110%'!H18),'1'!H18,9999),IF(AND('2'!H18&gt;='入围价70%'!H18,'2'!H18&lt;='入围价110%'!H18),'2'!H18,9999),IF(AND('3'!H18&gt;='入围价70%'!H18,'3'!H18&lt;='入围价110%'!H18),'3'!H18,9999),IF(AND('4'!H18&gt;='入围价70%'!H18,'4'!H18&lt;='入围价110%'!H18),'4'!H18,9999),IF(AND('5'!H18&gt;='入围价70%'!H18,'5'!H18&lt;='入围价110%'!H18),'5'!H18,9999),IF(AND('6'!H18&gt;='入围价70%'!H18,'6'!H18&lt;='入围价110%'!H18),'6'!H18,9999),IF(AND('7'!H18&gt;='入围价70%'!H18,'7'!H18&lt;='入围价110%'!H18),'7'!H18,9999),IF(AND('8'!H18&gt;='入围价70%'!H18,'8'!H18&lt;='入围价110%'!H18),'8'!H18,9999),IF(AND('9'!H18&gt;='入围价70%'!H18,'9'!H18&lt;='入围价110%'!H18),'9'!H18,9999),IF(AND('10'!H18&gt;='入围价70%'!H18,'10'!H18&lt;='入围价110%'!H18),'10'!H18,9999))</f>
        <v>#DIV/0!</v>
      </c>
      <c r="I18" s="22" t="e">
        <f>MIN(IF(AND('1'!I18&gt;='入围价70%'!I18,'1'!I18&lt;='入围价110%'!I18),'1'!I18,9999),IF(AND('2'!I18&gt;='入围价70%'!I18,'2'!I18&lt;='入围价110%'!I18),'2'!I18,9999),IF(AND('3'!I18&gt;='入围价70%'!I18,'3'!I18&lt;='入围价110%'!I18),'3'!I18,9999),IF(AND('4'!I18&gt;='入围价70%'!I18,'4'!I18&lt;='入围价110%'!I18),'4'!I18,9999),IF(AND('5'!I18&gt;='入围价70%'!I18,'5'!I18&lt;='入围价110%'!I18),'5'!I18,9999),IF(AND('6'!I18&gt;='入围价70%'!I18,'6'!I18&lt;='入围价110%'!I18),'6'!I18,9999),IF(AND('7'!I18&gt;='入围价70%'!I18,'7'!I18&lt;='入围价110%'!I18),'7'!I18,9999),IF(AND('8'!I18&gt;='入围价70%'!I18,'8'!I18&lt;='入围价110%'!I18),'8'!I18,9999),IF(AND('9'!I18&gt;='入围价70%'!I18,'9'!I18&lt;='入围价110%'!I18),'9'!I18,9999),IF(AND('10'!I18&gt;='入围价70%'!I18,'10'!I18&lt;='入围价110%'!I18),'10'!I18,9999))</f>
        <v>#DIV/0!</v>
      </c>
      <c r="J18" s="22" t="e">
        <f>MIN(IF(AND('1'!J18&gt;='入围价70%'!J18,'1'!J18&lt;='入围价110%'!J18),'1'!J18,9999),IF(AND('2'!J18&gt;='入围价70%'!J18,'2'!J18&lt;='入围价110%'!J18),'2'!J18,9999),IF(AND('3'!J18&gt;='入围价70%'!J18,'3'!J18&lt;='入围价110%'!J18),'3'!J18,9999),IF(AND('4'!J18&gt;='入围价70%'!J18,'4'!J18&lt;='入围价110%'!J18),'4'!J18,9999),IF(AND('5'!J18&gt;='入围价70%'!J18,'5'!J18&lt;='入围价110%'!J18),'5'!J18,9999),IF(AND('6'!J18&gt;='入围价70%'!J18,'6'!J18&lt;='入围价110%'!J18),'6'!J18,9999),IF(AND('7'!J18&gt;='入围价70%'!J18,'7'!J18&lt;='入围价110%'!J18),'7'!J18,9999),IF(AND('8'!J18&gt;='入围价70%'!J18,'8'!J18&lt;='入围价110%'!J18),'8'!J18,9999),IF(AND('9'!J18&gt;='入围价70%'!J18,'9'!J18&lt;='入围价110%'!J18),'9'!J18,9999),IF(AND('10'!J18&gt;='入围价70%'!J18,'10'!J18&lt;='入围价110%'!J18),'10'!J18,9999))</f>
        <v>#DIV/0!</v>
      </c>
      <c r="K18" s="22" t="e">
        <f>MIN(IF(AND('1'!K18&gt;='入围价70%'!K18,'1'!K18&lt;='入围价110%'!K18),'1'!K18,9999),IF(AND('2'!K18&gt;='入围价70%'!K18,'2'!K18&lt;='入围价110%'!K18),'2'!K18,9999),IF(AND('3'!K18&gt;='入围价70%'!K18,'3'!K18&lt;='入围价110%'!K18),'3'!K18,9999),IF(AND('4'!K18&gt;='入围价70%'!K18,'4'!K18&lt;='入围价110%'!K18),'4'!K18,9999),IF(AND('5'!K18&gt;='入围价70%'!K18,'5'!K18&lt;='入围价110%'!K18),'5'!K18,9999),IF(AND('6'!K18&gt;='入围价70%'!K18,'6'!K18&lt;='入围价110%'!K18),'6'!K18,9999),IF(AND('7'!K18&gt;='入围价70%'!K18,'7'!K18&lt;='入围价110%'!K18),'7'!K18,9999),IF(AND('8'!K18&gt;='入围价70%'!K18,'8'!K18&lt;='入围价110%'!K18),'8'!K18,9999),IF(AND('9'!K18&gt;='入围价70%'!K18,'9'!K18&lt;='入围价110%'!K18),'9'!K18,9999),IF(AND('10'!K18&gt;='入围价70%'!K18,'10'!K18&lt;='入围价110%'!K18),'10'!K18,9999))</f>
        <v>#DIV/0!</v>
      </c>
    </row>
    <row r="19" s="2" customFormat="1" ht="20.1" customHeight="1" spans="1:11">
      <c r="A19" s="19">
        <f t="shared" si="0"/>
        <v>15</v>
      </c>
      <c r="B19" s="19" t="s">
        <v>21</v>
      </c>
      <c r="C19" s="20" t="s">
        <v>36</v>
      </c>
      <c r="D19" s="21">
        <v>207</v>
      </c>
      <c r="E19" s="22" t="e">
        <f>MIN(IF(AND('1'!E19&gt;='入围价70%'!E19,'1'!E19&lt;='入围价110%'!E19),'1'!E19,9999),IF(AND('2'!E19&gt;='入围价70%'!E19,'2'!E19&lt;='入围价110%'!E19),'2'!E19,9999),IF(AND('3'!E19&gt;='入围价70%'!E19,'3'!E19&lt;='入围价110%'!E19),'3'!E19,9999),IF(AND('4'!E19&gt;='入围价70%'!E19,'4'!E19&lt;='入围价110%'!E19),'4'!E19,9999),IF(AND('5'!E19&gt;='入围价70%'!E19,'5'!E19&lt;='入围价110%'!E19),'5'!E19,9999),IF(AND('6'!E19&gt;='入围价70%'!E19,'6'!E19&lt;='入围价110%'!E19),'6'!E19,9999),IF(AND('7'!E19&gt;='入围价70%'!E19,'7'!E19&lt;='入围价110%'!E19),'7'!E19,9999),IF(AND('8'!E19&gt;='入围价70%'!E19,'8'!E19&lt;='入围价110%'!E19),'8'!E19,9999),IF(AND('9'!E19&gt;='入围价70%'!E19,'9'!E19&lt;='入围价110%'!E19),'9'!E19,9999),IF(AND('10'!E19&gt;='入围价70%'!E19,'10'!E19&lt;='入围价110%'!E19),'10'!E19,9999))</f>
        <v>#DIV/0!</v>
      </c>
      <c r="F19" s="22" t="e">
        <f>MIN(IF(AND('1'!F19&gt;='入围价70%'!F19,'1'!F19&lt;='入围价110%'!F19),'1'!F19,9999),IF(AND('2'!F19&gt;='入围价70%'!F19,'2'!F19&lt;='入围价110%'!F19),'2'!F19,9999),IF(AND('3'!F19&gt;='入围价70%'!F19,'3'!F19&lt;='入围价110%'!F19),'3'!F19,9999),IF(AND('4'!F19&gt;='入围价70%'!F19,'4'!F19&lt;='入围价110%'!F19),'4'!F19,9999),IF(AND('5'!F19&gt;='入围价70%'!F19,'5'!F19&lt;='入围价110%'!F19),'5'!F19,9999),IF(AND('6'!F19&gt;='入围价70%'!F19,'6'!F19&lt;='入围价110%'!F19),'6'!F19,9999),IF(AND('7'!F19&gt;='入围价70%'!F19,'7'!F19&lt;='入围价110%'!F19),'7'!F19,9999),IF(AND('8'!F19&gt;='入围价70%'!F19,'8'!F19&lt;='入围价110%'!F19),'8'!F19,9999),IF(AND('9'!F19&gt;='入围价70%'!F19,'9'!F19&lt;='入围价110%'!F19),'9'!F19,9999),IF(AND('10'!F19&gt;='入围价70%'!F19,'10'!F19&lt;='入围价110%'!F19),'10'!F19,9999))</f>
        <v>#DIV/0!</v>
      </c>
      <c r="G19" s="22" t="e">
        <f>MIN(IF(AND('1'!G19&gt;='入围价70%'!G19,'1'!G19&lt;='入围价110%'!G19),'1'!G19,9999),IF(AND('2'!G19&gt;='入围价70%'!G19,'2'!G19&lt;='入围价110%'!G19),'2'!G19,9999),IF(AND('3'!G19&gt;='入围价70%'!G19,'3'!G19&lt;='入围价110%'!G19),'3'!G19,9999),IF(AND('4'!G19&gt;='入围价70%'!G19,'4'!G19&lt;='入围价110%'!G19),'4'!G19,9999),IF(AND('5'!G19&gt;='入围价70%'!G19,'5'!G19&lt;='入围价110%'!G19),'5'!G19,9999),IF(AND('6'!G19&gt;='入围价70%'!G19,'6'!G19&lt;='入围价110%'!G19),'6'!G19,9999),IF(AND('7'!G19&gt;='入围价70%'!G19,'7'!G19&lt;='入围价110%'!G19),'7'!G19,9999),IF(AND('8'!G19&gt;='入围价70%'!G19,'8'!G19&lt;='入围价110%'!G19),'8'!G19,9999),IF(AND('9'!G19&gt;='入围价70%'!G19,'9'!G19&lt;='入围价110%'!G19),'9'!G19,9999),IF(AND('10'!G19&gt;='入围价70%'!G19,'10'!G19&lt;='入围价110%'!G19),'10'!G19,9999))</f>
        <v>#DIV/0!</v>
      </c>
      <c r="H19" s="22" t="e">
        <f>MIN(IF(AND('1'!H19&gt;='入围价70%'!H19,'1'!H19&lt;='入围价110%'!H19),'1'!H19,9999),IF(AND('2'!H19&gt;='入围价70%'!H19,'2'!H19&lt;='入围价110%'!H19),'2'!H19,9999),IF(AND('3'!H19&gt;='入围价70%'!H19,'3'!H19&lt;='入围价110%'!H19),'3'!H19,9999),IF(AND('4'!H19&gt;='入围价70%'!H19,'4'!H19&lt;='入围价110%'!H19),'4'!H19,9999),IF(AND('5'!H19&gt;='入围价70%'!H19,'5'!H19&lt;='入围价110%'!H19),'5'!H19,9999),IF(AND('6'!H19&gt;='入围价70%'!H19,'6'!H19&lt;='入围价110%'!H19),'6'!H19,9999),IF(AND('7'!H19&gt;='入围价70%'!H19,'7'!H19&lt;='入围价110%'!H19),'7'!H19,9999),IF(AND('8'!H19&gt;='入围价70%'!H19,'8'!H19&lt;='入围价110%'!H19),'8'!H19,9999),IF(AND('9'!H19&gt;='入围价70%'!H19,'9'!H19&lt;='入围价110%'!H19),'9'!H19,9999),IF(AND('10'!H19&gt;='入围价70%'!H19,'10'!H19&lt;='入围价110%'!H19),'10'!H19,9999))</f>
        <v>#DIV/0!</v>
      </c>
      <c r="I19" s="22" t="e">
        <f>MIN(IF(AND('1'!I19&gt;='入围价70%'!I19,'1'!I19&lt;='入围价110%'!I19),'1'!I19,9999),IF(AND('2'!I19&gt;='入围价70%'!I19,'2'!I19&lt;='入围价110%'!I19),'2'!I19,9999),IF(AND('3'!I19&gt;='入围价70%'!I19,'3'!I19&lt;='入围价110%'!I19),'3'!I19,9999),IF(AND('4'!I19&gt;='入围价70%'!I19,'4'!I19&lt;='入围价110%'!I19),'4'!I19,9999),IF(AND('5'!I19&gt;='入围价70%'!I19,'5'!I19&lt;='入围价110%'!I19),'5'!I19,9999),IF(AND('6'!I19&gt;='入围价70%'!I19,'6'!I19&lt;='入围价110%'!I19),'6'!I19,9999),IF(AND('7'!I19&gt;='入围价70%'!I19,'7'!I19&lt;='入围价110%'!I19),'7'!I19,9999),IF(AND('8'!I19&gt;='入围价70%'!I19,'8'!I19&lt;='入围价110%'!I19),'8'!I19,9999),IF(AND('9'!I19&gt;='入围价70%'!I19,'9'!I19&lt;='入围价110%'!I19),'9'!I19,9999),IF(AND('10'!I19&gt;='入围价70%'!I19,'10'!I19&lt;='入围价110%'!I19),'10'!I19,9999))</f>
        <v>#DIV/0!</v>
      </c>
      <c r="J19" s="22" t="e">
        <f>MIN(IF(AND('1'!J19&gt;='入围价70%'!J19,'1'!J19&lt;='入围价110%'!J19),'1'!J19,9999),IF(AND('2'!J19&gt;='入围价70%'!J19,'2'!J19&lt;='入围价110%'!J19),'2'!J19,9999),IF(AND('3'!J19&gt;='入围价70%'!J19,'3'!J19&lt;='入围价110%'!J19),'3'!J19,9999),IF(AND('4'!J19&gt;='入围价70%'!J19,'4'!J19&lt;='入围价110%'!J19),'4'!J19,9999),IF(AND('5'!J19&gt;='入围价70%'!J19,'5'!J19&lt;='入围价110%'!J19),'5'!J19,9999),IF(AND('6'!J19&gt;='入围价70%'!J19,'6'!J19&lt;='入围价110%'!J19),'6'!J19,9999),IF(AND('7'!J19&gt;='入围价70%'!J19,'7'!J19&lt;='入围价110%'!J19),'7'!J19,9999),IF(AND('8'!J19&gt;='入围价70%'!J19,'8'!J19&lt;='入围价110%'!J19),'8'!J19,9999),IF(AND('9'!J19&gt;='入围价70%'!J19,'9'!J19&lt;='入围价110%'!J19),'9'!J19,9999),IF(AND('10'!J19&gt;='入围价70%'!J19,'10'!J19&lt;='入围价110%'!J19),'10'!J19,9999))</f>
        <v>#DIV/0!</v>
      </c>
      <c r="K19" s="22" t="e">
        <f>MIN(IF(AND('1'!K19&gt;='入围价70%'!K19,'1'!K19&lt;='入围价110%'!K19),'1'!K19,9999),IF(AND('2'!K19&gt;='入围价70%'!K19,'2'!K19&lt;='入围价110%'!K19),'2'!K19,9999),IF(AND('3'!K19&gt;='入围价70%'!K19,'3'!K19&lt;='入围价110%'!K19),'3'!K19,9999),IF(AND('4'!K19&gt;='入围价70%'!K19,'4'!K19&lt;='入围价110%'!K19),'4'!K19,9999),IF(AND('5'!K19&gt;='入围价70%'!K19,'5'!K19&lt;='入围价110%'!K19),'5'!K19,9999),IF(AND('6'!K19&gt;='入围价70%'!K19,'6'!K19&lt;='入围价110%'!K19),'6'!K19,9999),IF(AND('7'!K19&gt;='入围价70%'!K19,'7'!K19&lt;='入围价110%'!K19),'7'!K19,9999),IF(AND('8'!K19&gt;='入围价70%'!K19,'8'!K19&lt;='入围价110%'!K19),'8'!K19,9999),IF(AND('9'!K19&gt;='入围价70%'!K19,'9'!K19&lt;='入围价110%'!K19),'9'!K19,9999),IF(AND('10'!K19&gt;='入围价70%'!K19,'10'!K19&lt;='入围价110%'!K19),'10'!K19,9999))</f>
        <v>#DIV/0!</v>
      </c>
    </row>
    <row r="20" s="2" customFormat="1" ht="20.1" customHeight="1" spans="1:11">
      <c r="A20" s="19">
        <f t="shared" si="0"/>
        <v>16</v>
      </c>
      <c r="B20" s="19" t="s">
        <v>21</v>
      </c>
      <c r="C20" s="20" t="s">
        <v>37</v>
      </c>
      <c r="D20" s="21">
        <v>190</v>
      </c>
      <c r="E20" s="22" t="e">
        <f>MIN(IF(AND('1'!E20&gt;='入围价70%'!E20,'1'!E20&lt;='入围价110%'!E20),'1'!E20,9999),IF(AND('2'!E20&gt;='入围价70%'!E20,'2'!E20&lt;='入围价110%'!E20),'2'!E20,9999),IF(AND('3'!E20&gt;='入围价70%'!E20,'3'!E20&lt;='入围价110%'!E20),'3'!E20,9999),IF(AND('4'!E20&gt;='入围价70%'!E20,'4'!E20&lt;='入围价110%'!E20),'4'!E20,9999),IF(AND('5'!E20&gt;='入围价70%'!E20,'5'!E20&lt;='入围价110%'!E20),'5'!E20,9999),IF(AND('6'!E20&gt;='入围价70%'!E20,'6'!E20&lt;='入围价110%'!E20),'6'!E20,9999),IF(AND('7'!E20&gt;='入围价70%'!E20,'7'!E20&lt;='入围价110%'!E20),'7'!E20,9999),IF(AND('8'!E20&gt;='入围价70%'!E20,'8'!E20&lt;='入围价110%'!E20),'8'!E20,9999),IF(AND('9'!E20&gt;='入围价70%'!E20,'9'!E20&lt;='入围价110%'!E20),'9'!E20,9999),IF(AND('10'!E20&gt;='入围价70%'!E20,'10'!E20&lt;='入围价110%'!E20),'10'!E20,9999))</f>
        <v>#DIV/0!</v>
      </c>
      <c r="F20" s="22" t="e">
        <f>MIN(IF(AND('1'!F20&gt;='入围价70%'!F20,'1'!F20&lt;='入围价110%'!F20),'1'!F20,9999),IF(AND('2'!F20&gt;='入围价70%'!F20,'2'!F20&lt;='入围价110%'!F20),'2'!F20,9999),IF(AND('3'!F20&gt;='入围价70%'!F20,'3'!F20&lt;='入围价110%'!F20),'3'!F20,9999),IF(AND('4'!F20&gt;='入围价70%'!F20,'4'!F20&lt;='入围价110%'!F20),'4'!F20,9999),IF(AND('5'!F20&gt;='入围价70%'!F20,'5'!F20&lt;='入围价110%'!F20),'5'!F20,9999),IF(AND('6'!F20&gt;='入围价70%'!F20,'6'!F20&lt;='入围价110%'!F20),'6'!F20,9999),IF(AND('7'!F20&gt;='入围价70%'!F20,'7'!F20&lt;='入围价110%'!F20),'7'!F20,9999),IF(AND('8'!F20&gt;='入围价70%'!F20,'8'!F20&lt;='入围价110%'!F20),'8'!F20,9999),IF(AND('9'!F20&gt;='入围价70%'!F20,'9'!F20&lt;='入围价110%'!F20),'9'!F20,9999),IF(AND('10'!F20&gt;='入围价70%'!F20,'10'!F20&lt;='入围价110%'!F20),'10'!F20,9999))</f>
        <v>#DIV/0!</v>
      </c>
      <c r="G20" s="22" t="e">
        <f>MIN(IF(AND('1'!G20&gt;='入围价70%'!G20,'1'!G20&lt;='入围价110%'!G20),'1'!G20,9999),IF(AND('2'!G20&gt;='入围价70%'!G20,'2'!G20&lt;='入围价110%'!G20),'2'!G20,9999),IF(AND('3'!G20&gt;='入围价70%'!G20,'3'!G20&lt;='入围价110%'!G20),'3'!G20,9999),IF(AND('4'!G20&gt;='入围价70%'!G20,'4'!G20&lt;='入围价110%'!G20),'4'!G20,9999),IF(AND('5'!G20&gt;='入围价70%'!G20,'5'!G20&lt;='入围价110%'!G20),'5'!G20,9999),IF(AND('6'!G20&gt;='入围价70%'!G20,'6'!G20&lt;='入围价110%'!G20),'6'!G20,9999),IF(AND('7'!G20&gt;='入围价70%'!G20,'7'!G20&lt;='入围价110%'!G20),'7'!G20,9999),IF(AND('8'!G20&gt;='入围价70%'!G20,'8'!G20&lt;='入围价110%'!G20),'8'!G20,9999),IF(AND('9'!G20&gt;='入围价70%'!G20,'9'!G20&lt;='入围价110%'!G20),'9'!G20,9999),IF(AND('10'!G20&gt;='入围价70%'!G20,'10'!G20&lt;='入围价110%'!G20),'10'!G20,9999))</f>
        <v>#DIV/0!</v>
      </c>
      <c r="H20" s="22" t="e">
        <f>MIN(IF(AND('1'!H20&gt;='入围价70%'!H20,'1'!H20&lt;='入围价110%'!H20),'1'!H20,9999),IF(AND('2'!H20&gt;='入围价70%'!H20,'2'!H20&lt;='入围价110%'!H20),'2'!H20,9999),IF(AND('3'!H20&gt;='入围价70%'!H20,'3'!H20&lt;='入围价110%'!H20),'3'!H20,9999),IF(AND('4'!H20&gt;='入围价70%'!H20,'4'!H20&lt;='入围价110%'!H20),'4'!H20,9999),IF(AND('5'!H20&gt;='入围价70%'!H20,'5'!H20&lt;='入围价110%'!H20),'5'!H20,9999),IF(AND('6'!H20&gt;='入围价70%'!H20,'6'!H20&lt;='入围价110%'!H20),'6'!H20,9999),IF(AND('7'!H20&gt;='入围价70%'!H20,'7'!H20&lt;='入围价110%'!H20),'7'!H20,9999),IF(AND('8'!H20&gt;='入围价70%'!H20,'8'!H20&lt;='入围价110%'!H20),'8'!H20,9999),IF(AND('9'!H20&gt;='入围价70%'!H20,'9'!H20&lt;='入围价110%'!H20),'9'!H20,9999),IF(AND('10'!H20&gt;='入围价70%'!H20,'10'!H20&lt;='入围价110%'!H20),'10'!H20,9999))</f>
        <v>#DIV/0!</v>
      </c>
      <c r="I20" s="22" t="e">
        <f>MIN(IF(AND('1'!I20&gt;='入围价70%'!I20,'1'!I20&lt;='入围价110%'!I20),'1'!I20,9999),IF(AND('2'!I20&gt;='入围价70%'!I20,'2'!I20&lt;='入围价110%'!I20),'2'!I20,9999),IF(AND('3'!I20&gt;='入围价70%'!I20,'3'!I20&lt;='入围价110%'!I20),'3'!I20,9999),IF(AND('4'!I20&gt;='入围价70%'!I20,'4'!I20&lt;='入围价110%'!I20),'4'!I20,9999),IF(AND('5'!I20&gt;='入围价70%'!I20,'5'!I20&lt;='入围价110%'!I20),'5'!I20,9999),IF(AND('6'!I20&gt;='入围价70%'!I20,'6'!I20&lt;='入围价110%'!I20),'6'!I20,9999),IF(AND('7'!I20&gt;='入围价70%'!I20,'7'!I20&lt;='入围价110%'!I20),'7'!I20,9999),IF(AND('8'!I20&gt;='入围价70%'!I20,'8'!I20&lt;='入围价110%'!I20),'8'!I20,9999),IF(AND('9'!I20&gt;='入围价70%'!I20,'9'!I20&lt;='入围价110%'!I20),'9'!I20,9999),IF(AND('10'!I20&gt;='入围价70%'!I20,'10'!I20&lt;='入围价110%'!I20),'10'!I20,9999))</f>
        <v>#DIV/0!</v>
      </c>
      <c r="J20" s="22" t="e">
        <f>MIN(IF(AND('1'!J20&gt;='入围价70%'!J20,'1'!J20&lt;='入围价110%'!J20),'1'!J20,9999),IF(AND('2'!J20&gt;='入围价70%'!J20,'2'!J20&lt;='入围价110%'!J20),'2'!J20,9999),IF(AND('3'!J20&gt;='入围价70%'!J20,'3'!J20&lt;='入围价110%'!J20),'3'!J20,9999),IF(AND('4'!J20&gt;='入围价70%'!J20,'4'!J20&lt;='入围价110%'!J20),'4'!J20,9999),IF(AND('5'!J20&gt;='入围价70%'!J20,'5'!J20&lt;='入围价110%'!J20),'5'!J20,9999),IF(AND('6'!J20&gt;='入围价70%'!J20,'6'!J20&lt;='入围价110%'!J20),'6'!J20,9999),IF(AND('7'!J20&gt;='入围价70%'!J20,'7'!J20&lt;='入围价110%'!J20),'7'!J20,9999),IF(AND('8'!J20&gt;='入围价70%'!J20,'8'!J20&lt;='入围价110%'!J20),'8'!J20,9999),IF(AND('9'!J20&gt;='入围价70%'!J20,'9'!J20&lt;='入围价110%'!J20),'9'!J20,9999),IF(AND('10'!J20&gt;='入围价70%'!J20,'10'!J20&lt;='入围价110%'!J20),'10'!J20,9999))</f>
        <v>#DIV/0!</v>
      </c>
      <c r="K20" s="22" t="e">
        <f>MIN(IF(AND('1'!K20&gt;='入围价70%'!K20,'1'!K20&lt;='入围价110%'!K20),'1'!K20,9999),IF(AND('2'!K20&gt;='入围价70%'!K20,'2'!K20&lt;='入围价110%'!K20),'2'!K20,9999),IF(AND('3'!K20&gt;='入围价70%'!K20,'3'!K20&lt;='入围价110%'!K20),'3'!K20,9999),IF(AND('4'!K20&gt;='入围价70%'!K20,'4'!K20&lt;='入围价110%'!K20),'4'!K20,9999),IF(AND('5'!K20&gt;='入围价70%'!K20,'5'!K20&lt;='入围价110%'!K20),'5'!K20,9999),IF(AND('6'!K20&gt;='入围价70%'!K20,'6'!K20&lt;='入围价110%'!K20),'6'!K20,9999),IF(AND('7'!K20&gt;='入围价70%'!K20,'7'!K20&lt;='入围价110%'!K20),'7'!K20,9999),IF(AND('8'!K20&gt;='入围价70%'!K20,'8'!K20&lt;='入围价110%'!K20),'8'!K20,9999),IF(AND('9'!K20&gt;='入围价70%'!K20,'9'!K20&lt;='入围价110%'!K20),'9'!K20,9999),IF(AND('10'!K20&gt;='入围价70%'!K20,'10'!K20&lt;='入围价110%'!K20),'10'!K20,9999))</f>
        <v>#DIV/0!</v>
      </c>
    </row>
    <row r="21" s="2" customFormat="1" ht="20.1" customHeight="1" spans="1:11">
      <c r="A21" s="19">
        <f t="shared" si="0"/>
        <v>17</v>
      </c>
      <c r="B21" s="19" t="s">
        <v>21</v>
      </c>
      <c r="C21" s="20" t="s">
        <v>38</v>
      </c>
      <c r="D21" s="21">
        <v>200</v>
      </c>
      <c r="E21" s="22" t="e">
        <f>MIN(IF(AND('1'!E21&gt;='入围价70%'!E21,'1'!E21&lt;='入围价110%'!E21),'1'!E21,9999),IF(AND('2'!E21&gt;='入围价70%'!E21,'2'!E21&lt;='入围价110%'!E21),'2'!E21,9999),IF(AND('3'!E21&gt;='入围价70%'!E21,'3'!E21&lt;='入围价110%'!E21),'3'!E21,9999),IF(AND('4'!E21&gt;='入围价70%'!E21,'4'!E21&lt;='入围价110%'!E21),'4'!E21,9999),IF(AND('5'!E21&gt;='入围价70%'!E21,'5'!E21&lt;='入围价110%'!E21),'5'!E21,9999),IF(AND('6'!E21&gt;='入围价70%'!E21,'6'!E21&lt;='入围价110%'!E21),'6'!E21,9999),IF(AND('7'!E21&gt;='入围价70%'!E21,'7'!E21&lt;='入围价110%'!E21),'7'!E21,9999),IF(AND('8'!E21&gt;='入围价70%'!E21,'8'!E21&lt;='入围价110%'!E21),'8'!E21,9999),IF(AND('9'!E21&gt;='入围价70%'!E21,'9'!E21&lt;='入围价110%'!E21),'9'!E21,9999),IF(AND('10'!E21&gt;='入围价70%'!E21,'10'!E21&lt;='入围价110%'!E21),'10'!E21,9999))</f>
        <v>#DIV/0!</v>
      </c>
      <c r="F21" s="22" t="e">
        <f>MIN(IF(AND('1'!F21&gt;='入围价70%'!F21,'1'!F21&lt;='入围价110%'!F21),'1'!F21,9999),IF(AND('2'!F21&gt;='入围价70%'!F21,'2'!F21&lt;='入围价110%'!F21),'2'!F21,9999),IF(AND('3'!F21&gt;='入围价70%'!F21,'3'!F21&lt;='入围价110%'!F21),'3'!F21,9999),IF(AND('4'!F21&gt;='入围价70%'!F21,'4'!F21&lt;='入围价110%'!F21),'4'!F21,9999),IF(AND('5'!F21&gt;='入围价70%'!F21,'5'!F21&lt;='入围价110%'!F21),'5'!F21,9999),IF(AND('6'!F21&gt;='入围价70%'!F21,'6'!F21&lt;='入围价110%'!F21),'6'!F21,9999),IF(AND('7'!F21&gt;='入围价70%'!F21,'7'!F21&lt;='入围价110%'!F21),'7'!F21,9999),IF(AND('8'!F21&gt;='入围价70%'!F21,'8'!F21&lt;='入围价110%'!F21),'8'!F21,9999),IF(AND('9'!F21&gt;='入围价70%'!F21,'9'!F21&lt;='入围价110%'!F21),'9'!F21,9999),IF(AND('10'!F21&gt;='入围价70%'!F21,'10'!F21&lt;='入围价110%'!F21),'10'!F21,9999))</f>
        <v>#DIV/0!</v>
      </c>
      <c r="G21" s="22" t="e">
        <f>MIN(IF(AND('1'!G21&gt;='入围价70%'!G21,'1'!G21&lt;='入围价110%'!G21),'1'!G21,9999),IF(AND('2'!G21&gt;='入围价70%'!G21,'2'!G21&lt;='入围价110%'!G21),'2'!G21,9999),IF(AND('3'!G21&gt;='入围价70%'!G21,'3'!G21&lt;='入围价110%'!G21),'3'!G21,9999),IF(AND('4'!G21&gt;='入围价70%'!G21,'4'!G21&lt;='入围价110%'!G21),'4'!G21,9999),IF(AND('5'!G21&gt;='入围价70%'!G21,'5'!G21&lt;='入围价110%'!G21),'5'!G21,9999),IF(AND('6'!G21&gt;='入围价70%'!G21,'6'!G21&lt;='入围价110%'!G21),'6'!G21,9999),IF(AND('7'!G21&gt;='入围价70%'!G21,'7'!G21&lt;='入围价110%'!G21),'7'!G21,9999),IF(AND('8'!G21&gt;='入围价70%'!G21,'8'!G21&lt;='入围价110%'!G21),'8'!G21,9999),IF(AND('9'!G21&gt;='入围价70%'!G21,'9'!G21&lt;='入围价110%'!G21),'9'!G21,9999),IF(AND('10'!G21&gt;='入围价70%'!G21,'10'!G21&lt;='入围价110%'!G21),'10'!G21,9999))</f>
        <v>#DIV/0!</v>
      </c>
      <c r="H21" s="22" t="e">
        <f>MIN(IF(AND('1'!H21&gt;='入围价70%'!H21,'1'!H21&lt;='入围价110%'!H21),'1'!H21,9999),IF(AND('2'!H21&gt;='入围价70%'!H21,'2'!H21&lt;='入围价110%'!H21),'2'!H21,9999),IF(AND('3'!H21&gt;='入围价70%'!H21,'3'!H21&lt;='入围价110%'!H21),'3'!H21,9999),IF(AND('4'!H21&gt;='入围价70%'!H21,'4'!H21&lt;='入围价110%'!H21),'4'!H21,9999),IF(AND('5'!H21&gt;='入围价70%'!H21,'5'!H21&lt;='入围价110%'!H21),'5'!H21,9999),IF(AND('6'!H21&gt;='入围价70%'!H21,'6'!H21&lt;='入围价110%'!H21),'6'!H21,9999),IF(AND('7'!H21&gt;='入围价70%'!H21,'7'!H21&lt;='入围价110%'!H21),'7'!H21,9999),IF(AND('8'!H21&gt;='入围价70%'!H21,'8'!H21&lt;='入围价110%'!H21),'8'!H21,9999),IF(AND('9'!H21&gt;='入围价70%'!H21,'9'!H21&lt;='入围价110%'!H21),'9'!H21,9999),IF(AND('10'!H21&gt;='入围价70%'!H21,'10'!H21&lt;='入围价110%'!H21),'10'!H21,9999))</f>
        <v>#DIV/0!</v>
      </c>
      <c r="I21" s="22" t="e">
        <f>MIN(IF(AND('1'!I21&gt;='入围价70%'!I21,'1'!I21&lt;='入围价110%'!I21),'1'!I21,9999),IF(AND('2'!I21&gt;='入围价70%'!I21,'2'!I21&lt;='入围价110%'!I21),'2'!I21,9999),IF(AND('3'!I21&gt;='入围价70%'!I21,'3'!I21&lt;='入围价110%'!I21),'3'!I21,9999),IF(AND('4'!I21&gt;='入围价70%'!I21,'4'!I21&lt;='入围价110%'!I21),'4'!I21,9999),IF(AND('5'!I21&gt;='入围价70%'!I21,'5'!I21&lt;='入围价110%'!I21),'5'!I21,9999),IF(AND('6'!I21&gt;='入围价70%'!I21,'6'!I21&lt;='入围价110%'!I21),'6'!I21,9999),IF(AND('7'!I21&gt;='入围价70%'!I21,'7'!I21&lt;='入围价110%'!I21),'7'!I21,9999),IF(AND('8'!I21&gt;='入围价70%'!I21,'8'!I21&lt;='入围价110%'!I21),'8'!I21,9999),IF(AND('9'!I21&gt;='入围价70%'!I21,'9'!I21&lt;='入围价110%'!I21),'9'!I21,9999),IF(AND('10'!I21&gt;='入围价70%'!I21,'10'!I21&lt;='入围价110%'!I21),'10'!I21,9999))</f>
        <v>#DIV/0!</v>
      </c>
      <c r="J21" s="22" t="e">
        <f>MIN(IF(AND('1'!J21&gt;='入围价70%'!J21,'1'!J21&lt;='入围价110%'!J21),'1'!J21,9999),IF(AND('2'!J21&gt;='入围价70%'!J21,'2'!J21&lt;='入围价110%'!J21),'2'!J21,9999),IF(AND('3'!J21&gt;='入围价70%'!J21,'3'!J21&lt;='入围价110%'!J21),'3'!J21,9999),IF(AND('4'!J21&gt;='入围价70%'!J21,'4'!J21&lt;='入围价110%'!J21),'4'!J21,9999),IF(AND('5'!J21&gt;='入围价70%'!J21,'5'!J21&lt;='入围价110%'!J21),'5'!J21,9999),IF(AND('6'!J21&gt;='入围价70%'!J21,'6'!J21&lt;='入围价110%'!J21),'6'!J21,9999),IF(AND('7'!J21&gt;='入围价70%'!J21,'7'!J21&lt;='入围价110%'!J21),'7'!J21,9999),IF(AND('8'!J21&gt;='入围价70%'!J21,'8'!J21&lt;='入围价110%'!J21),'8'!J21,9999),IF(AND('9'!J21&gt;='入围价70%'!J21,'9'!J21&lt;='入围价110%'!J21),'9'!J21,9999),IF(AND('10'!J21&gt;='入围价70%'!J21,'10'!J21&lt;='入围价110%'!J21),'10'!J21,9999))</f>
        <v>#DIV/0!</v>
      </c>
      <c r="K21" s="22" t="e">
        <f>MIN(IF(AND('1'!K21&gt;='入围价70%'!K21,'1'!K21&lt;='入围价110%'!K21),'1'!K21,9999),IF(AND('2'!K21&gt;='入围价70%'!K21,'2'!K21&lt;='入围价110%'!K21),'2'!K21,9999),IF(AND('3'!K21&gt;='入围价70%'!K21,'3'!K21&lt;='入围价110%'!K21),'3'!K21,9999),IF(AND('4'!K21&gt;='入围价70%'!K21,'4'!K21&lt;='入围价110%'!K21),'4'!K21,9999),IF(AND('5'!K21&gt;='入围价70%'!K21,'5'!K21&lt;='入围价110%'!K21),'5'!K21,9999),IF(AND('6'!K21&gt;='入围价70%'!K21,'6'!K21&lt;='入围价110%'!K21),'6'!K21,9999),IF(AND('7'!K21&gt;='入围价70%'!K21,'7'!K21&lt;='入围价110%'!K21),'7'!K21,9999),IF(AND('8'!K21&gt;='入围价70%'!K21,'8'!K21&lt;='入围价110%'!K21),'8'!K21,9999),IF(AND('9'!K21&gt;='入围价70%'!K21,'9'!K21&lt;='入围价110%'!K21),'9'!K21,9999),IF(AND('10'!K21&gt;='入围价70%'!K21,'10'!K21&lt;='入围价110%'!K21),'10'!K21,9999))</f>
        <v>#DIV/0!</v>
      </c>
    </row>
    <row r="22" s="2" customFormat="1" ht="20.1" customHeight="1" spans="1:11">
      <c r="A22" s="19">
        <f t="shared" si="0"/>
        <v>18</v>
      </c>
      <c r="B22" s="19" t="s">
        <v>21</v>
      </c>
      <c r="C22" s="20" t="s">
        <v>39</v>
      </c>
      <c r="D22" s="21">
        <v>160</v>
      </c>
      <c r="E22" s="22" t="e">
        <f>MIN(IF(AND('1'!E22&gt;='入围价70%'!E22,'1'!E22&lt;='入围价110%'!E22),'1'!E22,9999),IF(AND('2'!E22&gt;='入围价70%'!E22,'2'!E22&lt;='入围价110%'!E22),'2'!E22,9999),IF(AND('3'!E22&gt;='入围价70%'!E22,'3'!E22&lt;='入围价110%'!E22),'3'!E22,9999),IF(AND('4'!E22&gt;='入围价70%'!E22,'4'!E22&lt;='入围价110%'!E22),'4'!E22,9999),IF(AND('5'!E22&gt;='入围价70%'!E22,'5'!E22&lt;='入围价110%'!E22),'5'!E22,9999),IF(AND('6'!E22&gt;='入围价70%'!E22,'6'!E22&lt;='入围价110%'!E22),'6'!E22,9999),IF(AND('7'!E22&gt;='入围价70%'!E22,'7'!E22&lt;='入围价110%'!E22),'7'!E22,9999),IF(AND('8'!E22&gt;='入围价70%'!E22,'8'!E22&lt;='入围价110%'!E22),'8'!E22,9999),IF(AND('9'!E22&gt;='入围价70%'!E22,'9'!E22&lt;='入围价110%'!E22),'9'!E22,9999),IF(AND('10'!E22&gt;='入围价70%'!E22,'10'!E22&lt;='入围价110%'!E22),'10'!E22,9999))</f>
        <v>#DIV/0!</v>
      </c>
      <c r="F22" s="22" t="e">
        <f>MIN(IF(AND('1'!F22&gt;='入围价70%'!F22,'1'!F22&lt;='入围价110%'!F22),'1'!F22,9999),IF(AND('2'!F22&gt;='入围价70%'!F22,'2'!F22&lt;='入围价110%'!F22),'2'!F22,9999),IF(AND('3'!F22&gt;='入围价70%'!F22,'3'!F22&lt;='入围价110%'!F22),'3'!F22,9999),IF(AND('4'!F22&gt;='入围价70%'!F22,'4'!F22&lt;='入围价110%'!F22),'4'!F22,9999),IF(AND('5'!F22&gt;='入围价70%'!F22,'5'!F22&lt;='入围价110%'!F22),'5'!F22,9999),IF(AND('6'!F22&gt;='入围价70%'!F22,'6'!F22&lt;='入围价110%'!F22),'6'!F22,9999),IF(AND('7'!F22&gt;='入围价70%'!F22,'7'!F22&lt;='入围价110%'!F22),'7'!F22,9999),IF(AND('8'!F22&gt;='入围价70%'!F22,'8'!F22&lt;='入围价110%'!F22),'8'!F22,9999),IF(AND('9'!F22&gt;='入围价70%'!F22,'9'!F22&lt;='入围价110%'!F22),'9'!F22,9999),IF(AND('10'!F22&gt;='入围价70%'!F22,'10'!F22&lt;='入围价110%'!F22),'10'!F22,9999))</f>
        <v>#DIV/0!</v>
      </c>
      <c r="G22" s="22" t="e">
        <f>MIN(IF(AND('1'!G22&gt;='入围价70%'!G22,'1'!G22&lt;='入围价110%'!G22),'1'!G22,9999),IF(AND('2'!G22&gt;='入围价70%'!G22,'2'!G22&lt;='入围价110%'!G22),'2'!G22,9999),IF(AND('3'!G22&gt;='入围价70%'!G22,'3'!G22&lt;='入围价110%'!G22),'3'!G22,9999),IF(AND('4'!G22&gt;='入围价70%'!G22,'4'!G22&lt;='入围价110%'!G22),'4'!G22,9999),IF(AND('5'!G22&gt;='入围价70%'!G22,'5'!G22&lt;='入围价110%'!G22),'5'!G22,9999),IF(AND('6'!G22&gt;='入围价70%'!G22,'6'!G22&lt;='入围价110%'!G22),'6'!G22,9999),IF(AND('7'!G22&gt;='入围价70%'!G22,'7'!G22&lt;='入围价110%'!G22),'7'!G22,9999),IF(AND('8'!G22&gt;='入围价70%'!G22,'8'!G22&lt;='入围价110%'!G22),'8'!G22,9999),IF(AND('9'!G22&gt;='入围价70%'!G22,'9'!G22&lt;='入围价110%'!G22),'9'!G22,9999),IF(AND('10'!G22&gt;='入围价70%'!G22,'10'!G22&lt;='入围价110%'!G22),'10'!G22,9999))</f>
        <v>#DIV/0!</v>
      </c>
      <c r="H22" s="22" t="e">
        <f>MIN(IF(AND('1'!H22&gt;='入围价70%'!H22,'1'!H22&lt;='入围价110%'!H22),'1'!H22,9999),IF(AND('2'!H22&gt;='入围价70%'!H22,'2'!H22&lt;='入围价110%'!H22),'2'!H22,9999),IF(AND('3'!H22&gt;='入围价70%'!H22,'3'!H22&lt;='入围价110%'!H22),'3'!H22,9999),IF(AND('4'!H22&gt;='入围价70%'!H22,'4'!H22&lt;='入围价110%'!H22),'4'!H22,9999),IF(AND('5'!H22&gt;='入围价70%'!H22,'5'!H22&lt;='入围价110%'!H22),'5'!H22,9999),IF(AND('6'!H22&gt;='入围价70%'!H22,'6'!H22&lt;='入围价110%'!H22),'6'!H22,9999),IF(AND('7'!H22&gt;='入围价70%'!H22,'7'!H22&lt;='入围价110%'!H22),'7'!H22,9999),IF(AND('8'!H22&gt;='入围价70%'!H22,'8'!H22&lt;='入围价110%'!H22),'8'!H22,9999),IF(AND('9'!H22&gt;='入围价70%'!H22,'9'!H22&lt;='入围价110%'!H22),'9'!H22,9999),IF(AND('10'!H22&gt;='入围价70%'!H22,'10'!H22&lt;='入围价110%'!H22),'10'!H22,9999))</f>
        <v>#DIV/0!</v>
      </c>
      <c r="I22" s="22" t="e">
        <f>MIN(IF(AND('1'!I22&gt;='入围价70%'!I22,'1'!I22&lt;='入围价110%'!I22),'1'!I22,9999),IF(AND('2'!I22&gt;='入围价70%'!I22,'2'!I22&lt;='入围价110%'!I22),'2'!I22,9999),IF(AND('3'!I22&gt;='入围价70%'!I22,'3'!I22&lt;='入围价110%'!I22),'3'!I22,9999),IF(AND('4'!I22&gt;='入围价70%'!I22,'4'!I22&lt;='入围价110%'!I22),'4'!I22,9999),IF(AND('5'!I22&gt;='入围价70%'!I22,'5'!I22&lt;='入围价110%'!I22),'5'!I22,9999),IF(AND('6'!I22&gt;='入围价70%'!I22,'6'!I22&lt;='入围价110%'!I22),'6'!I22,9999),IF(AND('7'!I22&gt;='入围价70%'!I22,'7'!I22&lt;='入围价110%'!I22),'7'!I22,9999),IF(AND('8'!I22&gt;='入围价70%'!I22,'8'!I22&lt;='入围价110%'!I22),'8'!I22,9999),IF(AND('9'!I22&gt;='入围价70%'!I22,'9'!I22&lt;='入围价110%'!I22),'9'!I22,9999),IF(AND('10'!I22&gt;='入围价70%'!I22,'10'!I22&lt;='入围价110%'!I22),'10'!I22,9999))</f>
        <v>#DIV/0!</v>
      </c>
      <c r="J22" s="22" t="e">
        <f>MIN(IF(AND('1'!J22&gt;='入围价70%'!J22,'1'!J22&lt;='入围价110%'!J22),'1'!J22,9999),IF(AND('2'!J22&gt;='入围价70%'!J22,'2'!J22&lt;='入围价110%'!J22),'2'!J22,9999),IF(AND('3'!J22&gt;='入围价70%'!J22,'3'!J22&lt;='入围价110%'!J22),'3'!J22,9999),IF(AND('4'!J22&gt;='入围价70%'!J22,'4'!J22&lt;='入围价110%'!J22),'4'!J22,9999),IF(AND('5'!J22&gt;='入围价70%'!J22,'5'!J22&lt;='入围价110%'!J22),'5'!J22,9999),IF(AND('6'!J22&gt;='入围价70%'!J22,'6'!J22&lt;='入围价110%'!J22),'6'!J22,9999),IF(AND('7'!J22&gt;='入围价70%'!J22,'7'!J22&lt;='入围价110%'!J22),'7'!J22,9999),IF(AND('8'!J22&gt;='入围价70%'!J22,'8'!J22&lt;='入围价110%'!J22),'8'!J22,9999),IF(AND('9'!J22&gt;='入围价70%'!J22,'9'!J22&lt;='入围价110%'!J22),'9'!J22,9999),IF(AND('10'!J22&gt;='入围价70%'!J22,'10'!J22&lt;='入围价110%'!J22),'10'!J22,9999))</f>
        <v>#DIV/0!</v>
      </c>
      <c r="K22" s="22" t="e">
        <f>MIN(IF(AND('1'!K22&gt;='入围价70%'!K22,'1'!K22&lt;='入围价110%'!K22),'1'!K22,9999),IF(AND('2'!K22&gt;='入围价70%'!K22,'2'!K22&lt;='入围价110%'!K22),'2'!K22,9999),IF(AND('3'!K22&gt;='入围价70%'!K22,'3'!K22&lt;='入围价110%'!K22),'3'!K22,9999),IF(AND('4'!K22&gt;='入围价70%'!K22,'4'!K22&lt;='入围价110%'!K22),'4'!K22,9999),IF(AND('5'!K22&gt;='入围价70%'!K22,'5'!K22&lt;='入围价110%'!K22),'5'!K22,9999),IF(AND('6'!K22&gt;='入围价70%'!K22,'6'!K22&lt;='入围价110%'!K22),'6'!K22,9999),IF(AND('7'!K22&gt;='入围价70%'!K22,'7'!K22&lt;='入围价110%'!K22),'7'!K22,9999),IF(AND('8'!K22&gt;='入围价70%'!K22,'8'!K22&lt;='入围价110%'!K22),'8'!K22,9999),IF(AND('9'!K22&gt;='入围价70%'!K22,'9'!K22&lt;='入围价110%'!K22),'9'!K22,9999),IF(AND('10'!K22&gt;='入围价70%'!K22,'10'!K22&lt;='入围价110%'!K22),'10'!K22,9999))</f>
        <v>#DIV/0!</v>
      </c>
    </row>
    <row r="23" s="2" customFormat="1" ht="20.1" customHeight="1" spans="1:11">
      <c r="A23" s="19">
        <f t="shared" si="0"/>
        <v>19</v>
      </c>
      <c r="B23" s="19" t="s">
        <v>21</v>
      </c>
      <c r="C23" s="20" t="s">
        <v>40</v>
      </c>
      <c r="D23" s="21">
        <v>276</v>
      </c>
      <c r="E23" s="22" t="e">
        <f>MIN(IF(AND('1'!E23&gt;='入围价70%'!E23,'1'!E23&lt;='入围价110%'!E23),'1'!E23,9999),IF(AND('2'!E23&gt;='入围价70%'!E23,'2'!E23&lt;='入围价110%'!E23),'2'!E23,9999),IF(AND('3'!E23&gt;='入围价70%'!E23,'3'!E23&lt;='入围价110%'!E23),'3'!E23,9999),IF(AND('4'!E23&gt;='入围价70%'!E23,'4'!E23&lt;='入围价110%'!E23),'4'!E23,9999),IF(AND('5'!E23&gt;='入围价70%'!E23,'5'!E23&lt;='入围价110%'!E23),'5'!E23,9999),IF(AND('6'!E23&gt;='入围价70%'!E23,'6'!E23&lt;='入围价110%'!E23),'6'!E23,9999),IF(AND('7'!E23&gt;='入围价70%'!E23,'7'!E23&lt;='入围价110%'!E23),'7'!E23,9999),IF(AND('8'!E23&gt;='入围价70%'!E23,'8'!E23&lt;='入围价110%'!E23),'8'!E23,9999),IF(AND('9'!E23&gt;='入围价70%'!E23,'9'!E23&lt;='入围价110%'!E23),'9'!E23,9999),IF(AND('10'!E23&gt;='入围价70%'!E23,'10'!E23&lt;='入围价110%'!E23),'10'!E23,9999))</f>
        <v>#DIV/0!</v>
      </c>
      <c r="F23" s="22" t="e">
        <f>MIN(IF(AND('1'!F23&gt;='入围价70%'!F23,'1'!F23&lt;='入围价110%'!F23),'1'!F23,9999),IF(AND('2'!F23&gt;='入围价70%'!F23,'2'!F23&lt;='入围价110%'!F23),'2'!F23,9999),IF(AND('3'!F23&gt;='入围价70%'!F23,'3'!F23&lt;='入围价110%'!F23),'3'!F23,9999),IF(AND('4'!F23&gt;='入围价70%'!F23,'4'!F23&lt;='入围价110%'!F23),'4'!F23,9999),IF(AND('5'!F23&gt;='入围价70%'!F23,'5'!F23&lt;='入围价110%'!F23),'5'!F23,9999),IF(AND('6'!F23&gt;='入围价70%'!F23,'6'!F23&lt;='入围价110%'!F23),'6'!F23,9999),IF(AND('7'!F23&gt;='入围价70%'!F23,'7'!F23&lt;='入围价110%'!F23),'7'!F23,9999),IF(AND('8'!F23&gt;='入围价70%'!F23,'8'!F23&lt;='入围价110%'!F23),'8'!F23,9999),IF(AND('9'!F23&gt;='入围价70%'!F23,'9'!F23&lt;='入围价110%'!F23),'9'!F23,9999),IF(AND('10'!F23&gt;='入围价70%'!F23,'10'!F23&lt;='入围价110%'!F23),'10'!F23,9999))</f>
        <v>#DIV/0!</v>
      </c>
      <c r="G23" s="22" t="e">
        <f>MIN(IF(AND('1'!G23&gt;='入围价70%'!G23,'1'!G23&lt;='入围价110%'!G23),'1'!G23,9999),IF(AND('2'!G23&gt;='入围价70%'!G23,'2'!G23&lt;='入围价110%'!G23),'2'!G23,9999),IF(AND('3'!G23&gt;='入围价70%'!G23,'3'!G23&lt;='入围价110%'!G23),'3'!G23,9999),IF(AND('4'!G23&gt;='入围价70%'!G23,'4'!G23&lt;='入围价110%'!G23),'4'!G23,9999),IF(AND('5'!G23&gt;='入围价70%'!G23,'5'!G23&lt;='入围价110%'!G23),'5'!G23,9999),IF(AND('6'!G23&gt;='入围价70%'!G23,'6'!G23&lt;='入围价110%'!G23),'6'!G23,9999),IF(AND('7'!G23&gt;='入围价70%'!G23,'7'!G23&lt;='入围价110%'!G23),'7'!G23,9999),IF(AND('8'!G23&gt;='入围价70%'!G23,'8'!G23&lt;='入围价110%'!G23),'8'!G23,9999),IF(AND('9'!G23&gt;='入围价70%'!G23,'9'!G23&lt;='入围价110%'!G23),'9'!G23,9999),IF(AND('10'!G23&gt;='入围价70%'!G23,'10'!G23&lt;='入围价110%'!G23),'10'!G23,9999))</f>
        <v>#DIV/0!</v>
      </c>
      <c r="H23" s="22" t="e">
        <f>MIN(IF(AND('1'!H23&gt;='入围价70%'!H23,'1'!H23&lt;='入围价110%'!H23),'1'!H23,9999),IF(AND('2'!H23&gt;='入围价70%'!H23,'2'!H23&lt;='入围价110%'!H23),'2'!H23,9999),IF(AND('3'!H23&gt;='入围价70%'!H23,'3'!H23&lt;='入围价110%'!H23),'3'!H23,9999),IF(AND('4'!H23&gt;='入围价70%'!H23,'4'!H23&lt;='入围价110%'!H23),'4'!H23,9999),IF(AND('5'!H23&gt;='入围价70%'!H23,'5'!H23&lt;='入围价110%'!H23),'5'!H23,9999),IF(AND('6'!H23&gt;='入围价70%'!H23,'6'!H23&lt;='入围价110%'!H23),'6'!H23,9999),IF(AND('7'!H23&gt;='入围价70%'!H23,'7'!H23&lt;='入围价110%'!H23),'7'!H23,9999),IF(AND('8'!H23&gt;='入围价70%'!H23,'8'!H23&lt;='入围价110%'!H23),'8'!H23,9999),IF(AND('9'!H23&gt;='入围价70%'!H23,'9'!H23&lt;='入围价110%'!H23),'9'!H23,9999),IF(AND('10'!H23&gt;='入围价70%'!H23,'10'!H23&lt;='入围价110%'!H23),'10'!H23,9999))</f>
        <v>#DIV/0!</v>
      </c>
      <c r="I23" s="22" t="e">
        <f>MIN(IF(AND('1'!I23&gt;='入围价70%'!I23,'1'!I23&lt;='入围价110%'!I23),'1'!I23,9999),IF(AND('2'!I23&gt;='入围价70%'!I23,'2'!I23&lt;='入围价110%'!I23),'2'!I23,9999),IF(AND('3'!I23&gt;='入围价70%'!I23,'3'!I23&lt;='入围价110%'!I23),'3'!I23,9999),IF(AND('4'!I23&gt;='入围价70%'!I23,'4'!I23&lt;='入围价110%'!I23),'4'!I23,9999),IF(AND('5'!I23&gt;='入围价70%'!I23,'5'!I23&lt;='入围价110%'!I23),'5'!I23,9999),IF(AND('6'!I23&gt;='入围价70%'!I23,'6'!I23&lt;='入围价110%'!I23),'6'!I23,9999),IF(AND('7'!I23&gt;='入围价70%'!I23,'7'!I23&lt;='入围价110%'!I23),'7'!I23,9999),IF(AND('8'!I23&gt;='入围价70%'!I23,'8'!I23&lt;='入围价110%'!I23),'8'!I23,9999),IF(AND('9'!I23&gt;='入围价70%'!I23,'9'!I23&lt;='入围价110%'!I23),'9'!I23,9999),IF(AND('10'!I23&gt;='入围价70%'!I23,'10'!I23&lt;='入围价110%'!I23),'10'!I23,9999))</f>
        <v>#DIV/0!</v>
      </c>
      <c r="J23" s="22" t="e">
        <f>MIN(IF(AND('1'!J23&gt;='入围价70%'!J23,'1'!J23&lt;='入围价110%'!J23),'1'!J23,9999),IF(AND('2'!J23&gt;='入围价70%'!J23,'2'!J23&lt;='入围价110%'!J23),'2'!J23,9999),IF(AND('3'!J23&gt;='入围价70%'!J23,'3'!J23&lt;='入围价110%'!J23),'3'!J23,9999),IF(AND('4'!J23&gt;='入围价70%'!J23,'4'!J23&lt;='入围价110%'!J23),'4'!J23,9999),IF(AND('5'!J23&gt;='入围价70%'!J23,'5'!J23&lt;='入围价110%'!J23),'5'!J23,9999),IF(AND('6'!J23&gt;='入围价70%'!J23,'6'!J23&lt;='入围价110%'!J23),'6'!J23,9999),IF(AND('7'!J23&gt;='入围价70%'!J23,'7'!J23&lt;='入围价110%'!J23),'7'!J23,9999),IF(AND('8'!J23&gt;='入围价70%'!J23,'8'!J23&lt;='入围价110%'!J23),'8'!J23,9999),IF(AND('9'!J23&gt;='入围价70%'!J23,'9'!J23&lt;='入围价110%'!J23),'9'!J23,9999),IF(AND('10'!J23&gt;='入围价70%'!J23,'10'!J23&lt;='入围价110%'!J23),'10'!J23,9999))</f>
        <v>#DIV/0!</v>
      </c>
      <c r="K23" s="22" t="e">
        <f>MIN(IF(AND('1'!K23&gt;='入围价70%'!K23,'1'!K23&lt;='入围价110%'!K23),'1'!K23,9999),IF(AND('2'!K23&gt;='入围价70%'!K23,'2'!K23&lt;='入围价110%'!K23),'2'!K23,9999),IF(AND('3'!K23&gt;='入围价70%'!K23,'3'!K23&lt;='入围价110%'!K23),'3'!K23,9999),IF(AND('4'!K23&gt;='入围价70%'!K23,'4'!K23&lt;='入围价110%'!K23),'4'!K23,9999),IF(AND('5'!K23&gt;='入围价70%'!K23,'5'!K23&lt;='入围价110%'!K23),'5'!K23,9999),IF(AND('6'!K23&gt;='入围价70%'!K23,'6'!K23&lt;='入围价110%'!K23),'6'!K23,9999),IF(AND('7'!K23&gt;='入围价70%'!K23,'7'!K23&lt;='入围价110%'!K23),'7'!K23,9999),IF(AND('8'!K23&gt;='入围价70%'!K23,'8'!K23&lt;='入围价110%'!K23),'8'!K23,9999),IF(AND('9'!K23&gt;='入围价70%'!K23,'9'!K23&lt;='入围价110%'!K23),'9'!K23,9999),IF(AND('10'!K23&gt;='入围价70%'!K23,'10'!K23&lt;='入围价110%'!K23),'10'!K23,9999))</f>
        <v>#DIV/0!</v>
      </c>
    </row>
    <row r="24" s="2" customFormat="1" ht="20.1" customHeight="1" spans="1:11">
      <c r="A24" s="19">
        <f t="shared" si="0"/>
        <v>20</v>
      </c>
      <c r="B24" s="19" t="s">
        <v>21</v>
      </c>
      <c r="C24" s="20" t="s">
        <v>41</v>
      </c>
      <c r="D24" s="21">
        <v>176</v>
      </c>
      <c r="E24" s="22" t="e">
        <f>MIN(IF(AND('1'!E24&gt;='入围价70%'!E24,'1'!E24&lt;='入围价110%'!E24),'1'!E24,9999),IF(AND('2'!E24&gt;='入围价70%'!E24,'2'!E24&lt;='入围价110%'!E24),'2'!E24,9999),IF(AND('3'!E24&gt;='入围价70%'!E24,'3'!E24&lt;='入围价110%'!E24),'3'!E24,9999),IF(AND('4'!E24&gt;='入围价70%'!E24,'4'!E24&lt;='入围价110%'!E24),'4'!E24,9999),IF(AND('5'!E24&gt;='入围价70%'!E24,'5'!E24&lt;='入围价110%'!E24),'5'!E24,9999),IF(AND('6'!E24&gt;='入围价70%'!E24,'6'!E24&lt;='入围价110%'!E24),'6'!E24,9999),IF(AND('7'!E24&gt;='入围价70%'!E24,'7'!E24&lt;='入围价110%'!E24),'7'!E24,9999),IF(AND('8'!E24&gt;='入围价70%'!E24,'8'!E24&lt;='入围价110%'!E24),'8'!E24,9999),IF(AND('9'!E24&gt;='入围价70%'!E24,'9'!E24&lt;='入围价110%'!E24),'9'!E24,9999),IF(AND('10'!E24&gt;='入围价70%'!E24,'10'!E24&lt;='入围价110%'!E24),'10'!E24,9999))</f>
        <v>#DIV/0!</v>
      </c>
      <c r="F24" s="22" t="e">
        <f>MIN(IF(AND('1'!F24&gt;='入围价70%'!F24,'1'!F24&lt;='入围价110%'!F24),'1'!F24,9999),IF(AND('2'!F24&gt;='入围价70%'!F24,'2'!F24&lt;='入围价110%'!F24),'2'!F24,9999),IF(AND('3'!F24&gt;='入围价70%'!F24,'3'!F24&lt;='入围价110%'!F24),'3'!F24,9999),IF(AND('4'!F24&gt;='入围价70%'!F24,'4'!F24&lt;='入围价110%'!F24),'4'!F24,9999),IF(AND('5'!F24&gt;='入围价70%'!F24,'5'!F24&lt;='入围价110%'!F24),'5'!F24,9999),IF(AND('6'!F24&gt;='入围价70%'!F24,'6'!F24&lt;='入围价110%'!F24),'6'!F24,9999),IF(AND('7'!F24&gt;='入围价70%'!F24,'7'!F24&lt;='入围价110%'!F24),'7'!F24,9999),IF(AND('8'!F24&gt;='入围价70%'!F24,'8'!F24&lt;='入围价110%'!F24),'8'!F24,9999),IF(AND('9'!F24&gt;='入围价70%'!F24,'9'!F24&lt;='入围价110%'!F24),'9'!F24,9999),IF(AND('10'!F24&gt;='入围价70%'!F24,'10'!F24&lt;='入围价110%'!F24),'10'!F24,9999))</f>
        <v>#DIV/0!</v>
      </c>
      <c r="G24" s="22" t="e">
        <f>MIN(IF(AND('1'!G24&gt;='入围价70%'!G24,'1'!G24&lt;='入围价110%'!G24),'1'!G24,9999),IF(AND('2'!G24&gt;='入围价70%'!G24,'2'!G24&lt;='入围价110%'!G24),'2'!G24,9999),IF(AND('3'!G24&gt;='入围价70%'!G24,'3'!G24&lt;='入围价110%'!G24),'3'!G24,9999),IF(AND('4'!G24&gt;='入围价70%'!G24,'4'!G24&lt;='入围价110%'!G24),'4'!G24,9999),IF(AND('5'!G24&gt;='入围价70%'!G24,'5'!G24&lt;='入围价110%'!G24),'5'!G24,9999),IF(AND('6'!G24&gt;='入围价70%'!G24,'6'!G24&lt;='入围价110%'!G24),'6'!G24,9999),IF(AND('7'!G24&gt;='入围价70%'!G24,'7'!G24&lt;='入围价110%'!G24),'7'!G24,9999),IF(AND('8'!G24&gt;='入围价70%'!G24,'8'!G24&lt;='入围价110%'!G24),'8'!G24,9999),IF(AND('9'!G24&gt;='入围价70%'!G24,'9'!G24&lt;='入围价110%'!G24),'9'!G24,9999),IF(AND('10'!G24&gt;='入围价70%'!G24,'10'!G24&lt;='入围价110%'!G24),'10'!G24,9999))</f>
        <v>#DIV/0!</v>
      </c>
      <c r="H24" s="22" t="e">
        <f>MIN(IF(AND('1'!H24&gt;='入围价70%'!H24,'1'!H24&lt;='入围价110%'!H24),'1'!H24,9999),IF(AND('2'!H24&gt;='入围价70%'!H24,'2'!H24&lt;='入围价110%'!H24),'2'!H24,9999),IF(AND('3'!H24&gt;='入围价70%'!H24,'3'!H24&lt;='入围价110%'!H24),'3'!H24,9999),IF(AND('4'!H24&gt;='入围价70%'!H24,'4'!H24&lt;='入围价110%'!H24),'4'!H24,9999),IF(AND('5'!H24&gt;='入围价70%'!H24,'5'!H24&lt;='入围价110%'!H24),'5'!H24,9999),IF(AND('6'!H24&gt;='入围价70%'!H24,'6'!H24&lt;='入围价110%'!H24),'6'!H24,9999),IF(AND('7'!H24&gt;='入围价70%'!H24,'7'!H24&lt;='入围价110%'!H24),'7'!H24,9999),IF(AND('8'!H24&gt;='入围价70%'!H24,'8'!H24&lt;='入围价110%'!H24),'8'!H24,9999),IF(AND('9'!H24&gt;='入围价70%'!H24,'9'!H24&lt;='入围价110%'!H24),'9'!H24,9999),IF(AND('10'!H24&gt;='入围价70%'!H24,'10'!H24&lt;='入围价110%'!H24),'10'!H24,9999))</f>
        <v>#DIV/0!</v>
      </c>
      <c r="I24" s="22" t="e">
        <f>MIN(IF(AND('1'!I24&gt;='入围价70%'!I24,'1'!I24&lt;='入围价110%'!I24),'1'!I24,9999),IF(AND('2'!I24&gt;='入围价70%'!I24,'2'!I24&lt;='入围价110%'!I24),'2'!I24,9999),IF(AND('3'!I24&gt;='入围价70%'!I24,'3'!I24&lt;='入围价110%'!I24),'3'!I24,9999),IF(AND('4'!I24&gt;='入围价70%'!I24,'4'!I24&lt;='入围价110%'!I24),'4'!I24,9999),IF(AND('5'!I24&gt;='入围价70%'!I24,'5'!I24&lt;='入围价110%'!I24),'5'!I24,9999),IF(AND('6'!I24&gt;='入围价70%'!I24,'6'!I24&lt;='入围价110%'!I24),'6'!I24,9999),IF(AND('7'!I24&gt;='入围价70%'!I24,'7'!I24&lt;='入围价110%'!I24),'7'!I24,9999),IF(AND('8'!I24&gt;='入围价70%'!I24,'8'!I24&lt;='入围价110%'!I24),'8'!I24,9999),IF(AND('9'!I24&gt;='入围价70%'!I24,'9'!I24&lt;='入围价110%'!I24),'9'!I24,9999),IF(AND('10'!I24&gt;='入围价70%'!I24,'10'!I24&lt;='入围价110%'!I24),'10'!I24,9999))</f>
        <v>#DIV/0!</v>
      </c>
      <c r="J24" s="22" t="e">
        <f>MIN(IF(AND('1'!J24&gt;='入围价70%'!J24,'1'!J24&lt;='入围价110%'!J24),'1'!J24,9999),IF(AND('2'!J24&gt;='入围价70%'!J24,'2'!J24&lt;='入围价110%'!J24),'2'!J24,9999),IF(AND('3'!J24&gt;='入围价70%'!J24,'3'!J24&lt;='入围价110%'!J24),'3'!J24,9999),IF(AND('4'!J24&gt;='入围价70%'!J24,'4'!J24&lt;='入围价110%'!J24),'4'!J24,9999),IF(AND('5'!J24&gt;='入围价70%'!J24,'5'!J24&lt;='入围价110%'!J24),'5'!J24,9999),IF(AND('6'!J24&gt;='入围价70%'!J24,'6'!J24&lt;='入围价110%'!J24),'6'!J24,9999),IF(AND('7'!J24&gt;='入围价70%'!J24,'7'!J24&lt;='入围价110%'!J24),'7'!J24,9999),IF(AND('8'!J24&gt;='入围价70%'!J24,'8'!J24&lt;='入围价110%'!J24),'8'!J24,9999),IF(AND('9'!J24&gt;='入围价70%'!J24,'9'!J24&lt;='入围价110%'!J24),'9'!J24,9999),IF(AND('10'!J24&gt;='入围价70%'!J24,'10'!J24&lt;='入围价110%'!J24),'10'!J24,9999))</f>
        <v>#DIV/0!</v>
      </c>
      <c r="K24" s="22" t="e">
        <f>MIN(IF(AND('1'!K24&gt;='入围价70%'!K24,'1'!K24&lt;='入围价110%'!K24),'1'!K24,9999),IF(AND('2'!K24&gt;='入围价70%'!K24,'2'!K24&lt;='入围价110%'!K24),'2'!K24,9999),IF(AND('3'!K24&gt;='入围价70%'!K24,'3'!K24&lt;='入围价110%'!K24),'3'!K24,9999),IF(AND('4'!K24&gt;='入围价70%'!K24,'4'!K24&lt;='入围价110%'!K24),'4'!K24,9999),IF(AND('5'!K24&gt;='入围价70%'!K24,'5'!K24&lt;='入围价110%'!K24),'5'!K24,9999),IF(AND('6'!K24&gt;='入围价70%'!K24,'6'!K24&lt;='入围价110%'!K24),'6'!K24,9999),IF(AND('7'!K24&gt;='入围价70%'!K24,'7'!K24&lt;='入围价110%'!K24),'7'!K24,9999),IF(AND('8'!K24&gt;='入围价70%'!K24,'8'!K24&lt;='入围价110%'!K24),'8'!K24,9999),IF(AND('9'!K24&gt;='入围价70%'!K24,'9'!K24&lt;='入围价110%'!K24),'9'!K24,9999),IF(AND('10'!K24&gt;='入围价70%'!K24,'10'!K24&lt;='入围价110%'!K24),'10'!K24,9999))</f>
        <v>#DIV/0!</v>
      </c>
    </row>
    <row r="25" s="2" customFormat="1" ht="20.1" customHeight="1" spans="1:11">
      <c r="A25" s="19">
        <f t="shared" si="0"/>
        <v>21</v>
      </c>
      <c r="B25" s="19" t="s">
        <v>21</v>
      </c>
      <c r="C25" s="20" t="s">
        <v>42</v>
      </c>
      <c r="D25" s="21">
        <v>246</v>
      </c>
      <c r="E25" s="22" t="e">
        <f>MIN(IF(AND('1'!E25&gt;='入围价70%'!E25,'1'!E25&lt;='入围价110%'!E25),'1'!E25,9999),IF(AND('2'!E25&gt;='入围价70%'!E25,'2'!E25&lt;='入围价110%'!E25),'2'!E25,9999),IF(AND('3'!E25&gt;='入围价70%'!E25,'3'!E25&lt;='入围价110%'!E25),'3'!E25,9999),IF(AND('4'!E25&gt;='入围价70%'!E25,'4'!E25&lt;='入围价110%'!E25),'4'!E25,9999),IF(AND('5'!E25&gt;='入围价70%'!E25,'5'!E25&lt;='入围价110%'!E25),'5'!E25,9999),IF(AND('6'!E25&gt;='入围价70%'!E25,'6'!E25&lt;='入围价110%'!E25),'6'!E25,9999),IF(AND('7'!E25&gt;='入围价70%'!E25,'7'!E25&lt;='入围价110%'!E25),'7'!E25,9999),IF(AND('8'!E25&gt;='入围价70%'!E25,'8'!E25&lt;='入围价110%'!E25),'8'!E25,9999),IF(AND('9'!E25&gt;='入围价70%'!E25,'9'!E25&lt;='入围价110%'!E25),'9'!E25,9999),IF(AND('10'!E25&gt;='入围价70%'!E25,'10'!E25&lt;='入围价110%'!E25),'10'!E25,9999))</f>
        <v>#DIV/0!</v>
      </c>
      <c r="F25" s="22" t="e">
        <f>MIN(IF(AND('1'!F25&gt;='入围价70%'!F25,'1'!F25&lt;='入围价110%'!F25),'1'!F25,9999),IF(AND('2'!F25&gt;='入围价70%'!F25,'2'!F25&lt;='入围价110%'!F25),'2'!F25,9999),IF(AND('3'!F25&gt;='入围价70%'!F25,'3'!F25&lt;='入围价110%'!F25),'3'!F25,9999),IF(AND('4'!F25&gt;='入围价70%'!F25,'4'!F25&lt;='入围价110%'!F25),'4'!F25,9999),IF(AND('5'!F25&gt;='入围价70%'!F25,'5'!F25&lt;='入围价110%'!F25),'5'!F25,9999),IF(AND('6'!F25&gt;='入围价70%'!F25,'6'!F25&lt;='入围价110%'!F25),'6'!F25,9999),IF(AND('7'!F25&gt;='入围价70%'!F25,'7'!F25&lt;='入围价110%'!F25),'7'!F25,9999),IF(AND('8'!F25&gt;='入围价70%'!F25,'8'!F25&lt;='入围价110%'!F25),'8'!F25,9999),IF(AND('9'!F25&gt;='入围价70%'!F25,'9'!F25&lt;='入围价110%'!F25),'9'!F25,9999),IF(AND('10'!F25&gt;='入围价70%'!F25,'10'!F25&lt;='入围价110%'!F25),'10'!F25,9999))</f>
        <v>#DIV/0!</v>
      </c>
      <c r="G25" s="22" t="e">
        <f>MIN(IF(AND('1'!G25&gt;='入围价70%'!G25,'1'!G25&lt;='入围价110%'!G25),'1'!G25,9999),IF(AND('2'!G25&gt;='入围价70%'!G25,'2'!G25&lt;='入围价110%'!G25),'2'!G25,9999),IF(AND('3'!G25&gt;='入围价70%'!G25,'3'!G25&lt;='入围价110%'!G25),'3'!G25,9999),IF(AND('4'!G25&gt;='入围价70%'!G25,'4'!G25&lt;='入围价110%'!G25),'4'!G25,9999),IF(AND('5'!G25&gt;='入围价70%'!G25,'5'!G25&lt;='入围价110%'!G25),'5'!G25,9999),IF(AND('6'!G25&gt;='入围价70%'!G25,'6'!G25&lt;='入围价110%'!G25),'6'!G25,9999),IF(AND('7'!G25&gt;='入围价70%'!G25,'7'!G25&lt;='入围价110%'!G25),'7'!G25,9999),IF(AND('8'!G25&gt;='入围价70%'!G25,'8'!G25&lt;='入围价110%'!G25),'8'!G25,9999),IF(AND('9'!G25&gt;='入围价70%'!G25,'9'!G25&lt;='入围价110%'!G25),'9'!G25,9999),IF(AND('10'!G25&gt;='入围价70%'!G25,'10'!G25&lt;='入围价110%'!G25),'10'!G25,9999))</f>
        <v>#DIV/0!</v>
      </c>
      <c r="H25" s="22" t="e">
        <f>MIN(IF(AND('1'!H25&gt;='入围价70%'!H25,'1'!H25&lt;='入围价110%'!H25),'1'!H25,9999),IF(AND('2'!H25&gt;='入围价70%'!H25,'2'!H25&lt;='入围价110%'!H25),'2'!H25,9999),IF(AND('3'!H25&gt;='入围价70%'!H25,'3'!H25&lt;='入围价110%'!H25),'3'!H25,9999),IF(AND('4'!H25&gt;='入围价70%'!H25,'4'!H25&lt;='入围价110%'!H25),'4'!H25,9999),IF(AND('5'!H25&gt;='入围价70%'!H25,'5'!H25&lt;='入围价110%'!H25),'5'!H25,9999),IF(AND('6'!H25&gt;='入围价70%'!H25,'6'!H25&lt;='入围价110%'!H25),'6'!H25,9999),IF(AND('7'!H25&gt;='入围价70%'!H25,'7'!H25&lt;='入围价110%'!H25),'7'!H25,9999),IF(AND('8'!H25&gt;='入围价70%'!H25,'8'!H25&lt;='入围价110%'!H25),'8'!H25,9999),IF(AND('9'!H25&gt;='入围价70%'!H25,'9'!H25&lt;='入围价110%'!H25),'9'!H25,9999),IF(AND('10'!H25&gt;='入围价70%'!H25,'10'!H25&lt;='入围价110%'!H25),'10'!H25,9999))</f>
        <v>#DIV/0!</v>
      </c>
      <c r="I25" s="22" t="e">
        <f>MIN(IF(AND('1'!I25&gt;='入围价70%'!I25,'1'!I25&lt;='入围价110%'!I25),'1'!I25,9999),IF(AND('2'!I25&gt;='入围价70%'!I25,'2'!I25&lt;='入围价110%'!I25),'2'!I25,9999),IF(AND('3'!I25&gt;='入围价70%'!I25,'3'!I25&lt;='入围价110%'!I25),'3'!I25,9999),IF(AND('4'!I25&gt;='入围价70%'!I25,'4'!I25&lt;='入围价110%'!I25),'4'!I25,9999),IF(AND('5'!I25&gt;='入围价70%'!I25,'5'!I25&lt;='入围价110%'!I25),'5'!I25,9999),IF(AND('6'!I25&gt;='入围价70%'!I25,'6'!I25&lt;='入围价110%'!I25),'6'!I25,9999),IF(AND('7'!I25&gt;='入围价70%'!I25,'7'!I25&lt;='入围价110%'!I25),'7'!I25,9999),IF(AND('8'!I25&gt;='入围价70%'!I25,'8'!I25&lt;='入围价110%'!I25),'8'!I25,9999),IF(AND('9'!I25&gt;='入围价70%'!I25,'9'!I25&lt;='入围价110%'!I25),'9'!I25,9999),IF(AND('10'!I25&gt;='入围价70%'!I25,'10'!I25&lt;='入围价110%'!I25),'10'!I25,9999))</f>
        <v>#DIV/0!</v>
      </c>
      <c r="J25" s="22" t="e">
        <f>MIN(IF(AND('1'!J25&gt;='入围价70%'!J25,'1'!J25&lt;='入围价110%'!J25),'1'!J25,9999),IF(AND('2'!J25&gt;='入围价70%'!J25,'2'!J25&lt;='入围价110%'!J25),'2'!J25,9999),IF(AND('3'!J25&gt;='入围价70%'!J25,'3'!J25&lt;='入围价110%'!J25),'3'!J25,9999),IF(AND('4'!J25&gt;='入围价70%'!J25,'4'!J25&lt;='入围价110%'!J25),'4'!J25,9999),IF(AND('5'!J25&gt;='入围价70%'!J25,'5'!J25&lt;='入围价110%'!J25),'5'!J25,9999),IF(AND('6'!J25&gt;='入围价70%'!J25,'6'!J25&lt;='入围价110%'!J25),'6'!J25,9999),IF(AND('7'!J25&gt;='入围价70%'!J25,'7'!J25&lt;='入围价110%'!J25),'7'!J25,9999),IF(AND('8'!J25&gt;='入围价70%'!J25,'8'!J25&lt;='入围价110%'!J25),'8'!J25,9999),IF(AND('9'!J25&gt;='入围价70%'!J25,'9'!J25&lt;='入围价110%'!J25),'9'!J25,9999),IF(AND('10'!J25&gt;='入围价70%'!J25,'10'!J25&lt;='入围价110%'!J25),'10'!J25,9999))</f>
        <v>#DIV/0!</v>
      </c>
      <c r="K25" s="22" t="e">
        <f>MIN(IF(AND('1'!K25&gt;='入围价70%'!K25,'1'!K25&lt;='入围价110%'!K25),'1'!K25,9999),IF(AND('2'!K25&gt;='入围价70%'!K25,'2'!K25&lt;='入围价110%'!K25),'2'!K25,9999),IF(AND('3'!K25&gt;='入围价70%'!K25,'3'!K25&lt;='入围价110%'!K25),'3'!K25,9999),IF(AND('4'!K25&gt;='入围价70%'!K25,'4'!K25&lt;='入围价110%'!K25),'4'!K25,9999),IF(AND('5'!K25&gt;='入围价70%'!K25,'5'!K25&lt;='入围价110%'!K25),'5'!K25,9999),IF(AND('6'!K25&gt;='入围价70%'!K25,'6'!K25&lt;='入围价110%'!K25),'6'!K25,9999),IF(AND('7'!K25&gt;='入围价70%'!K25,'7'!K25&lt;='入围价110%'!K25),'7'!K25,9999),IF(AND('8'!K25&gt;='入围价70%'!K25,'8'!K25&lt;='入围价110%'!K25),'8'!K25,9999),IF(AND('9'!K25&gt;='入围价70%'!K25,'9'!K25&lt;='入围价110%'!K25),'9'!K25,9999),IF(AND('10'!K25&gt;='入围价70%'!K25,'10'!K25&lt;='入围价110%'!K25),'10'!K25,9999))</f>
        <v>#DIV/0!</v>
      </c>
    </row>
    <row r="26" s="2" customFormat="1" ht="20.1" customHeight="1" spans="1:11">
      <c r="A26" s="19">
        <f t="shared" si="0"/>
        <v>22</v>
      </c>
      <c r="B26" s="19" t="s">
        <v>21</v>
      </c>
      <c r="C26" s="20" t="s">
        <v>43</v>
      </c>
      <c r="D26" s="21">
        <v>196</v>
      </c>
      <c r="E26" s="22" t="e">
        <f>MIN(IF(AND('1'!E26&gt;='入围价70%'!E26,'1'!E26&lt;='入围价110%'!E26),'1'!E26,9999),IF(AND('2'!E26&gt;='入围价70%'!E26,'2'!E26&lt;='入围价110%'!E26),'2'!E26,9999),IF(AND('3'!E26&gt;='入围价70%'!E26,'3'!E26&lt;='入围价110%'!E26),'3'!E26,9999),IF(AND('4'!E26&gt;='入围价70%'!E26,'4'!E26&lt;='入围价110%'!E26),'4'!E26,9999),IF(AND('5'!E26&gt;='入围价70%'!E26,'5'!E26&lt;='入围价110%'!E26),'5'!E26,9999),IF(AND('6'!E26&gt;='入围价70%'!E26,'6'!E26&lt;='入围价110%'!E26),'6'!E26,9999),IF(AND('7'!E26&gt;='入围价70%'!E26,'7'!E26&lt;='入围价110%'!E26),'7'!E26,9999),IF(AND('8'!E26&gt;='入围价70%'!E26,'8'!E26&lt;='入围价110%'!E26),'8'!E26,9999),IF(AND('9'!E26&gt;='入围价70%'!E26,'9'!E26&lt;='入围价110%'!E26),'9'!E26,9999),IF(AND('10'!E26&gt;='入围价70%'!E26,'10'!E26&lt;='入围价110%'!E26),'10'!E26,9999))</f>
        <v>#DIV/0!</v>
      </c>
      <c r="F26" s="22" t="e">
        <f>MIN(IF(AND('1'!F26&gt;='入围价70%'!F26,'1'!F26&lt;='入围价110%'!F26),'1'!F26,9999),IF(AND('2'!F26&gt;='入围价70%'!F26,'2'!F26&lt;='入围价110%'!F26),'2'!F26,9999),IF(AND('3'!F26&gt;='入围价70%'!F26,'3'!F26&lt;='入围价110%'!F26),'3'!F26,9999),IF(AND('4'!F26&gt;='入围价70%'!F26,'4'!F26&lt;='入围价110%'!F26),'4'!F26,9999),IF(AND('5'!F26&gt;='入围价70%'!F26,'5'!F26&lt;='入围价110%'!F26),'5'!F26,9999),IF(AND('6'!F26&gt;='入围价70%'!F26,'6'!F26&lt;='入围价110%'!F26),'6'!F26,9999),IF(AND('7'!F26&gt;='入围价70%'!F26,'7'!F26&lt;='入围价110%'!F26),'7'!F26,9999),IF(AND('8'!F26&gt;='入围价70%'!F26,'8'!F26&lt;='入围价110%'!F26),'8'!F26,9999),IF(AND('9'!F26&gt;='入围价70%'!F26,'9'!F26&lt;='入围价110%'!F26),'9'!F26,9999),IF(AND('10'!F26&gt;='入围价70%'!F26,'10'!F26&lt;='入围价110%'!F26),'10'!F26,9999))</f>
        <v>#DIV/0!</v>
      </c>
      <c r="G26" s="22" t="e">
        <f>MIN(IF(AND('1'!G26&gt;='入围价70%'!G26,'1'!G26&lt;='入围价110%'!G26),'1'!G26,9999),IF(AND('2'!G26&gt;='入围价70%'!G26,'2'!G26&lt;='入围价110%'!G26),'2'!G26,9999),IF(AND('3'!G26&gt;='入围价70%'!G26,'3'!G26&lt;='入围价110%'!G26),'3'!G26,9999),IF(AND('4'!G26&gt;='入围价70%'!G26,'4'!G26&lt;='入围价110%'!G26),'4'!G26,9999),IF(AND('5'!G26&gt;='入围价70%'!G26,'5'!G26&lt;='入围价110%'!G26),'5'!G26,9999),IF(AND('6'!G26&gt;='入围价70%'!G26,'6'!G26&lt;='入围价110%'!G26),'6'!G26,9999),IF(AND('7'!G26&gt;='入围价70%'!G26,'7'!G26&lt;='入围价110%'!G26),'7'!G26,9999),IF(AND('8'!G26&gt;='入围价70%'!G26,'8'!G26&lt;='入围价110%'!G26),'8'!G26,9999),IF(AND('9'!G26&gt;='入围价70%'!G26,'9'!G26&lt;='入围价110%'!G26),'9'!G26,9999),IF(AND('10'!G26&gt;='入围价70%'!G26,'10'!G26&lt;='入围价110%'!G26),'10'!G26,9999))</f>
        <v>#DIV/0!</v>
      </c>
      <c r="H26" s="22" t="e">
        <f>MIN(IF(AND('1'!H26&gt;='入围价70%'!H26,'1'!H26&lt;='入围价110%'!H26),'1'!H26,9999),IF(AND('2'!H26&gt;='入围价70%'!H26,'2'!H26&lt;='入围价110%'!H26),'2'!H26,9999),IF(AND('3'!H26&gt;='入围价70%'!H26,'3'!H26&lt;='入围价110%'!H26),'3'!H26,9999),IF(AND('4'!H26&gt;='入围价70%'!H26,'4'!H26&lt;='入围价110%'!H26),'4'!H26,9999),IF(AND('5'!H26&gt;='入围价70%'!H26,'5'!H26&lt;='入围价110%'!H26),'5'!H26,9999),IF(AND('6'!H26&gt;='入围价70%'!H26,'6'!H26&lt;='入围价110%'!H26),'6'!H26,9999),IF(AND('7'!H26&gt;='入围价70%'!H26,'7'!H26&lt;='入围价110%'!H26),'7'!H26,9999),IF(AND('8'!H26&gt;='入围价70%'!H26,'8'!H26&lt;='入围价110%'!H26),'8'!H26,9999),IF(AND('9'!H26&gt;='入围价70%'!H26,'9'!H26&lt;='入围价110%'!H26),'9'!H26,9999),IF(AND('10'!H26&gt;='入围价70%'!H26,'10'!H26&lt;='入围价110%'!H26),'10'!H26,9999))</f>
        <v>#DIV/0!</v>
      </c>
      <c r="I26" s="22" t="e">
        <f>MIN(IF(AND('1'!I26&gt;='入围价70%'!I26,'1'!I26&lt;='入围价110%'!I26),'1'!I26,9999),IF(AND('2'!I26&gt;='入围价70%'!I26,'2'!I26&lt;='入围价110%'!I26),'2'!I26,9999),IF(AND('3'!I26&gt;='入围价70%'!I26,'3'!I26&lt;='入围价110%'!I26),'3'!I26,9999),IF(AND('4'!I26&gt;='入围价70%'!I26,'4'!I26&lt;='入围价110%'!I26),'4'!I26,9999),IF(AND('5'!I26&gt;='入围价70%'!I26,'5'!I26&lt;='入围价110%'!I26),'5'!I26,9999),IF(AND('6'!I26&gt;='入围价70%'!I26,'6'!I26&lt;='入围价110%'!I26),'6'!I26,9999),IF(AND('7'!I26&gt;='入围价70%'!I26,'7'!I26&lt;='入围价110%'!I26),'7'!I26,9999),IF(AND('8'!I26&gt;='入围价70%'!I26,'8'!I26&lt;='入围价110%'!I26),'8'!I26,9999),IF(AND('9'!I26&gt;='入围价70%'!I26,'9'!I26&lt;='入围价110%'!I26),'9'!I26,9999),IF(AND('10'!I26&gt;='入围价70%'!I26,'10'!I26&lt;='入围价110%'!I26),'10'!I26,9999))</f>
        <v>#DIV/0!</v>
      </c>
      <c r="J26" s="22" t="e">
        <f>MIN(IF(AND('1'!J26&gt;='入围价70%'!J26,'1'!J26&lt;='入围价110%'!J26),'1'!J26,9999),IF(AND('2'!J26&gt;='入围价70%'!J26,'2'!J26&lt;='入围价110%'!J26),'2'!J26,9999),IF(AND('3'!J26&gt;='入围价70%'!J26,'3'!J26&lt;='入围价110%'!J26),'3'!J26,9999),IF(AND('4'!J26&gt;='入围价70%'!J26,'4'!J26&lt;='入围价110%'!J26),'4'!J26,9999),IF(AND('5'!J26&gt;='入围价70%'!J26,'5'!J26&lt;='入围价110%'!J26),'5'!J26,9999),IF(AND('6'!J26&gt;='入围价70%'!J26,'6'!J26&lt;='入围价110%'!J26),'6'!J26,9999),IF(AND('7'!J26&gt;='入围价70%'!J26,'7'!J26&lt;='入围价110%'!J26),'7'!J26,9999),IF(AND('8'!J26&gt;='入围价70%'!J26,'8'!J26&lt;='入围价110%'!J26),'8'!J26,9999),IF(AND('9'!J26&gt;='入围价70%'!J26,'9'!J26&lt;='入围价110%'!J26),'9'!J26,9999),IF(AND('10'!J26&gt;='入围价70%'!J26,'10'!J26&lt;='入围价110%'!J26),'10'!J26,9999))</f>
        <v>#DIV/0!</v>
      </c>
      <c r="K26" s="22" t="e">
        <f>MIN(IF(AND('1'!K26&gt;='入围价70%'!K26,'1'!K26&lt;='入围价110%'!K26),'1'!K26,9999),IF(AND('2'!K26&gt;='入围价70%'!K26,'2'!K26&lt;='入围价110%'!K26),'2'!K26,9999),IF(AND('3'!K26&gt;='入围价70%'!K26,'3'!K26&lt;='入围价110%'!K26),'3'!K26,9999),IF(AND('4'!K26&gt;='入围价70%'!K26,'4'!K26&lt;='入围价110%'!K26),'4'!K26,9999),IF(AND('5'!K26&gt;='入围价70%'!K26,'5'!K26&lt;='入围价110%'!K26),'5'!K26,9999),IF(AND('6'!K26&gt;='入围价70%'!K26,'6'!K26&lt;='入围价110%'!K26),'6'!K26,9999),IF(AND('7'!K26&gt;='入围价70%'!K26,'7'!K26&lt;='入围价110%'!K26),'7'!K26,9999),IF(AND('8'!K26&gt;='入围价70%'!K26,'8'!K26&lt;='入围价110%'!K26),'8'!K26,9999),IF(AND('9'!K26&gt;='入围价70%'!K26,'9'!K26&lt;='入围价110%'!K26),'9'!K26,9999),IF(AND('10'!K26&gt;='入围价70%'!K26,'10'!K26&lt;='入围价110%'!K26),'10'!K26,9999))</f>
        <v>#DIV/0!</v>
      </c>
    </row>
    <row r="27" s="2" customFormat="1" ht="20.1" customHeight="1" spans="1:11">
      <c r="A27" s="19">
        <f t="shared" si="0"/>
        <v>23</v>
      </c>
      <c r="B27" s="19" t="s">
        <v>21</v>
      </c>
      <c r="C27" s="20" t="s">
        <v>44</v>
      </c>
      <c r="D27" s="21">
        <v>194</v>
      </c>
      <c r="E27" s="22" t="e">
        <f>MIN(IF(AND('1'!E27&gt;='入围价70%'!E27,'1'!E27&lt;='入围价110%'!E27),'1'!E27,9999),IF(AND('2'!E27&gt;='入围价70%'!E27,'2'!E27&lt;='入围价110%'!E27),'2'!E27,9999),IF(AND('3'!E27&gt;='入围价70%'!E27,'3'!E27&lt;='入围价110%'!E27),'3'!E27,9999),IF(AND('4'!E27&gt;='入围价70%'!E27,'4'!E27&lt;='入围价110%'!E27),'4'!E27,9999),IF(AND('5'!E27&gt;='入围价70%'!E27,'5'!E27&lt;='入围价110%'!E27),'5'!E27,9999),IF(AND('6'!E27&gt;='入围价70%'!E27,'6'!E27&lt;='入围价110%'!E27),'6'!E27,9999),IF(AND('7'!E27&gt;='入围价70%'!E27,'7'!E27&lt;='入围价110%'!E27),'7'!E27,9999),IF(AND('8'!E27&gt;='入围价70%'!E27,'8'!E27&lt;='入围价110%'!E27),'8'!E27,9999),IF(AND('9'!E27&gt;='入围价70%'!E27,'9'!E27&lt;='入围价110%'!E27),'9'!E27,9999),IF(AND('10'!E27&gt;='入围价70%'!E27,'10'!E27&lt;='入围价110%'!E27),'10'!E27,9999))</f>
        <v>#DIV/0!</v>
      </c>
      <c r="F27" s="22" t="e">
        <f>MIN(IF(AND('1'!F27&gt;='入围价70%'!F27,'1'!F27&lt;='入围价110%'!F27),'1'!F27,9999),IF(AND('2'!F27&gt;='入围价70%'!F27,'2'!F27&lt;='入围价110%'!F27),'2'!F27,9999),IF(AND('3'!F27&gt;='入围价70%'!F27,'3'!F27&lt;='入围价110%'!F27),'3'!F27,9999),IF(AND('4'!F27&gt;='入围价70%'!F27,'4'!F27&lt;='入围价110%'!F27),'4'!F27,9999),IF(AND('5'!F27&gt;='入围价70%'!F27,'5'!F27&lt;='入围价110%'!F27),'5'!F27,9999),IF(AND('6'!F27&gt;='入围价70%'!F27,'6'!F27&lt;='入围价110%'!F27),'6'!F27,9999),IF(AND('7'!F27&gt;='入围价70%'!F27,'7'!F27&lt;='入围价110%'!F27),'7'!F27,9999),IF(AND('8'!F27&gt;='入围价70%'!F27,'8'!F27&lt;='入围价110%'!F27),'8'!F27,9999),IF(AND('9'!F27&gt;='入围价70%'!F27,'9'!F27&lt;='入围价110%'!F27),'9'!F27,9999),IF(AND('10'!F27&gt;='入围价70%'!F27,'10'!F27&lt;='入围价110%'!F27),'10'!F27,9999))</f>
        <v>#DIV/0!</v>
      </c>
      <c r="G27" s="22" t="e">
        <f>MIN(IF(AND('1'!G27&gt;='入围价70%'!G27,'1'!G27&lt;='入围价110%'!G27),'1'!G27,9999),IF(AND('2'!G27&gt;='入围价70%'!G27,'2'!G27&lt;='入围价110%'!G27),'2'!G27,9999),IF(AND('3'!G27&gt;='入围价70%'!G27,'3'!G27&lt;='入围价110%'!G27),'3'!G27,9999),IF(AND('4'!G27&gt;='入围价70%'!G27,'4'!G27&lt;='入围价110%'!G27),'4'!G27,9999),IF(AND('5'!G27&gt;='入围价70%'!G27,'5'!G27&lt;='入围价110%'!G27),'5'!G27,9999),IF(AND('6'!G27&gt;='入围价70%'!G27,'6'!G27&lt;='入围价110%'!G27),'6'!G27,9999),IF(AND('7'!G27&gt;='入围价70%'!G27,'7'!G27&lt;='入围价110%'!G27),'7'!G27,9999),IF(AND('8'!G27&gt;='入围价70%'!G27,'8'!G27&lt;='入围价110%'!G27),'8'!G27,9999),IF(AND('9'!G27&gt;='入围价70%'!G27,'9'!G27&lt;='入围价110%'!G27),'9'!G27,9999),IF(AND('10'!G27&gt;='入围价70%'!G27,'10'!G27&lt;='入围价110%'!G27),'10'!G27,9999))</f>
        <v>#DIV/0!</v>
      </c>
      <c r="H27" s="22" t="e">
        <f>MIN(IF(AND('1'!H27&gt;='入围价70%'!H27,'1'!H27&lt;='入围价110%'!H27),'1'!H27,9999),IF(AND('2'!H27&gt;='入围价70%'!H27,'2'!H27&lt;='入围价110%'!H27),'2'!H27,9999),IF(AND('3'!H27&gt;='入围价70%'!H27,'3'!H27&lt;='入围价110%'!H27),'3'!H27,9999),IF(AND('4'!H27&gt;='入围价70%'!H27,'4'!H27&lt;='入围价110%'!H27),'4'!H27,9999),IF(AND('5'!H27&gt;='入围价70%'!H27,'5'!H27&lt;='入围价110%'!H27),'5'!H27,9999),IF(AND('6'!H27&gt;='入围价70%'!H27,'6'!H27&lt;='入围价110%'!H27),'6'!H27,9999),IF(AND('7'!H27&gt;='入围价70%'!H27,'7'!H27&lt;='入围价110%'!H27),'7'!H27,9999),IF(AND('8'!H27&gt;='入围价70%'!H27,'8'!H27&lt;='入围价110%'!H27),'8'!H27,9999),IF(AND('9'!H27&gt;='入围价70%'!H27,'9'!H27&lt;='入围价110%'!H27),'9'!H27,9999),IF(AND('10'!H27&gt;='入围价70%'!H27,'10'!H27&lt;='入围价110%'!H27),'10'!H27,9999))</f>
        <v>#DIV/0!</v>
      </c>
      <c r="I27" s="22" t="e">
        <f>MIN(IF(AND('1'!I27&gt;='入围价70%'!I27,'1'!I27&lt;='入围价110%'!I27),'1'!I27,9999),IF(AND('2'!I27&gt;='入围价70%'!I27,'2'!I27&lt;='入围价110%'!I27),'2'!I27,9999),IF(AND('3'!I27&gt;='入围价70%'!I27,'3'!I27&lt;='入围价110%'!I27),'3'!I27,9999),IF(AND('4'!I27&gt;='入围价70%'!I27,'4'!I27&lt;='入围价110%'!I27),'4'!I27,9999),IF(AND('5'!I27&gt;='入围价70%'!I27,'5'!I27&lt;='入围价110%'!I27),'5'!I27,9999),IF(AND('6'!I27&gt;='入围价70%'!I27,'6'!I27&lt;='入围价110%'!I27),'6'!I27,9999),IF(AND('7'!I27&gt;='入围价70%'!I27,'7'!I27&lt;='入围价110%'!I27),'7'!I27,9999),IF(AND('8'!I27&gt;='入围价70%'!I27,'8'!I27&lt;='入围价110%'!I27),'8'!I27,9999),IF(AND('9'!I27&gt;='入围价70%'!I27,'9'!I27&lt;='入围价110%'!I27),'9'!I27,9999),IF(AND('10'!I27&gt;='入围价70%'!I27,'10'!I27&lt;='入围价110%'!I27),'10'!I27,9999))</f>
        <v>#DIV/0!</v>
      </c>
      <c r="J27" s="22" t="e">
        <f>MIN(IF(AND('1'!J27&gt;='入围价70%'!J27,'1'!J27&lt;='入围价110%'!J27),'1'!J27,9999),IF(AND('2'!J27&gt;='入围价70%'!J27,'2'!J27&lt;='入围价110%'!J27),'2'!J27,9999),IF(AND('3'!J27&gt;='入围价70%'!J27,'3'!J27&lt;='入围价110%'!J27),'3'!J27,9999),IF(AND('4'!J27&gt;='入围价70%'!J27,'4'!J27&lt;='入围价110%'!J27),'4'!J27,9999),IF(AND('5'!J27&gt;='入围价70%'!J27,'5'!J27&lt;='入围价110%'!J27),'5'!J27,9999),IF(AND('6'!J27&gt;='入围价70%'!J27,'6'!J27&lt;='入围价110%'!J27),'6'!J27,9999),IF(AND('7'!J27&gt;='入围价70%'!J27,'7'!J27&lt;='入围价110%'!J27),'7'!J27,9999),IF(AND('8'!J27&gt;='入围价70%'!J27,'8'!J27&lt;='入围价110%'!J27),'8'!J27,9999),IF(AND('9'!J27&gt;='入围价70%'!J27,'9'!J27&lt;='入围价110%'!J27),'9'!J27,9999),IF(AND('10'!J27&gt;='入围价70%'!J27,'10'!J27&lt;='入围价110%'!J27),'10'!J27,9999))</f>
        <v>#DIV/0!</v>
      </c>
      <c r="K27" s="22" t="e">
        <f>MIN(IF(AND('1'!K27&gt;='入围价70%'!K27,'1'!K27&lt;='入围价110%'!K27),'1'!K27,9999),IF(AND('2'!K27&gt;='入围价70%'!K27,'2'!K27&lt;='入围价110%'!K27),'2'!K27,9999),IF(AND('3'!K27&gt;='入围价70%'!K27,'3'!K27&lt;='入围价110%'!K27),'3'!K27,9999),IF(AND('4'!K27&gt;='入围价70%'!K27,'4'!K27&lt;='入围价110%'!K27),'4'!K27,9999),IF(AND('5'!K27&gt;='入围价70%'!K27,'5'!K27&lt;='入围价110%'!K27),'5'!K27,9999),IF(AND('6'!K27&gt;='入围价70%'!K27,'6'!K27&lt;='入围价110%'!K27),'6'!K27,9999),IF(AND('7'!K27&gt;='入围价70%'!K27,'7'!K27&lt;='入围价110%'!K27),'7'!K27,9999),IF(AND('8'!K27&gt;='入围价70%'!K27,'8'!K27&lt;='入围价110%'!K27),'8'!K27,9999),IF(AND('9'!K27&gt;='入围价70%'!K27,'9'!K27&lt;='入围价110%'!K27),'9'!K27,9999),IF(AND('10'!K27&gt;='入围价70%'!K27,'10'!K27&lt;='入围价110%'!K27),'10'!K27,9999))</f>
        <v>#DIV/0!</v>
      </c>
    </row>
    <row r="28" s="2" customFormat="1" ht="20.1" customHeight="1" spans="1:11">
      <c r="A28" s="19">
        <f t="shared" si="0"/>
        <v>24</v>
      </c>
      <c r="B28" s="19" t="s">
        <v>21</v>
      </c>
      <c r="C28" s="20" t="s">
        <v>45</v>
      </c>
      <c r="D28" s="21">
        <v>260</v>
      </c>
      <c r="E28" s="22" t="e">
        <f>MIN(IF(AND('1'!E28&gt;='入围价70%'!E28,'1'!E28&lt;='入围价110%'!E28),'1'!E28,9999),IF(AND('2'!E28&gt;='入围价70%'!E28,'2'!E28&lt;='入围价110%'!E28),'2'!E28,9999),IF(AND('3'!E28&gt;='入围价70%'!E28,'3'!E28&lt;='入围价110%'!E28),'3'!E28,9999),IF(AND('4'!E28&gt;='入围价70%'!E28,'4'!E28&lt;='入围价110%'!E28),'4'!E28,9999),IF(AND('5'!E28&gt;='入围价70%'!E28,'5'!E28&lt;='入围价110%'!E28),'5'!E28,9999),IF(AND('6'!E28&gt;='入围价70%'!E28,'6'!E28&lt;='入围价110%'!E28),'6'!E28,9999),IF(AND('7'!E28&gt;='入围价70%'!E28,'7'!E28&lt;='入围价110%'!E28),'7'!E28,9999),IF(AND('8'!E28&gt;='入围价70%'!E28,'8'!E28&lt;='入围价110%'!E28),'8'!E28,9999),IF(AND('9'!E28&gt;='入围价70%'!E28,'9'!E28&lt;='入围价110%'!E28),'9'!E28,9999),IF(AND('10'!E28&gt;='入围价70%'!E28,'10'!E28&lt;='入围价110%'!E28),'10'!E28,9999))</f>
        <v>#DIV/0!</v>
      </c>
      <c r="F28" s="22" t="e">
        <f>MIN(IF(AND('1'!F28&gt;='入围价70%'!F28,'1'!F28&lt;='入围价110%'!F28),'1'!F28,9999),IF(AND('2'!F28&gt;='入围价70%'!F28,'2'!F28&lt;='入围价110%'!F28),'2'!F28,9999),IF(AND('3'!F28&gt;='入围价70%'!F28,'3'!F28&lt;='入围价110%'!F28),'3'!F28,9999),IF(AND('4'!F28&gt;='入围价70%'!F28,'4'!F28&lt;='入围价110%'!F28),'4'!F28,9999),IF(AND('5'!F28&gt;='入围价70%'!F28,'5'!F28&lt;='入围价110%'!F28),'5'!F28,9999),IF(AND('6'!F28&gt;='入围价70%'!F28,'6'!F28&lt;='入围价110%'!F28),'6'!F28,9999),IF(AND('7'!F28&gt;='入围价70%'!F28,'7'!F28&lt;='入围价110%'!F28),'7'!F28,9999),IF(AND('8'!F28&gt;='入围价70%'!F28,'8'!F28&lt;='入围价110%'!F28),'8'!F28,9999),IF(AND('9'!F28&gt;='入围价70%'!F28,'9'!F28&lt;='入围价110%'!F28),'9'!F28,9999),IF(AND('10'!F28&gt;='入围价70%'!F28,'10'!F28&lt;='入围价110%'!F28),'10'!F28,9999))</f>
        <v>#DIV/0!</v>
      </c>
      <c r="G28" s="22" t="e">
        <f>MIN(IF(AND('1'!G28&gt;='入围价70%'!G28,'1'!G28&lt;='入围价110%'!G28),'1'!G28,9999),IF(AND('2'!G28&gt;='入围价70%'!G28,'2'!G28&lt;='入围价110%'!G28),'2'!G28,9999),IF(AND('3'!G28&gt;='入围价70%'!G28,'3'!G28&lt;='入围价110%'!G28),'3'!G28,9999),IF(AND('4'!G28&gt;='入围价70%'!G28,'4'!G28&lt;='入围价110%'!G28),'4'!G28,9999),IF(AND('5'!G28&gt;='入围价70%'!G28,'5'!G28&lt;='入围价110%'!G28),'5'!G28,9999),IF(AND('6'!G28&gt;='入围价70%'!G28,'6'!G28&lt;='入围价110%'!G28),'6'!G28,9999),IF(AND('7'!G28&gt;='入围价70%'!G28,'7'!G28&lt;='入围价110%'!G28),'7'!G28,9999),IF(AND('8'!G28&gt;='入围价70%'!G28,'8'!G28&lt;='入围价110%'!G28),'8'!G28,9999),IF(AND('9'!G28&gt;='入围价70%'!G28,'9'!G28&lt;='入围价110%'!G28),'9'!G28,9999),IF(AND('10'!G28&gt;='入围价70%'!G28,'10'!G28&lt;='入围价110%'!G28),'10'!G28,9999))</f>
        <v>#DIV/0!</v>
      </c>
      <c r="H28" s="22" t="e">
        <f>MIN(IF(AND('1'!H28&gt;='入围价70%'!H28,'1'!H28&lt;='入围价110%'!H28),'1'!H28,9999),IF(AND('2'!H28&gt;='入围价70%'!H28,'2'!H28&lt;='入围价110%'!H28),'2'!H28,9999),IF(AND('3'!H28&gt;='入围价70%'!H28,'3'!H28&lt;='入围价110%'!H28),'3'!H28,9999),IF(AND('4'!H28&gt;='入围价70%'!H28,'4'!H28&lt;='入围价110%'!H28),'4'!H28,9999),IF(AND('5'!H28&gt;='入围价70%'!H28,'5'!H28&lt;='入围价110%'!H28),'5'!H28,9999),IF(AND('6'!H28&gt;='入围价70%'!H28,'6'!H28&lt;='入围价110%'!H28),'6'!H28,9999),IF(AND('7'!H28&gt;='入围价70%'!H28,'7'!H28&lt;='入围价110%'!H28),'7'!H28,9999),IF(AND('8'!H28&gt;='入围价70%'!H28,'8'!H28&lt;='入围价110%'!H28),'8'!H28,9999),IF(AND('9'!H28&gt;='入围价70%'!H28,'9'!H28&lt;='入围价110%'!H28),'9'!H28,9999),IF(AND('10'!H28&gt;='入围价70%'!H28,'10'!H28&lt;='入围价110%'!H28),'10'!H28,9999))</f>
        <v>#DIV/0!</v>
      </c>
      <c r="I28" s="22" t="e">
        <f>MIN(IF(AND('1'!I28&gt;='入围价70%'!I28,'1'!I28&lt;='入围价110%'!I28),'1'!I28,9999),IF(AND('2'!I28&gt;='入围价70%'!I28,'2'!I28&lt;='入围价110%'!I28),'2'!I28,9999),IF(AND('3'!I28&gt;='入围价70%'!I28,'3'!I28&lt;='入围价110%'!I28),'3'!I28,9999),IF(AND('4'!I28&gt;='入围价70%'!I28,'4'!I28&lt;='入围价110%'!I28),'4'!I28,9999),IF(AND('5'!I28&gt;='入围价70%'!I28,'5'!I28&lt;='入围价110%'!I28),'5'!I28,9999),IF(AND('6'!I28&gt;='入围价70%'!I28,'6'!I28&lt;='入围价110%'!I28),'6'!I28,9999),IF(AND('7'!I28&gt;='入围价70%'!I28,'7'!I28&lt;='入围价110%'!I28),'7'!I28,9999),IF(AND('8'!I28&gt;='入围价70%'!I28,'8'!I28&lt;='入围价110%'!I28),'8'!I28,9999),IF(AND('9'!I28&gt;='入围价70%'!I28,'9'!I28&lt;='入围价110%'!I28),'9'!I28,9999),IF(AND('10'!I28&gt;='入围价70%'!I28,'10'!I28&lt;='入围价110%'!I28),'10'!I28,9999))</f>
        <v>#DIV/0!</v>
      </c>
      <c r="J28" s="22" t="e">
        <f>MIN(IF(AND('1'!J28&gt;='入围价70%'!J28,'1'!J28&lt;='入围价110%'!J28),'1'!J28,9999),IF(AND('2'!J28&gt;='入围价70%'!J28,'2'!J28&lt;='入围价110%'!J28),'2'!J28,9999),IF(AND('3'!J28&gt;='入围价70%'!J28,'3'!J28&lt;='入围价110%'!J28),'3'!J28,9999),IF(AND('4'!J28&gt;='入围价70%'!J28,'4'!J28&lt;='入围价110%'!J28),'4'!J28,9999),IF(AND('5'!J28&gt;='入围价70%'!J28,'5'!J28&lt;='入围价110%'!J28),'5'!J28,9999),IF(AND('6'!J28&gt;='入围价70%'!J28,'6'!J28&lt;='入围价110%'!J28),'6'!J28,9999),IF(AND('7'!J28&gt;='入围价70%'!J28,'7'!J28&lt;='入围价110%'!J28),'7'!J28,9999),IF(AND('8'!J28&gt;='入围价70%'!J28,'8'!J28&lt;='入围价110%'!J28),'8'!J28,9999),IF(AND('9'!J28&gt;='入围价70%'!J28,'9'!J28&lt;='入围价110%'!J28),'9'!J28,9999),IF(AND('10'!J28&gt;='入围价70%'!J28,'10'!J28&lt;='入围价110%'!J28),'10'!J28,9999))</f>
        <v>#DIV/0!</v>
      </c>
      <c r="K28" s="22" t="e">
        <f>MIN(IF(AND('1'!K28&gt;='入围价70%'!K28,'1'!K28&lt;='入围价110%'!K28),'1'!K28,9999),IF(AND('2'!K28&gt;='入围价70%'!K28,'2'!K28&lt;='入围价110%'!K28),'2'!K28,9999),IF(AND('3'!K28&gt;='入围价70%'!K28,'3'!K28&lt;='入围价110%'!K28),'3'!K28,9999),IF(AND('4'!K28&gt;='入围价70%'!K28,'4'!K28&lt;='入围价110%'!K28),'4'!K28,9999),IF(AND('5'!K28&gt;='入围价70%'!K28,'5'!K28&lt;='入围价110%'!K28),'5'!K28,9999),IF(AND('6'!K28&gt;='入围价70%'!K28,'6'!K28&lt;='入围价110%'!K28),'6'!K28,9999),IF(AND('7'!K28&gt;='入围价70%'!K28,'7'!K28&lt;='入围价110%'!K28),'7'!K28,9999),IF(AND('8'!K28&gt;='入围价70%'!K28,'8'!K28&lt;='入围价110%'!K28),'8'!K28,9999),IF(AND('9'!K28&gt;='入围价70%'!K28,'9'!K28&lt;='入围价110%'!K28),'9'!K28,9999),IF(AND('10'!K28&gt;='入围价70%'!K28,'10'!K28&lt;='入围价110%'!K28),'10'!K28,9999))</f>
        <v>#DIV/0!</v>
      </c>
    </row>
    <row r="29" s="2" customFormat="1" ht="20.1" customHeight="1" spans="1:11">
      <c r="A29" s="19">
        <f t="shared" si="0"/>
        <v>25</v>
      </c>
      <c r="B29" s="19" t="s">
        <v>21</v>
      </c>
      <c r="C29" s="20" t="s">
        <v>46</v>
      </c>
      <c r="D29" s="21">
        <v>197</v>
      </c>
      <c r="E29" s="22" t="e">
        <f>MIN(IF(AND('1'!E29&gt;='入围价70%'!E29,'1'!E29&lt;='入围价110%'!E29),'1'!E29,9999),IF(AND('2'!E29&gt;='入围价70%'!E29,'2'!E29&lt;='入围价110%'!E29),'2'!E29,9999),IF(AND('3'!E29&gt;='入围价70%'!E29,'3'!E29&lt;='入围价110%'!E29),'3'!E29,9999),IF(AND('4'!E29&gt;='入围价70%'!E29,'4'!E29&lt;='入围价110%'!E29),'4'!E29,9999),IF(AND('5'!E29&gt;='入围价70%'!E29,'5'!E29&lt;='入围价110%'!E29),'5'!E29,9999),IF(AND('6'!E29&gt;='入围价70%'!E29,'6'!E29&lt;='入围价110%'!E29),'6'!E29,9999),IF(AND('7'!E29&gt;='入围价70%'!E29,'7'!E29&lt;='入围价110%'!E29),'7'!E29,9999),IF(AND('8'!E29&gt;='入围价70%'!E29,'8'!E29&lt;='入围价110%'!E29),'8'!E29,9999),IF(AND('9'!E29&gt;='入围价70%'!E29,'9'!E29&lt;='入围价110%'!E29),'9'!E29,9999),IF(AND('10'!E29&gt;='入围价70%'!E29,'10'!E29&lt;='入围价110%'!E29),'10'!E29,9999))</f>
        <v>#DIV/0!</v>
      </c>
      <c r="F29" s="22" t="e">
        <f>MIN(IF(AND('1'!F29&gt;='入围价70%'!F29,'1'!F29&lt;='入围价110%'!F29),'1'!F29,9999),IF(AND('2'!F29&gt;='入围价70%'!F29,'2'!F29&lt;='入围价110%'!F29),'2'!F29,9999),IF(AND('3'!F29&gt;='入围价70%'!F29,'3'!F29&lt;='入围价110%'!F29),'3'!F29,9999),IF(AND('4'!F29&gt;='入围价70%'!F29,'4'!F29&lt;='入围价110%'!F29),'4'!F29,9999),IF(AND('5'!F29&gt;='入围价70%'!F29,'5'!F29&lt;='入围价110%'!F29),'5'!F29,9999),IF(AND('6'!F29&gt;='入围价70%'!F29,'6'!F29&lt;='入围价110%'!F29),'6'!F29,9999),IF(AND('7'!F29&gt;='入围价70%'!F29,'7'!F29&lt;='入围价110%'!F29),'7'!F29,9999),IF(AND('8'!F29&gt;='入围价70%'!F29,'8'!F29&lt;='入围价110%'!F29),'8'!F29,9999),IF(AND('9'!F29&gt;='入围价70%'!F29,'9'!F29&lt;='入围价110%'!F29),'9'!F29,9999),IF(AND('10'!F29&gt;='入围价70%'!F29,'10'!F29&lt;='入围价110%'!F29),'10'!F29,9999))</f>
        <v>#DIV/0!</v>
      </c>
      <c r="G29" s="22" t="e">
        <f>MIN(IF(AND('1'!G29&gt;='入围价70%'!G29,'1'!G29&lt;='入围价110%'!G29),'1'!G29,9999),IF(AND('2'!G29&gt;='入围价70%'!G29,'2'!G29&lt;='入围价110%'!G29),'2'!G29,9999),IF(AND('3'!G29&gt;='入围价70%'!G29,'3'!G29&lt;='入围价110%'!G29),'3'!G29,9999),IF(AND('4'!G29&gt;='入围价70%'!G29,'4'!G29&lt;='入围价110%'!G29),'4'!G29,9999),IF(AND('5'!G29&gt;='入围价70%'!G29,'5'!G29&lt;='入围价110%'!G29),'5'!G29,9999),IF(AND('6'!G29&gt;='入围价70%'!G29,'6'!G29&lt;='入围价110%'!G29),'6'!G29,9999),IF(AND('7'!G29&gt;='入围价70%'!G29,'7'!G29&lt;='入围价110%'!G29),'7'!G29,9999),IF(AND('8'!G29&gt;='入围价70%'!G29,'8'!G29&lt;='入围价110%'!G29),'8'!G29,9999),IF(AND('9'!G29&gt;='入围价70%'!G29,'9'!G29&lt;='入围价110%'!G29),'9'!G29,9999),IF(AND('10'!G29&gt;='入围价70%'!G29,'10'!G29&lt;='入围价110%'!G29),'10'!G29,9999))</f>
        <v>#DIV/0!</v>
      </c>
      <c r="H29" s="22" t="e">
        <f>MIN(IF(AND('1'!H29&gt;='入围价70%'!H29,'1'!H29&lt;='入围价110%'!H29),'1'!H29,9999),IF(AND('2'!H29&gt;='入围价70%'!H29,'2'!H29&lt;='入围价110%'!H29),'2'!H29,9999),IF(AND('3'!H29&gt;='入围价70%'!H29,'3'!H29&lt;='入围价110%'!H29),'3'!H29,9999),IF(AND('4'!H29&gt;='入围价70%'!H29,'4'!H29&lt;='入围价110%'!H29),'4'!H29,9999),IF(AND('5'!H29&gt;='入围价70%'!H29,'5'!H29&lt;='入围价110%'!H29),'5'!H29,9999),IF(AND('6'!H29&gt;='入围价70%'!H29,'6'!H29&lt;='入围价110%'!H29),'6'!H29,9999),IF(AND('7'!H29&gt;='入围价70%'!H29,'7'!H29&lt;='入围价110%'!H29),'7'!H29,9999),IF(AND('8'!H29&gt;='入围价70%'!H29,'8'!H29&lt;='入围价110%'!H29),'8'!H29,9999),IF(AND('9'!H29&gt;='入围价70%'!H29,'9'!H29&lt;='入围价110%'!H29),'9'!H29,9999),IF(AND('10'!H29&gt;='入围价70%'!H29,'10'!H29&lt;='入围价110%'!H29),'10'!H29,9999))</f>
        <v>#DIV/0!</v>
      </c>
      <c r="I29" s="22" t="e">
        <f>MIN(IF(AND('1'!I29&gt;='入围价70%'!I29,'1'!I29&lt;='入围价110%'!I29),'1'!I29,9999),IF(AND('2'!I29&gt;='入围价70%'!I29,'2'!I29&lt;='入围价110%'!I29),'2'!I29,9999),IF(AND('3'!I29&gt;='入围价70%'!I29,'3'!I29&lt;='入围价110%'!I29),'3'!I29,9999),IF(AND('4'!I29&gt;='入围价70%'!I29,'4'!I29&lt;='入围价110%'!I29),'4'!I29,9999),IF(AND('5'!I29&gt;='入围价70%'!I29,'5'!I29&lt;='入围价110%'!I29),'5'!I29,9999),IF(AND('6'!I29&gt;='入围价70%'!I29,'6'!I29&lt;='入围价110%'!I29),'6'!I29,9999),IF(AND('7'!I29&gt;='入围价70%'!I29,'7'!I29&lt;='入围价110%'!I29),'7'!I29,9999),IF(AND('8'!I29&gt;='入围价70%'!I29,'8'!I29&lt;='入围价110%'!I29),'8'!I29,9999),IF(AND('9'!I29&gt;='入围价70%'!I29,'9'!I29&lt;='入围价110%'!I29),'9'!I29,9999),IF(AND('10'!I29&gt;='入围价70%'!I29,'10'!I29&lt;='入围价110%'!I29),'10'!I29,9999))</f>
        <v>#DIV/0!</v>
      </c>
      <c r="J29" s="22" t="e">
        <f>MIN(IF(AND('1'!J29&gt;='入围价70%'!J29,'1'!J29&lt;='入围价110%'!J29),'1'!J29,9999),IF(AND('2'!J29&gt;='入围价70%'!J29,'2'!J29&lt;='入围价110%'!J29),'2'!J29,9999),IF(AND('3'!J29&gt;='入围价70%'!J29,'3'!J29&lt;='入围价110%'!J29),'3'!J29,9999),IF(AND('4'!J29&gt;='入围价70%'!J29,'4'!J29&lt;='入围价110%'!J29),'4'!J29,9999),IF(AND('5'!J29&gt;='入围价70%'!J29,'5'!J29&lt;='入围价110%'!J29),'5'!J29,9999),IF(AND('6'!J29&gt;='入围价70%'!J29,'6'!J29&lt;='入围价110%'!J29),'6'!J29,9999),IF(AND('7'!J29&gt;='入围价70%'!J29,'7'!J29&lt;='入围价110%'!J29),'7'!J29,9999),IF(AND('8'!J29&gt;='入围价70%'!J29,'8'!J29&lt;='入围价110%'!J29),'8'!J29,9999),IF(AND('9'!J29&gt;='入围价70%'!J29,'9'!J29&lt;='入围价110%'!J29),'9'!J29,9999),IF(AND('10'!J29&gt;='入围价70%'!J29,'10'!J29&lt;='入围价110%'!J29),'10'!J29,9999))</f>
        <v>#DIV/0!</v>
      </c>
      <c r="K29" s="22" t="e">
        <f>MIN(IF(AND('1'!K29&gt;='入围价70%'!K29,'1'!K29&lt;='入围价110%'!K29),'1'!K29,9999),IF(AND('2'!K29&gt;='入围价70%'!K29,'2'!K29&lt;='入围价110%'!K29),'2'!K29,9999),IF(AND('3'!K29&gt;='入围价70%'!K29,'3'!K29&lt;='入围价110%'!K29),'3'!K29,9999),IF(AND('4'!K29&gt;='入围价70%'!K29,'4'!K29&lt;='入围价110%'!K29),'4'!K29,9999),IF(AND('5'!K29&gt;='入围价70%'!K29,'5'!K29&lt;='入围价110%'!K29),'5'!K29,9999),IF(AND('6'!K29&gt;='入围价70%'!K29,'6'!K29&lt;='入围价110%'!K29),'6'!K29,9999),IF(AND('7'!K29&gt;='入围价70%'!K29,'7'!K29&lt;='入围价110%'!K29),'7'!K29,9999),IF(AND('8'!K29&gt;='入围价70%'!K29,'8'!K29&lt;='入围价110%'!K29),'8'!K29,9999),IF(AND('9'!K29&gt;='入围价70%'!K29,'9'!K29&lt;='入围价110%'!K29),'9'!K29,9999),IF(AND('10'!K29&gt;='入围价70%'!K29,'10'!K29&lt;='入围价110%'!K29),'10'!K29,9999))</f>
        <v>#DIV/0!</v>
      </c>
    </row>
    <row r="30" s="2" customFormat="1" ht="20.1" customHeight="1" spans="1:11">
      <c r="A30" s="19">
        <f t="shared" si="0"/>
        <v>26</v>
      </c>
      <c r="B30" s="19" t="s">
        <v>21</v>
      </c>
      <c r="C30" s="20" t="s">
        <v>47</v>
      </c>
      <c r="D30" s="21">
        <v>320</v>
      </c>
      <c r="E30" s="22" t="e">
        <f>MIN(IF(AND('1'!E30&gt;='入围价70%'!E30,'1'!E30&lt;='入围价110%'!E30),'1'!E30,9999),IF(AND('2'!E30&gt;='入围价70%'!E30,'2'!E30&lt;='入围价110%'!E30),'2'!E30,9999),IF(AND('3'!E30&gt;='入围价70%'!E30,'3'!E30&lt;='入围价110%'!E30),'3'!E30,9999),IF(AND('4'!E30&gt;='入围价70%'!E30,'4'!E30&lt;='入围价110%'!E30),'4'!E30,9999),IF(AND('5'!E30&gt;='入围价70%'!E30,'5'!E30&lt;='入围价110%'!E30),'5'!E30,9999),IF(AND('6'!E30&gt;='入围价70%'!E30,'6'!E30&lt;='入围价110%'!E30),'6'!E30,9999),IF(AND('7'!E30&gt;='入围价70%'!E30,'7'!E30&lt;='入围价110%'!E30),'7'!E30,9999),IF(AND('8'!E30&gt;='入围价70%'!E30,'8'!E30&lt;='入围价110%'!E30),'8'!E30,9999),IF(AND('9'!E30&gt;='入围价70%'!E30,'9'!E30&lt;='入围价110%'!E30),'9'!E30,9999),IF(AND('10'!E30&gt;='入围价70%'!E30,'10'!E30&lt;='入围价110%'!E30),'10'!E30,9999))</f>
        <v>#DIV/0!</v>
      </c>
      <c r="F30" s="22" t="e">
        <f>MIN(IF(AND('1'!F30&gt;='入围价70%'!F30,'1'!F30&lt;='入围价110%'!F30),'1'!F30,9999),IF(AND('2'!F30&gt;='入围价70%'!F30,'2'!F30&lt;='入围价110%'!F30),'2'!F30,9999),IF(AND('3'!F30&gt;='入围价70%'!F30,'3'!F30&lt;='入围价110%'!F30),'3'!F30,9999),IF(AND('4'!F30&gt;='入围价70%'!F30,'4'!F30&lt;='入围价110%'!F30),'4'!F30,9999),IF(AND('5'!F30&gt;='入围价70%'!F30,'5'!F30&lt;='入围价110%'!F30),'5'!F30,9999),IF(AND('6'!F30&gt;='入围价70%'!F30,'6'!F30&lt;='入围价110%'!F30),'6'!F30,9999),IF(AND('7'!F30&gt;='入围价70%'!F30,'7'!F30&lt;='入围价110%'!F30),'7'!F30,9999),IF(AND('8'!F30&gt;='入围价70%'!F30,'8'!F30&lt;='入围价110%'!F30),'8'!F30,9999),IF(AND('9'!F30&gt;='入围价70%'!F30,'9'!F30&lt;='入围价110%'!F30),'9'!F30,9999),IF(AND('10'!F30&gt;='入围价70%'!F30,'10'!F30&lt;='入围价110%'!F30),'10'!F30,9999))</f>
        <v>#DIV/0!</v>
      </c>
      <c r="G30" s="22" t="e">
        <f>MIN(IF(AND('1'!G30&gt;='入围价70%'!G30,'1'!G30&lt;='入围价110%'!G30),'1'!G30,9999),IF(AND('2'!G30&gt;='入围价70%'!G30,'2'!G30&lt;='入围价110%'!G30),'2'!G30,9999),IF(AND('3'!G30&gt;='入围价70%'!G30,'3'!G30&lt;='入围价110%'!G30),'3'!G30,9999),IF(AND('4'!G30&gt;='入围价70%'!G30,'4'!G30&lt;='入围价110%'!G30),'4'!G30,9999),IF(AND('5'!G30&gt;='入围价70%'!G30,'5'!G30&lt;='入围价110%'!G30),'5'!G30,9999),IF(AND('6'!G30&gt;='入围价70%'!G30,'6'!G30&lt;='入围价110%'!G30),'6'!G30,9999),IF(AND('7'!G30&gt;='入围价70%'!G30,'7'!G30&lt;='入围价110%'!G30),'7'!G30,9999),IF(AND('8'!G30&gt;='入围价70%'!G30,'8'!G30&lt;='入围价110%'!G30),'8'!G30,9999),IF(AND('9'!G30&gt;='入围价70%'!G30,'9'!G30&lt;='入围价110%'!G30),'9'!G30,9999),IF(AND('10'!G30&gt;='入围价70%'!G30,'10'!G30&lt;='入围价110%'!G30),'10'!G30,9999))</f>
        <v>#DIV/0!</v>
      </c>
      <c r="H30" s="22" t="e">
        <f>MIN(IF(AND('1'!H30&gt;='入围价70%'!H30,'1'!H30&lt;='入围价110%'!H30),'1'!H30,9999),IF(AND('2'!H30&gt;='入围价70%'!H30,'2'!H30&lt;='入围价110%'!H30),'2'!H30,9999),IF(AND('3'!H30&gt;='入围价70%'!H30,'3'!H30&lt;='入围价110%'!H30),'3'!H30,9999),IF(AND('4'!H30&gt;='入围价70%'!H30,'4'!H30&lt;='入围价110%'!H30),'4'!H30,9999),IF(AND('5'!H30&gt;='入围价70%'!H30,'5'!H30&lt;='入围价110%'!H30),'5'!H30,9999),IF(AND('6'!H30&gt;='入围价70%'!H30,'6'!H30&lt;='入围价110%'!H30),'6'!H30,9999),IF(AND('7'!H30&gt;='入围价70%'!H30,'7'!H30&lt;='入围价110%'!H30),'7'!H30,9999),IF(AND('8'!H30&gt;='入围价70%'!H30,'8'!H30&lt;='入围价110%'!H30),'8'!H30,9999),IF(AND('9'!H30&gt;='入围价70%'!H30,'9'!H30&lt;='入围价110%'!H30),'9'!H30,9999),IF(AND('10'!H30&gt;='入围价70%'!H30,'10'!H30&lt;='入围价110%'!H30),'10'!H30,9999))</f>
        <v>#DIV/0!</v>
      </c>
      <c r="I30" s="22" t="e">
        <f>MIN(IF(AND('1'!I30&gt;='入围价70%'!I30,'1'!I30&lt;='入围价110%'!I30),'1'!I30,9999),IF(AND('2'!I30&gt;='入围价70%'!I30,'2'!I30&lt;='入围价110%'!I30),'2'!I30,9999),IF(AND('3'!I30&gt;='入围价70%'!I30,'3'!I30&lt;='入围价110%'!I30),'3'!I30,9999),IF(AND('4'!I30&gt;='入围价70%'!I30,'4'!I30&lt;='入围价110%'!I30),'4'!I30,9999),IF(AND('5'!I30&gt;='入围价70%'!I30,'5'!I30&lt;='入围价110%'!I30),'5'!I30,9999),IF(AND('6'!I30&gt;='入围价70%'!I30,'6'!I30&lt;='入围价110%'!I30),'6'!I30,9999),IF(AND('7'!I30&gt;='入围价70%'!I30,'7'!I30&lt;='入围价110%'!I30),'7'!I30,9999),IF(AND('8'!I30&gt;='入围价70%'!I30,'8'!I30&lt;='入围价110%'!I30),'8'!I30,9999),IF(AND('9'!I30&gt;='入围价70%'!I30,'9'!I30&lt;='入围价110%'!I30),'9'!I30,9999),IF(AND('10'!I30&gt;='入围价70%'!I30,'10'!I30&lt;='入围价110%'!I30),'10'!I30,9999))</f>
        <v>#DIV/0!</v>
      </c>
      <c r="J30" s="22" t="e">
        <f>MIN(IF(AND('1'!J30&gt;='入围价70%'!J30,'1'!J30&lt;='入围价110%'!J30),'1'!J30,9999),IF(AND('2'!J30&gt;='入围价70%'!J30,'2'!J30&lt;='入围价110%'!J30),'2'!J30,9999),IF(AND('3'!J30&gt;='入围价70%'!J30,'3'!J30&lt;='入围价110%'!J30),'3'!J30,9999),IF(AND('4'!J30&gt;='入围价70%'!J30,'4'!J30&lt;='入围价110%'!J30),'4'!J30,9999),IF(AND('5'!J30&gt;='入围价70%'!J30,'5'!J30&lt;='入围价110%'!J30),'5'!J30,9999),IF(AND('6'!J30&gt;='入围价70%'!J30,'6'!J30&lt;='入围价110%'!J30),'6'!J30,9999),IF(AND('7'!J30&gt;='入围价70%'!J30,'7'!J30&lt;='入围价110%'!J30),'7'!J30,9999),IF(AND('8'!J30&gt;='入围价70%'!J30,'8'!J30&lt;='入围价110%'!J30),'8'!J30,9999),IF(AND('9'!J30&gt;='入围价70%'!J30,'9'!J30&lt;='入围价110%'!J30),'9'!J30,9999),IF(AND('10'!J30&gt;='入围价70%'!J30,'10'!J30&lt;='入围价110%'!J30),'10'!J30,9999))</f>
        <v>#DIV/0!</v>
      </c>
      <c r="K30" s="22" t="e">
        <f>MIN(IF(AND('1'!K30&gt;='入围价70%'!K30,'1'!K30&lt;='入围价110%'!K30),'1'!K30,9999),IF(AND('2'!K30&gt;='入围价70%'!K30,'2'!K30&lt;='入围价110%'!K30),'2'!K30,9999),IF(AND('3'!K30&gt;='入围价70%'!K30,'3'!K30&lt;='入围价110%'!K30),'3'!K30,9999),IF(AND('4'!K30&gt;='入围价70%'!K30,'4'!K30&lt;='入围价110%'!K30),'4'!K30,9999),IF(AND('5'!K30&gt;='入围价70%'!K30,'5'!K30&lt;='入围价110%'!K30),'5'!K30,9999),IF(AND('6'!K30&gt;='入围价70%'!K30,'6'!K30&lt;='入围价110%'!K30),'6'!K30,9999),IF(AND('7'!K30&gt;='入围价70%'!K30,'7'!K30&lt;='入围价110%'!K30),'7'!K30,9999),IF(AND('8'!K30&gt;='入围价70%'!K30,'8'!K30&lt;='入围价110%'!K30),'8'!K30,9999),IF(AND('9'!K30&gt;='入围价70%'!K30,'9'!K30&lt;='入围价110%'!K30),'9'!K30,9999),IF(AND('10'!K30&gt;='入围价70%'!K30,'10'!K30&lt;='入围价110%'!K30),'10'!K30,9999))</f>
        <v>#DIV/0!</v>
      </c>
    </row>
    <row r="31" s="2" customFormat="1" ht="20.1" customHeight="1" spans="1:11">
      <c r="A31" s="19">
        <f t="shared" si="0"/>
        <v>27</v>
      </c>
      <c r="B31" s="19" t="s">
        <v>21</v>
      </c>
      <c r="C31" s="20" t="s">
        <v>48</v>
      </c>
      <c r="D31" s="21">
        <v>38</v>
      </c>
      <c r="E31" s="22" t="e">
        <f>MIN(IF(AND('1'!E31&gt;='入围价70%'!E31,'1'!E31&lt;='入围价110%'!E31),'1'!E31,9999),IF(AND('2'!E31&gt;='入围价70%'!E31,'2'!E31&lt;='入围价110%'!E31),'2'!E31,9999),IF(AND('3'!E31&gt;='入围价70%'!E31,'3'!E31&lt;='入围价110%'!E31),'3'!E31,9999),IF(AND('4'!E31&gt;='入围价70%'!E31,'4'!E31&lt;='入围价110%'!E31),'4'!E31,9999),IF(AND('5'!E31&gt;='入围价70%'!E31,'5'!E31&lt;='入围价110%'!E31),'5'!E31,9999),IF(AND('6'!E31&gt;='入围价70%'!E31,'6'!E31&lt;='入围价110%'!E31),'6'!E31,9999),IF(AND('7'!E31&gt;='入围价70%'!E31,'7'!E31&lt;='入围价110%'!E31),'7'!E31,9999),IF(AND('8'!E31&gt;='入围价70%'!E31,'8'!E31&lt;='入围价110%'!E31),'8'!E31,9999),IF(AND('9'!E31&gt;='入围价70%'!E31,'9'!E31&lt;='入围价110%'!E31),'9'!E31,9999),IF(AND('10'!E31&gt;='入围价70%'!E31,'10'!E31&lt;='入围价110%'!E31),'10'!E31,9999))</f>
        <v>#DIV/0!</v>
      </c>
      <c r="F31" s="22" t="e">
        <f>MIN(IF(AND('1'!F31&gt;='入围价70%'!F31,'1'!F31&lt;='入围价110%'!F31),'1'!F31,9999),IF(AND('2'!F31&gt;='入围价70%'!F31,'2'!F31&lt;='入围价110%'!F31),'2'!F31,9999),IF(AND('3'!F31&gt;='入围价70%'!F31,'3'!F31&lt;='入围价110%'!F31),'3'!F31,9999),IF(AND('4'!F31&gt;='入围价70%'!F31,'4'!F31&lt;='入围价110%'!F31),'4'!F31,9999),IF(AND('5'!F31&gt;='入围价70%'!F31,'5'!F31&lt;='入围价110%'!F31),'5'!F31,9999),IF(AND('6'!F31&gt;='入围价70%'!F31,'6'!F31&lt;='入围价110%'!F31),'6'!F31,9999),IF(AND('7'!F31&gt;='入围价70%'!F31,'7'!F31&lt;='入围价110%'!F31),'7'!F31,9999),IF(AND('8'!F31&gt;='入围价70%'!F31,'8'!F31&lt;='入围价110%'!F31),'8'!F31,9999),IF(AND('9'!F31&gt;='入围价70%'!F31,'9'!F31&lt;='入围价110%'!F31),'9'!F31,9999),IF(AND('10'!F31&gt;='入围价70%'!F31,'10'!F31&lt;='入围价110%'!F31),'10'!F31,9999))</f>
        <v>#DIV/0!</v>
      </c>
      <c r="G31" s="22" t="e">
        <f>MIN(IF(AND('1'!G31&gt;='入围价70%'!G31,'1'!G31&lt;='入围价110%'!G31),'1'!G31,9999),IF(AND('2'!G31&gt;='入围价70%'!G31,'2'!G31&lt;='入围价110%'!G31),'2'!G31,9999),IF(AND('3'!G31&gt;='入围价70%'!G31,'3'!G31&lt;='入围价110%'!G31),'3'!G31,9999),IF(AND('4'!G31&gt;='入围价70%'!G31,'4'!G31&lt;='入围价110%'!G31),'4'!G31,9999),IF(AND('5'!G31&gt;='入围价70%'!G31,'5'!G31&lt;='入围价110%'!G31),'5'!G31,9999),IF(AND('6'!G31&gt;='入围价70%'!G31,'6'!G31&lt;='入围价110%'!G31),'6'!G31,9999),IF(AND('7'!G31&gt;='入围价70%'!G31,'7'!G31&lt;='入围价110%'!G31),'7'!G31,9999),IF(AND('8'!G31&gt;='入围价70%'!G31,'8'!G31&lt;='入围价110%'!G31),'8'!G31,9999),IF(AND('9'!G31&gt;='入围价70%'!G31,'9'!G31&lt;='入围价110%'!G31),'9'!G31,9999),IF(AND('10'!G31&gt;='入围价70%'!G31,'10'!G31&lt;='入围价110%'!G31),'10'!G31,9999))</f>
        <v>#DIV/0!</v>
      </c>
      <c r="H31" s="22" t="e">
        <f>MIN(IF(AND('1'!H31&gt;='入围价70%'!H31,'1'!H31&lt;='入围价110%'!H31),'1'!H31,9999),IF(AND('2'!H31&gt;='入围价70%'!H31,'2'!H31&lt;='入围价110%'!H31),'2'!H31,9999),IF(AND('3'!H31&gt;='入围价70%'!H31,'3'!H31&lt;='入围价110%'!H31),'3'!H31,9999),IF(AND('4'!H31&gt;='入围价70%'!H31,'4'!H31&lt;='入围价110%'!H31),'4'!H31,9999),IF(AND('5'!H31&gt;='入围价70%'!H31,'5'!H31&lt;='入围价110%'!H31),'5'!H31,9999),IF(AND('6'!H31&gt;='入围价70%'!H31,'6'!H31&lt;='入围价110%'!H31),'6'!H31,9999),IF(AND('7'!H31&gt;='入围价70%'!H31,'7'!H31&lt;='入围价110%'!H31),'7'!H31,9999),IF(AND('8'!H31&gt;='入围价70%'!H31,'8'!H31&lt;='入围价110%'!H31),'8'!H31,9999),IF(AND('9'!H31&gt;='入围价70%'!H31,'9'!H31&lt;='入围价110%'!H31),'9'!H31,9999),IF(AND('10'!H31&gt;='入围价70%'!H31,'10'!H31&lt;='入围价110%'!H31),'10'!H31,9999))</f>
        <v>#DIV/0!</v>
      </c>
      <c r="I31" s="22" t="e">
        <f>MIN(IF(AND('1'!I31&gt;='入围价70%'!I31,'1'!I31&lt;='入围价110%'!I31),'1'!I31,9999),IF(AND('2'!I31&gt;='入围价70%'!I31,'2'!I31&lt;='入围价110%'!I31),'2'!I31,9999),IF(AND('3'!I31&gt;='入围价70%'!I31,'3'!I31&lt;='入围价110%'!I31),'3'!I31,9999),IF(AND('4'!I31&gt;='入围价70%'!I31,'4'!I31&lt;='入围价110%'!I31),'4'!I31,9999),IF(AND('5'!I31&gt;='入围价70%'!I31,'5'!I31&lt;='入围价110%'!I31),'5'!I31,9999),IF(AND('6'!I31&gt;='入围价70%'!I31,'6'!I31&lt;='入围价110%'!I31),'6'!I31,9999),IF(AND('7'!I31&gt;='入围价70%'!I31,'7'!I31&lt;='入围价110%'!I31),'7'!I31,9999),IF(AND('8'!I31&gt;='入围价70%'!I31,'8'!I31&lt;='入围价110%'!I31),'8'!I31,9999),IF(AND('9'!I31&gt;='入围价70%'!I31,'9'!I31&lt;='入围价110%'!I31),'9'!I31,9999),IF(AND('10'!I31&gt;='入围价70%'!I31,'10'!I31&lt;='入围价110%'!I31),'10'!I31,9999))</f>
        <v>#DIV/0!</v>
      </c>
      <c r="J31" s="22" t="e">
        <f>MIN(IF(AND('1'!J31&gt;='入围价70%'!J31,'1'!J31&lt;='入围价110%'!J31),'1'!J31,9999),IF(AND('2'!J31&gt;='入围价70%'!J31,'2'!J31&lt;='入围价110%'!J31),'2'!J31,9999),IF(AND('3'!J31&gt;='入围价70%'!J31,'3'!J31&lt;='入围价110%'!J31),'3'!J31,9999),IF(AND('4'!J31&gt;='入围价70%'!J31,'4'!J31&lt;='入围价110%'!J31),'4'!J31,9999),IF(AND('5'!J31&gt;='入围价70%'!J31,'5'!J31&lt;='入围价110%'!J31),'5'!J31,9999),IF(AND('6'!J31&gt;='入围价70%'!J31,'6'!J31&lt;='入围价110%'!J31),'6'!J31,9999),IF(AND('7'!J31&gt;='入围价70%'!J31,'7'!J31&lt;='入围价110%'!J31),'7'!J31,9999),IF(AND('8'!J31&gt;='入围价70%'!J31,'8'!J31&lt;='入围价110%'!J31),'8'!J31,9999),IF(AND('9'!J31&gt;='入围价70%'!J31,'9'!J31&lt;='入围价110%'!J31),'9'!J31,9999),IF(AND('10'!J31&gt;='入围价70%'!J31,'10'!J31&lt;='入围价110%'!J31),'10'!J31,9999))</f>
        <v>#DIV/0!</v>
      </c>
      <c r="K31" s="22" t="e">
        <f>MIN(IF(AND('1'!K31&gt;='入围价70%'!K31,'1'!K31&lt;='入围价110%'!K31),'1'!K31,9999),IF(AND('2'!K31&gt;='入围价70%'!K31,'2'!K31&lt;='入围价110%'!K31),'2'!K31,9999),IF(AND('3'!K31&gt;='入围价70%'!K31,'3'!K31&lt;='入围价110%'!K31),'3'!K31,9999),IF(AND('4'!K31&gt;='入围价70%'!K31,'4'!K31&lt;='入围价110%'!K31),'4'!K31,9999),IF(AND('5'!K31&gt;='入围价70%'!K31,'5'!K31&lt;='入围价110%'!K31),'5'!K31,9999),IF(AND('6'!K31&gt;='入围价70%'!K31,'6'!K31&lt;='入围价110%'!K31),'6'!K31,9999),IF(AND('7'!K31&gt;='入围价70%'!K31,'7'!K31&lt;='入围价110%'!K31),'7'!K31,9999),IF(AND('8'!K31&gt;='入围价70%'!K31,'8'!K31&lt;='入围价110%'!K31),'8'!K31,9999),IF(AND('9'!K31&gt;='入围价70%'!K31,'9'!K31&lt;='入围价110%'!K31),'9'!K31,9999),IF(AND('10'!K31&gt;='入围价70%'!K31,'10'!K31&lt;='入围价110%'!K31),'10'!K31,9999))</f>
        <v>#DIV/0!</v>
      </c>
    </row>
    <row r="32" s="2" customFormat="1" ht="20.1" customHeight="1" spans="1:11">
      <c r="A32" s="19">
        <f t="shared" si="0"/>
        <v>28</v>
      </c>
      <c r="B32" s="19" t="s">
        <v>21</v>
      </c>
      <c r="C32" s="20" t="s">
        <v>49</v>
      </c>
      <c r="D32" s="21">
        <v>90</v>
      </c>
      <c r="E32" s="22" t="e">
        <f>MIN(IF(AND('1'!E32&gt;='入围价70%'!E32,'1'!E32&lt;='入围价110%'!E32),'1'!E32,9999),IF(AND('2'!E32&gt;='入围价70%'!E32,'2'!E32&lt;='入围价110%'!E32),'2'!E32,9999),IF(AND('3'!E32&gt;='入围价70%'!E32,'3'!E32&lt;='入围价110%'!E32),'3'!E32,9999),IF(AND('4'!E32&gt;='入围价70%'!E32,'4'!E32&lt;='入围价110%'!E32),'4'!E32,9999),IF(AND('5'!E32&gt;='入围价70%'!E32,'5'!E32&lt;='入围价110%'!E32),'5'!E32,9999),IF(AND('6'!E32&gt;='入围价70%'!E32,'6'!E32&lt;='入围价110%'!E32),'6'!E32,9999),IF(AND('7'!E32&gt;='入围价70%'!E32,'7'!E32&lt;='入围价110%'!E32),'7'!E32,9999),IF(AND('8'!E32&gt;='入围价70%'!E32,'8'!E32&lt;='入围价110%'!E32),'8'!E32,9999),IF(AND('9'!E32&gt;='入围价70%'!E32,'9'!E32&lt;='入围价110%'!E32),'9'!E32,9999),IF(AND('10'!E32&gt;='入围价70%'!E32,'10'!E32&lt;='入围价110%'!E32),'10'!E32,9999))</f>
        <v>#DIV/0!</v>
      </c>
      <c r="F32" s="22" t="e">
        <f>MIN(IF(AND('1'!F32&gt;='入围价70%'!F32,'1'!F32&lt;='入围价110%'!F32),'1'!F32,9999),IF(AND('2'!F32&gt;='入围价70%'!F32,'2'!F32&lt;='入围价110%'!F32),'2'!F32,9999),IF(AND('3'!F32&gt;='入围价70%'!F32,'3'!F32&lt;='入围价110%'!F32),'3'!F32,9999),IF(AND('4'!F32&gt;='入围价70%'!F32,'4'!F32&lt;='入围价110%'!F32),'4'!F32,9999),IF(AND('5'!F32&gt;='入围价70%'!F32,'5'!F32&lt;='入围价110%'!F32),'5'!F32,9999),IF(AND('6'!F32&gt;='入围价70%'!F32,'6'!F32&lt;='入围价110%'!F32),'6'!F32,9999),IF(AND('7'!F32&gt;='入围价70%'!F32,'7'!F32&lt;='入围价110%'!F32),'7'!F32,9999),IF(AND('8'!F32&gt;='入围价70%'!F32,'8'!F32&lt;='入围价110%'!F32),'8'!F32,9999),IF(AND('9'!F32&gt;='入围价70%'!F32,'9'!F32&lt;='入围价110%'!F32),'9'!F32,9999),IF(AND('10'!F32&gt;='入围价70%'!F32,'10'!F32&lt;='入围价110%'!F32),'10'!F32,9999))</f>
        <v>#DIV/0!</v>
      </c>
      <c r="G32" s="22" t="e">
        <f>MIN(IF(AND('1'!G32&gt;='入围价70%'!G32,'1'!G32&lt;='入围价110%'!G32),'1'!G32,9999),IF(AND('2'!G32&gt;='入围价70%'!G32,'2'!G32&lt;='入围价110%'!G32),'2'!G32,9999),IF(AND('3'!G32&gt;='入围价70%'!G32,'3'!G32&lt;='入围价110%'!G32),'3'!G32,9999),IF(AND('4'!G32&gt;='入围价70%'!G32,'4'!G32&lt;='入围价110%'!G32),'4'!G32,9999),IF(AND('5'!G32&gt;='入围价70%'!G32,'5'!G32&lt;='入围价110%'!G32),'5'!G32,9999),IF(AND('6'!G32&gt;='入围价70%'!G32,'6'!G32&lt;='入围价110%'!G32),'6'!G32,9999),IF(AND('7'!G32&gt;='入围价70%'!G32,'7'!G32&lt;='入围价110%'!G32),'7'!G32,9999),IF(AND('8'!G32&gt;='入围价70%'!G32,'8'!G32&lt;='入围价110%'!G32),'8'!G32,9999),IF(AND('9'!G32&gt;='入围价70%'!G32,'9'!G32&lt;='入围价110%'!G32),'9'!G32,9999),IF(AND('10'!G32&gt;='入围价70%'!G32,'10'!G32&lt;='入围价110%'!G32),'10'!G32,9999))</f>
        <v>#DIV/0!</v>
      </c>
      <c r="H32" s="22" t="e">
        <f>MIN(IF(AND('1'!H32&gt;='入围价70%'!H32,'1'!H32&lt;='入围价110%'!H32),'1'!H32,9999),IF(AND('2'!H32&gt;='入围价70%'!H32,'2'!H32&lt;='入围价110%'!H32),'2'!H32,9999),IF(AND('3'!H32&gt;='入围价70%'!H32,'3'!H32&lt;='入围价110%'!H32),'3'!H32,9999),IF(AND('4'!H32&gt;='入围价70%'!H32,'4'!H32&lt;='入围价110%'!H32),'4'!H32,9999),IF(AND('5'!H32&gt;='入围价70%'!H32,'5'!H32&lt;='入围价110%'!H32),'5'!H32,9999),IF(AND('6'!H32&gt;='入围价70%'!H32,'6'!H32&lt;='入围价110%'!H32),'6'!H32,9999),IF(AND('7'!H32&gt;='入围价70%'!H32,'7'!H32&lt;='入围价110%'!H32),'7'!H32,9999),IF(AND('8'!H32&gt;='入围价70%'!H32,'8'!H32&lt;='入围价110%'!H32),'8'!H32,9999),IF(AND('9'!H32&gt;='入围价70%'!H32,'9'!H32&lt;='入围价110%'!H32),'9'!H32,9999),IF(AND('10'!H32&gt;='入围价70%'!H32,'10'!H32&lt;='入围价110%'!H32),'10'!H32,9999))</f>
        <v>#DIV/0!</v>
      </c>
      <c r="I32" s="22" t="e">
        <f>MIN(IF(AND('1'!I32&gt;='入围价70%'!I32,'1'!I32&lt;='入围价110%'!I32),'1'!I32,9999),IF(AND('2'!I32&gt;='入围价70%'!I32,'2'!I32&lt;='入围价110%'!I32),'2'!I32,9999),IF(AND('3'!I32&gt;='入围价70%'!I32,'3'!I32&lt;='入围价110%'!I32),'3'!I32,9999),IF(AND('4'!I32&gt;='入围价70%'!I32,'4'!I32&lt;='入围价110%'!I32),'4'!I32,9999),IF(AND('5'!I32&gt;='入围价70%'!I32,'5'!I32&lt;='入围价110%'!I32),'5'!I32,9999),IF(AND('6'!I32&gt;='入围价70%'!I32,'6'!I32&lt;='入围价110%'!I32),'6'!I32,9999),IF(AND('7'!I32&gt;='入围价70%'!I32,'7'!I32&lt;='入围价110%'!I32),'7'!I32,9999),IF(AND('8'!I32&gt;='入围价70%'!I32,'8'!I32&lt;='入围价110%'!I32),'8'!I32,9999),IF(AND('9'!I32&gt;='入围价70%'!I32,'9'!I32&lt;='入围价110%'!I32),'9'!I32,9999),IF(AND('10'!I32&gt;='入围价70%'!I32,'10'!I32&lt;='入围价110%'!I32),'10'!I32,9999))</f>
        <v>#DIV/0!</v>
      </c>
      <c r="J32" s="22" t="e">
        <f>MIN(IF(AND('1'!J32&gt;='入围价70%'!J32,'1'!J32&lt;='入围价110%'!J32),'1'!J32,9999),IF(AND('2'!J32&gt;='入围价70%'!J32,'2'!J32&lt;='入围价110%'!J32),'2'!J32,9999),IF(AND('3'!J32&gt;='入围价70%'!J32,'3'!J32&lt;='入围价110%'!J32),'3'!J32,9999),IF(AND('4'!J32&gt;='入围价70%'!J32,'4'!J32&lt;='入围价110%'!J32),'4'!J32,9999),IF(AND('5'!J32&gt;='入围价70%'!J32,'5'!J32&lt;='入围价110%'!J32),'5'!J32,9999),IF(AND('6'!J32&gt;='入围价70%'!J32,'6'!J32&lt;='入围价110%'!J32),'6'!J32,9999),IF(AND('7'!J32&gt;='入围价70%'!J32,'7'!J32&lt;='入围价110%'!J32),'7'!J32,9999),IF(AND('8'!J32&gt;='入围价70%'!J32,'8'!J32&lt;='入围价110%'!J32),'8'!J32,9999),IF(AND('9'!J32&gt;='入围价70%'!J32,'9'!J32&lt;='入围价110%'!J32),'9'!J32,9999),IF(AND('10'!J32&gt;='入围价70%'!J32,'10'!J32&lt;='入围价110%'!J32),'10'!J32,9999))</f>
        <v>#DIV/0!</v>
      </c>
      <c r="K32" s="22" t="e">
        <f>MIN(IF(AND('1'!K32&gt;='入围价70%'!K32,'1'!K32&lt;='入围价110%'!K32),'1'!K32,9999),IF(AND('2'!K32&gt;='入围价70%'!K32,'2'!K32&lt;='入围价110%'!K32),'2'!K32,9999),IF(AND('3'!K32&gt;='入围价70%'!K32,'3'!K32&lt;='入围价110%'!K32),'3'!K32,9999),IF(AND('4'!K32&gt;='入围价70%'!K32,'4'!K32&lt;='入围价110%'!K32),'4'!K32,9999),IF(AND('5'!K32&gt;='入围价70%'!K32,'5'!K32&lt;='入围价110%'!K32),'5'!K32,9999),IF(AND('6'!K32&gt;='入围价70%'!K32,'6'!K32&lt;='入围价110%'!K32),'6'!K32,9999),IF(AND('7'!K32&gt;='入围价70%'!K32,'7'!K32&lt;='入围价110%'!K32),'7'!K32,9999),IF(AND('8'!K32&gt;='入围价70%'!K32,'8'!K32&lt;='入围价110%'!K32),'8'!K32,9999),IF(AND('9'!K32&gt;='入围价70%'!K32,'9'!K32&lt;='入围价110%'!K32),'9'!K32,9999),IF(AND('10'!K32&gt;='入围价70%'!K32,'10'!K32&lt;='入围价110%'!K32),'10'!K32,9999))</f>
        <v>#DIV/0!</v>
      </c>
    </row>
    <row r="33" s="2" customFormat="1" ht="20.1" customHeight="1" spans="1:11">
      <c r="A33" s="19">
        <f t="shared" si="0"/>
        <v>29</v>
      </c>
      <c r="B33" s="19" t="s">
        <v>21</v>
      </c>
      <c r="C33" s="20" t="s">
        <v>50</v>
      </c>
      <c r="D33" s="21">
        <v>246</v>
      </c>
      <c r="E33" s="22" t="e">
        <f>MIN(IF(AND('1'!E33&gt;='入围价70%'!E33,'1'!E33&lt;='入围价110%'!E33),'1'!E33,9999),IF(AND('2'!E33&gt;='入围价70%'!E33,'2'!E33&lt;='入围价110%'!E33),'2'!E33,9999),IF(AND('3'!E33&gt;='入围价70%'!E33,'3'!E33&lt;='入围价110%'!E33),'3'!E33,9999),IF(AND('4'!E33&gt;='入围价70%'!E33,'4'!E33&lt;='入围价110%'!E33),'4'!E33,9999),IF(AND('5'!E33&gt;='入围价70%'!E33,'5'!E33&lt;='入围价110%'!E33),'5'!E33,9999),IF(AND('6'!E33&gt;='入围价70%'!E33,'6'!E33&lt;='入围价110%'!E33),'6'!E33,9999),IF(AND('7'!E33&gt;='入围价70%'!E33,'7'!E33&lt;='入围价110%'!E33),'7'!E33,9999),IF(AND('8'!E33&gt;='入围价70%'!E33,'8'!E33&lt;='入围价110%'!E33),'8'!E33,9999),IF(AND('9'!E33&gt;='入围价70%'!E33,'9'!E33&lt;='入围价110%'!E33),'9'!E33,9999),IF(AND('10'!E33&gt;='入围价70%'!E33,'10'!E33&lt;='入围价110%'!E33),'10'!E33,9999))</f>
        <v>#DIV/0!</v>
      </c>
      <c r="F33" s="22" t="e">
        <f>MIN(IF(AND('1'!F33&gt;='入围价70%'!F33,'1'!F33&lt;='入围价110%'!F33),'1'!F33,9999),IF(AND('2'!F33&gt;='入围价70%'!F33,'2'!F33&lt;='入围价110%'!F33),'2'!F33,9999),IF(AND('3'!F33&gt;='入围价70%'!F33,'3'!F33&lt;='入围价110%'!F33),'3'!F33,9999),IF(AND('4'!F33&gt;='入围价70%'!F33,'4'!F33&lt;='入围价110%'!F33),'4'!F33,9999),IF(AND('5'!F33&gt;='入围价70%'!F33,'5'!F33&lt;='入围价110%'!F33),'5'!F33,9999),IF(AND('6'!F33&gt;='入围价70%'!F33,'6'!F33&lt;='入围价110%'!F33),'6'!F33,9999),IF(AND('7'!F33&gt;='入围价70%'!F33,'7'!F33&lt;='入围价110%'!F33),'7'!F33,9999),IF(AND('8'!F33&gt;='入围价70%'!F33,'8'!F33&lt;='入围价110%'!F33),'8'!F33,9999),IF(AND('9'!F33&gt;='入围价70%'!F33,'9'!F33&lt;='入围价110%'!F33),'9'!F33,9999),IF(AND('10'!F33&gt;='入围价70%'!F33,'10'!F33&lt;='入围价110%'!F33),'10'!F33,9999))</f>
        <v>#DIV/0!</v>
      </c>
      <c r="G33" s="22" t="e">
        <f>MIN(IF(AND('1'!G33&gt;='入围价70%'!G33,'1'!G33&lt;='入围价110%'!G33),'1'!G33,9999),IF(AND('2'!G33&gt;='入围价70%'!G33,'2'!G33&lt;='入围价110%'!G33),'2'!G33,9999),IF(AND('3'!G33&gt;='入围价70%'!G33,'3'!G33&lt;='入围价110%'!G33),'3'!G33,9999),IF(AND('4'!G33&gt;='入围价70%'!G33,'4'!G33&lt;='入围价110%'!G33),'4'!G33,9999),IF(AND('5'!G33&gt;='入围价70%'!G33,'5'!G33&lt;='入围价110%'!G33),'5'!G33,9999),IF(AND('6'!G33&gt;='入围价70%'!G33,'6'!G33&lt;='入围价110%'!G33),'6'!G33,9999),IF(AND('7'!G33&gt;='入围价70%'!G33,'7'!G33&lt;='入围价110%'!G33),'7'!G33,9999),IF(AND('8'!G33&gt;='入围价70%'!G33,'8'!G33&lt;='入围价110%'!G33),'8'!G33,9999),IF(AND('9'!G33&gt;='入围价70%'!G33,'9'!G33&lt;='入围价110%'!G33),'9'!G33,9999),IF(AND('10'!G33&gt;='入围价70%'!G33,'10'!G33&lt;='入围价110%'!G33),'10'!G33,9999))</f>
        <v>#DIV/0!</v>
      </c>
      <c r="H33" s="22" t="e">
        <f>MIN(IF(AND('1'!H33&gt;='入围价70%'!H33,'1'!H33&lt;='入围价110%'!H33),'1'!H33,9999),IF(AND('2'!H33&gt;='入围价70%'!H33,'2'!H33&lt;='入围价110%'!H33),'2'!H33,9999),IF(AND('3'!H33&gt;='入围价70%'!H33,'3'!H33&lt;='入围价110%'!H33),'3'!H33,9999),IF(AND('4'!H33&gt;='入围价70%'!H33,'4'!H33&lt;='入围价110%'!H33),'4'!H33,9999),IF(AND('5'!H33&gt;='入围价70%'!H33,'5'!H33&lt;='入围价110%'!H33),'5'!H33,9999),IF(AND('6'!H33&gt;='入围价70%'!H33,'6'!H33&lt;='入围价110%'!H33),'6'!H33,9999),IF(AND('7'!H33&gt;='入围价70%'!H33,'7'!H33&lt;='入围价110%'!H33),'7'!H33,9999),IF(AND('8'!H33&gt;='入围价70%'!H33,'8'!H33&lt;='入围价110%'!H33),'8'!H33,9999),IF(AND('9'!H33&gt;='入围价70%'!H33,'9'!H33&lt;='入围价110%'!H33),'9'!H33,9999),IF(AND('10'!H33&gt;='入围价70%'!H33,'10'!H33&lt;='入围价110%'!H33),'10'!H33,9999))</f>
        <v>#DIV/0!</v>
      </c>
      <c r="I33" s="22" t="e">
        <f>MIN(IF(AND('1'!I33&gt;='入围价70%'!I33,'1'!I33&lt;='入围价110%'!I33),'1'!I33,9999),IF(AND('2'!I33&gt;='入围价70%'!I33,'2'!I33&lt;='入围价110%'!I33),'2'!I33,9999),IF(AND('3'!I33&gt;='入围价70%'!I33,'3'!I33&lt;='入围价110%'!I33),'3'!I33,9999),IF(AND('4'!I33&gt;='入围价70%'!I33,'4'!I33&lt;='入围价110%'!I33),'4'!I33,9999),IF(AND('5'!I33&gt;='入围价70%'!I33,'5'!I33&lt;='入围价110%'!I33),'5'!I33,9999),IF(AND('6'!I33&gt;='入围价70%'!I33,'6'!I33&lt;='入围价110%'!I33),'6'!I33,9999),IF(AND('7'!I33&gt;='入围价70%'!I33,'7'!I33&lt;='入围价110%'!I33),'7'!I33,9999),IF(AND('8'!I33&gt;='入围价70%'!I33,'8'!I33&lt;='入围价110%'!I33),'8'!I33,9999),IF(AND('9'!I33&gt;='入围价70%'!I33,'9'!I33&lt;='入围价110%'!I33),'9'!I33,9999),IF(AND('10'!I33&gt;='入围价70%'!I33,'10'!I33&lt;='入围价110%'!I33),'10'!I33,9999))</f>
        <v>#DIV/0!</v>
      </c>
      <c r="J33" s="22" t="e">
        <f>MIN(IF(AND('1'!J33&gt;='入围价70%'!J33,'1'!J33&lt;='入围价110%'!J33),'1'!J33,9999),IF(AND('2'!J33&gt;='入围价70%'!J33,'2'!J33&lt;='入围价110%'!J33),'2'!J33,9999),IF(AND('3'!J33&gt;='入围价70%'!J33,'3'!J33&lt;='入围价110%'!J33),'3'!J33,9999),IF(AND('4'!J33&gt;='入围价70%'!J33,'4'!J33&lt;='入围价110%'!J33),'4'!J33,9999),IF(AND('5'!J33&gt;='入围价70%'!J33,'5'!J33&lt;='入围价110%'!J33),'5'!J33,9999),IF(AND('6'!J33&gt;='入围价70%'!J33,'6'!J33&lt;='入围价110%'!J33),'6'!J33,9999),IF(AND('7'!J33&gt;='入围价70%'!J33,'7'!J33&lt;='入围价110%'!J33),'7'!J33,9999),IF(AND('8'!J33&gt;='入围价70%'!J33,'8'!J33&lt;='入围价110%'!J33),'8'!J33,9999),IF(AND('9'!J33&gt;='入围价70%'!J33,'9'!J33&lt;='入围价110%'!J33),'9'!J33,9999),IF(AND('10'!J33&gt;='入围价70%'!J33,'10'!J33&lt;='入围价110%'!J33),'10'!J33,9999))</f>
        <v>#DIV/0!</v>
      </c>
      <c r="K33" s="22" t="e">
        <f>MIN(IF(AND('1'!K33&gt;='入围价70%'!K33,'1'!K33&lt;='入围价110%'!K33),'1'!K33,9999),IF(AND('2'!K33&gt;='入围价70%'!K33,'2'!K33&lt;='入围价110%'!K33),'2'!K33,9999),IF(AND('3'!K33&gt;='入围价70%'!K33,'3'!K33&lt;='入围价110%'!K33),'3'!K33,9999),IF(AND('4'!K33&gt;='入围价70%'!K33,'4'!K33&lt;='入围价110%'!K33),'4'!K33,9999),IF(AND('5'!K33&gt;='入围价70%'!K33,'5'!K33&lt;='入围价110%'!K33),'5'!K33,9999),IF(AND('6'!K33&gt;='入围价70%'!K33,'6'!K33&lt;='入围价110%'!K33),'6'!K33,9999),IF(AND('7'!K33&gt;='入围价70%'!K33,'7'!K33&lt;='入围价110%'!K33),'7'!K33,9999),IF(AND('8'!K33&gt;='入围价70%'!K33,'8'!K33&lt;='入围价110%'!K33),'8'!K33,9999),IF(AND('9'!K33&gt;='入围价70%'!K33,'9'!K33&lt;='入围价110%'!K33),'9'!K33,9999),IF(AND('10'!K33&gt;='入围价70%'!K33,'10'!K33&lt;='入围价110%'!K33),'10'!K33,9999))</f>
        <v>#DIV/0!</v>
      </c>
    </row>
    <row r="34" s="2" customFormat="1" ht="20.1" customHeight="1" spans="1:11">
      <c r="A34" s="19">
        <f t="shared" si="0"/>
        <v>30</v>
      </c>
      <c r="B34" s="19" t="s">
        <v>51</v>
      </c>
      <c r="C34" s="20" t="s">
        <v>52</v>
      </c>
      <c r="D34" s="21">
        <v>450</v>
      </c>
      <c r="E34" s="22" t="e">
        <f>MIN(IF(AND('1'!E34&gt;='入围价70%'!E34,'1'!E34&lt;='入围价110%'!E34),'1'!E34,9999),IF(AND('2'!E34&gt;='入围价70%'!E34,'2'!E34&lt;='入围价110%'!E34),'2'!E34,9999),IF(AND('3'!E34&gt;='入围价70%'!E34,'3'!E34&lt;='入围价110%'!E34),'3'!E34,9999),IF(AND('4'!E34&gt;='入围价70%'!E34,'4'!E34&lt;='入围价110%'!E34),'4'!E34,9999),IF(AND('5'!E34&gt;='入围价70%'!E34,'5'!E34&lt;='入围价110%'!E34),'5'!E34,9999),IF(AND('6'!E34&gt;='入围价70%'!E34,'6'!E34&lt;='入围价110%'!E34),'6'!E34,9999),IF(AND('7'!E34&gt;='入围价70%'!E34,'7'!E34&lt;='入围价110%'!E34),'7'!E34,9999),IF(AND('8'!E34&gt;='入围价70%'!E34,'8'!E34&lt;='入围价110%'!E34),'8'!E34,9999),IF(AND('9'!E34&gt;='入围价70%'!E34,'9'!E34&lt;='入围价110%'!E34),'9'!E34,9999),IF(AND('10'!E34&gt;='入围价70%'!E34,'10'!E34&lt;='入围价110%'!E34),'10'!E34,9999))</f>
        <v>#DIV/0!</v>
      </c>
      <c r="F34" s="22" t="e">
        <f>MIN(IF(AND('1'!F34&gt;='入围价70%'!F34,'1'!F34&lt;='入围价110%'!F34),'1'!F34,9999),IF(AND('2'!F34&gt;='入围价70%'!F34,'2'!F34&lt;='入围价110%'!F34),'2'!F34,9999),IF(AND('3'!F34&gt;='入围价70%'!F34,'3'!F34&lt;='入围价110%'!F34),'3'!F34,9999),IF(AND('4'!F34&gt;='入围价70%'!F34,'4'!F34&lt;='入围价110%'!F34),'4'!F34,9999),IF(AND('5'!F34&gt;='入围价70%'!F34,'5'!F34&lt;='入围价110%'!F34),'5'!F34,9999),IF(AND('6'!F34&gt;='入围价70%'!F34,'6'!F34&lt;='入围价110%'!F34),'6'!F34,9999),IF(AND('7'!F34&gt;='入围价70%'!F34,'7'!F34&lt;='入围价110%'!F34),'7'!F34,9999),IF(AND('8'!F34&gt;='入围价70%'!F34,'8'!F34&lt;='入围价110%'!F34),'8'!F34,9999),IF(AND('9'!F34&gt;='入围价70%'!F34,'9'!F34&lt;='入围价110%'!F34),'9'!F34,9999),IF(AND('10'!F34&gt;='入围价70%'!F34,'10'!F34&lt;='入围价110%'!F34),'10'!F34,9999))</f>
        <v>#DIV/0!</v>
      </c>
      <c r="G34" s="22" t="e">
        <f>MIN(IF(AND('1'!G34&gt;='入围价70%'!G34,'1'!G34&lt;='入围价110%'!G34),'1'!G34,9999),IF(AND('2'!G34&gt;='入围价70%'!G34,'2'!G34&lt;='入围价110%'!G34),'2'!G34,9999),IF(AND('3'!G34&gt;='入围价70%'!G34,'3'!G34&lt;='入围价110%'!G34),'3'!G34,9999),IF(AND('4'!G34&gt;='入围价70%'!G34,'4'!G34&lt;='入围价110%'!G34),'4'!G34,9999),IF(AND('5'!G34&gt;='入围价70%'!G34,'5'!G34&lt;='入围价110%'!G34),'5'!G34,9999),IF(AND('6'!G34&gt;='入围价70%'!G34,'6'!G34&lt;='入围价110%'!G34),'6'!G34,9999),IF(AND('7'!G34&gt;='入围价70%'!G34,'7'!G34&lt;='入围价110%'!G34),'7'!G34,9999),IF(AND('8'!G34&gt;='入围价70%'!G34,'8'!G34&lt;='入围价110%'!G34),'8'!G34,9999),IF(AND('9'!G34&gt;='入围价70%'!G34,'9'!G34&lt;='入围价110%'!G34),'9'!G34,9999),IF(AND('10'!G34&gt;='入围价70%'!G34,'10'!G34&lt;='入围价110%'!G34),'10'!G34,9999))</f>
        <v>#DIV/0!</v>
      </c>
      <c r="H34" s="22" t="e">
        <f>MIN(IF(AND('1'!H34&gt;='入围价70%'!H34,'1'!H34&lt;='入围价110%'!H34),'1'!H34,9999),IF(AND('2'!H34&gt;='入围价70%'!H34,'2'!H34&lt;='入围价110%'!H34),'2'!H34,9999),IF(AND('3'!H34&gt;='入围价70%'!H34,'3'!H34&lt;='入围价110%'!H34),'3'!H34,9999),IF(AND('4'!H34&gt;='入围价70%'!H34,'4'!H34&lt;='入围价110%'!H34),'4'!H34,9999),IF(AND('5'!H34&gt;='入围价70%'!H34,'5'!H34&lt;='入围价110%'!H34),'5'!H34,9999),IF(AND('6'!H34&gt;='入围价70%'!H34,'6'!H34&lt;='入围价110%'!H34),'6'!H34,9999),IF(AND('7'!H34&gt;='入围价70%'!H34,'7'!H34&lt;='入围价110%'!H34),'7'!H34,9999),IF(AND('8'!H34&gt;='入围价70%'!H34,'8'!H34&lt;='入围价110%'!H34),'8'!H34,9999),IF(AND('9'!H34&gt;='入围价70%'!H34,'9'!H34&lt;='入围价110%'!H34),'9'!H34,9999),IF(AND('10'!H34&gt;='入围价70%'!H34,'10'!H34&lt;='入围价110%'!H34),'10'!H34,9999))</f>
        <v>#DIV/0!</v>
      </c>
      <c r="I34" s="22" t="e">
        <f>MIN(IF(AND('1'!I34&gt;='入围价70%'!I34,'1'!I34&lt;='入围价110%'!I34),'1'!I34,9999),IF(AND('2'!I34&gt;='入围价70%'!I34,'2'!I34&lt;='入围价110%'!I34),'2'!I34,9999),IF(AND('3'!I34&gt;='入围价70%'!I34,'3'!I34&lt;='入围价110%'!I34),'3'!I34,9999),IF(AND('4'!I34&gt;='入围价70%'!I34,'4'!I34&lt;='入围价110%'!I34),'4'!I34,9999),IF(AND('5'!I34&gt;='入围价70%'!I34,'5'!I34&lt;='入围价110%'!I34),'5'!I34,9999),IF(AND('6'!I34&gt;='入围价70%'!I34,'6'!I34&lt;='入围价110%'!I34),'6'!I34,9999),IF(AND('7'!I34&gt;='入围价70%'!I34,'7'!I34&lt;='入围价110%'!I34),'7'!I34,9999),IF(AND('8'!I34&gt;='入围价70%'!I34,'8'!I34&lt;='入围价110%'!I34),'8'!I34,9999),IF(AND('9'!I34&gt;='入围价70%'!I34,'9'!I34&lt;='入围价110%'!I34),'9'!I34,9999),IF(AND('10'!I34&gt;='入围价70%'!I34,'10'!I34&lt;='入围价110%'!I34),'10'!I34,9999))</f>
        <v>#DIV/0!</v>
      </c>
      <c r="J34" s="22" t="e">
        <f>MIN(IF(AND('1'!J34&gt;='入围价70%'!J34,'1'!J34&lt;='入围价110%'!J34),'1'!J34,9999),IF(AND('2'!J34&gt;='入围价70%'!J34,'2'!J34&lt;='入围价110%'!J34),'2'!J34,9999),IF(AND('3'!J34&gt;='入围价70%'!J34,'3'!J34&lt;='入围价110%'!J34),'3'!J34,9999),IF(AND('4'!J34&gt;='入围价70%'!J34,'4'!J34&lt;='入围价110%'!J34),'4'!J34,9999),IF(AND('5'!J34&gt;='入围价70%'!J34,'5'!J34&lt;='入围价110%'!J34),'5'!J34,9999),IF(AND('6'!J34&gt;='入围价70%'!J34,'6'!J34&lt;='入围价110%'!J34),'6'!J34,9999),IF(AND('7'!J34&gt;='入围价70%'!J34,'7'!J34&lt;='入围价110%'!J34),'7'!J34,9999),IF(AND('8'!J34&gt;='入围价70%'!J34,'8'!J34&lt;='入围价110%'!J34),'8'!J34,9999),IF(AND('9'!J34&gt;='入围价70%'!J34,'9'!J34&lt;='入围价110%'!J34),'9'!J34,9999),IF(AND('10'!J34&gt;='入围价70%'!J34,'10'!J34&lt;='入围价110%'!J34),'10'!J34,9999))</f>
        <v>#DIV/0!</v>
      </c>
      <c r="K34" s="22" t="e">
        <f>MIN(IF(AND('1'!K34&gt;='入围价70%'!K34,'1'!K34&lt;='入围价110%'!K34),'1'!K34,9999),IF(AND('2'!K34&gt;='入围价70%'!K34,'2'!K34&lt;='入围价110%'!K34),'2'!K34,9999),IF(AND('3'!K34&gt;='入围价70%'!K34,'3'!K34&lt;='入围价110%'!K34),'3'!K34,9999),IF(AND('4'!K34&gt;='入围价70%'!K34,'4'!K34&lt;='入围价110%'!K34),'4'!K34,9999),IF(AND('5'!K34&gt;='入围价70%'!K34,'5'!K34&lt;='入围价110%'!K34),'5'!K34,9999),IF(AND('6'!K34&gt;='入围价70%'!K34,'6'!K34&lt;='入围价110%'!K34),'6'!K34,9999),IF(AND('7'!K34&gt;='入围价70%'!K34,'7'!K34&lt;='入围价110%'!K34),'7'!K34,9999),IF(AND('8'!K34&gt;='入围价70%'!K34,'8'!K34&lt;='入围价110%'!K34),'8'!K34,9999),IF(AND('9'!K34&gt;='入围价70%'!K34,'9'!K34&lt;='入围价110%'!K34),'9'!K34,9999),IF(AND('10'!K34&gt;='入围价70%'!K34,'10'!K34&lt;='入围价110%'!K34),'10'!K34,9999))</f>
        <v>#DIV/0!</v>
      </c>
    </row>
    <row r="35" s="2" customFormat="1" ht="20.1" customHeight="1" spans="1:11">
      <c r="A35" s="19">
        <f t="shared" si="0"/>
        <v>31</v>
      </c>
      <c r="B35" s="19" t="s">
        <v>51</v>
      </c>
      <c r="C35" s="20" t="s">
        <v>53</v>
      </c>
      <c r="D35" s="21">
        <v>390</v>
      </c>
      <c r="E35" s="22" t="e">
        <f>MIN(IF(AND('1'!E35&gt;='入围价70%'!E35,'1'!E35&lt;='入围价110%'!E35),'1'!E35,9999),IF(AND('2'!E35&gt;='入围价70%'!E35,'2'!E35&lt;='入围价110%'!E35),'2'!E35,9999),IF(AND('3'!E35&gt;='入围价70%'!E35,'3'!E35&lt;='入围价110%'!E35),'3'!E35,9999),IF(AND('4'!E35&gt;='入围价70%'!E35,'4'!E35&lt;='入围价110%'!E35),'4'!E35,9999),IF(AND('5'!E35&gt;='入围价70%'!E35,'5'!E35&lt;='入围价110%'!E35),'5'!E35,9999),IF(AND('6'!E35&gt;='入围价70%'!E35,'6'!E35&lt;='入围价110%'!E35),'6'!E35,9999),IF(AND('7'!E35&gt;='入围价70%'!E35,'7'!E35&lt;='入围价110%'!E35),'7'!E35,9999),IF(AND('8'!E35&gt;='入围价70%'!E35,'8'!E35&lt;='入围价110%'!E35),'8'!E35,9999),IF(AND('9'!E35&gt;='入围价70%'!E35,'9'!E35&lt;='入围价110%'!E35),'9'!E35,9999),IF(AND('10'!E35&gt;='入围价70%'!E35,'10'!E35&lt;='入围价110%'!E35),'10'!E35,9999))</f>
        <v>#DIV/0!</v>
      </c>
      <c r="F35" s="22" t="e">
        <f>MIN(IF(AND('1'!F35&gt;='入围价70%'!F35,'1'!F35&lt;='入围价110%'!F35),'1'!F35,9999),IF(AND('2'!F35&gt;='入围价70%'!F35,'2'!F35&lt;='入围价110%'!F35),'2'!F35,9999),IF(AND('3'!F35&gt;='入围价70%'!F35,'3'!F35&lt;='入围价110%'!F35),'3'!F35,9999),IF(AND('4'!F35&gt;='入围价70%'!F35,'4'!F35&lt;='入围价110%'!F35),'4'!F35,9999),IF(AND('5'!F35&gt;='入围价70%'!F35,'5'!F35&lt;='入围价110%'!F35),'5'!F35,9999),IF(AND('6'!F35&gt;='入围价70%'!F35,'6'!F35&lt;='入围价110%'!F35),'6'!F35,9999),IF(AND('7'!F35&gt;='入围价70%'!F35,'7'!F35&lt;='入围价110%'!F35),'7'!F35,9999),IF(AND('8'!F35&gt;='入围价70%'!F35,'8'!F35&lt;='入围价110%'!F35),'8'!F35,9999),IF(AND('9'!F35&gt;='入围价70%'!F35,'9'!F35&lt;='入围价110%'!F35),'9'!F35,9999),IF(AND('10'!F35&gt;='入围价70%'!F35,'10'!F35&lt;='入围价110%'!F35),'10'!F35,9999))</f>
        <v>#DIV/0!</v>
      </c>
      <c r="G35" s="22" t="e">
        <f>MIN(IF(AND('1'!G35&gt;='入围价70%'!G35,'1'!G35&lt;='入围价110%'!G35),'1'!G35,9999),IF(AND('2'!G35&gt;='入围价70%'!G35,'2'!G35&lt;='入围价110%'!G35),'2'!G35,9999),IF(AND('3'!G35&gt;='入围价70%'!G35,'3'!G35&lt;='入围价110%'!G35),'3'!G35,9999),IF(AND('4'!G35&gt;='入围价70%'!G35,'4'!G35&lt;='入围价110%'!G35),'4'!G35,9999),IF(AND('5'!G35&gt;='入围价70%'!G35,'5'!G35&lt;='入围价110%'!G35),'5'!G35,9999),IF(AND('6'!G35&gt;='入围价70%'!G35,'6'!G35&lt;='入围价110%'!G35),'6'!G35,9999),IF(AND('7'!G35&gt;='入围价70%'!G35,'7'!G35&lt;='入围价110%'!G35),'7'!G35,9999),IF(AND('8'!G35&gt;='入围价70%'!G35,'8'!G35&lt;='入围价110%'!G35),'8'!G35,9999),IF(AND('9'!G35&gt;='入围价70%'!G35,'9'!G35&lt;='入围价110%'!G35),'9'!G35,9999),IF(AND('10'!G35&gt;='入围价70%'!G35,'10'!G35&lt;='入围价110%'!G35),'10'!G35,9999))</f>
        <v>#DIV/0!</v>
      </c>
      <c r="H35" s="22" t="e">
        <f>MIN(IF(AND('1'!H35&gt;='入围价70%'!H35,'1'!H35&lt;='入围价110%'!H35),'1'!H35,9999),IF(AND('2'!H35&gt;='入围价70%'!H35,'2'!H35&lt;='入围价110%'!H35),'2'!H35,9999),IF(AND('3'!H35&gt;='入围价70%'!H35,'3'!H35&lt;='入围价110%'!H35),'3'!H35,9999),IF(AND('4'!H35&gt;='入围价70%'!H35,'4'!H35&lt;='入围价110%'!H35),'4'!H35,9999),IF(AND('5'!H35&gt;='入围价70%'!H35,'5'!H35&lt;='入围价110%'!H35),'5'!H35,9999),IF(AND('6'!H35&gt;='入围价70%'!H35,'6'!H35&lt;='入围价110%'!H35),'6'!H35,9999),IF(AND('7'!H35&gt;='入围价70%'!H35,'7'!H35&lt;='入围价110%'!H35),'7'!H35,9999),IF(AND('8'!H35&gt;='入围价70%'!H35,'8'!H35&lt;='入围价110%'!H35),'8'!H35,9999),IF(AND('9'!H35&gt;='入围价70%'!H35,'9'!H35&lt;='入围价110%'!H35),'9'!H35,9999),IF(AND('10'!H35&gt;='入围价70%'!H35,'10'!H35&lt;='入围价110%'!H35),'10'!H35,9999))</f>
        <v>#DIV/0!</v>
      </c>
      <c r="I35" s="22" t="e">
        <f>MIN(IF(AND('1'!I35&gt;='入围价70%'!I35,'1'!I35&lt;='入围价110%'!I35),'1'!I35,9999),IF(AND('2'!I35&gt;='入围价70%'!I35,'2'!I35&lt;='入围价110%'!I35),'2'!I35,9999),IF(AND('3'!I35&gt;='入围价70%'!I35,'3'!I35&lt;='入围价110%'!I35),'3'!I35,9999),IF(AND('4'!I35&gt;='入围价70%'!I35,'4'!I35&lt;='入围价110%'!I35),'4'!I35,9999),IF(AND('5'!I35&gt;='入围价70%'!I35,'5'!I35&lt;='入围价110%'!I35),'5'!I35,9999),IF(AND('6'!I35&gt;='入围价70%'!I35,'6'!I35&lt;='入围价110%'!I35),'6'!I35,9999),IF(AND('7'!I35&gt;='入围价70%'!I35,'7'!I35&lt;='入围价110%'!I35),'7'!I35,9999),IF(AND('8'!I35&gt;='入围价70%'!I35,'8'!I35&lt;='入围价110%'!I35),'8'!I35,9999),IF(AND('9'!I35&gt;='入围价70%'!I35,'9'!I35&lt;='入围价110%'!I35),'9'!I35,9999),IF(AND('10'!I35&gt;='入围价70%'!I35,'10'!I35&lt;='入围价110%'!I35),'10'!I35,9999))</f>
        <v>#DIV/0!</v>
      </c>
      <c r="J35" s="22" t="e">
        <f>MIN(IF(AND('1'!J35&gt;='入围价70%'!J35,'1'!J35&lt;='入围价110%'!J35),'1'!J35,9999),IF(AND('2'!J35&gt;='入围价70%'!J35,'2'!J35&lt;='入围价110%'!J35),'2'!J35,9999),IF(AND('3'!J35&gt;='入围价70%'!J35,'3'!J35&lt;='入围价110%'!J35),'3'!J35,9999),IF(AND('4'!J35&gt;='入围价70%'!J35,'4'!J35&lt;='入围价110%'!J35),'4'!J35,9999),IF(AND('5'!J35&gt;='入围价70%'!J35,'5'!J35&lt;='入围价110%'!J35),'5'!J35,9999),IF(AND('6'!J35&gt;='入围价70%'!J35,'6'!J35&lt;='入围价110%'!J35),'6'!J35,9999),IF(AND('7'!J35&gt;='入围价70%'!J35,'7'!J35&lt;='入围价110%'!J35),'7'!J35,9999),IF(AND('8'!J35&gt;='入围价70%'!J35,'8'!J35&lt;='入围价110%'!J35),'8'!J35,9999),IF(AND('9'!J35&gt;='入围价70%'!J35,'9'!J35&lt;='入围价110%'!J35),'9'!J35,9999),IF(AND('10'!J35&gt;='入围价70%'!J35,'10'!J35&lt;='入围价110%'!J35),'10'!J35,9999))</f>
        <v>#DIV/0!</v>
      </c>
      <c r="K35" s="22" t="e">
        <f>MIN(IF(AND('1'!K35&gt;='入围价70%'!K35,'1'!K35&lt;='入围价110%'!K35),'1'!K35,9999),IF(AND('2'!K35&gt;='入围价70%'!K35,'2'!K35&lt;='入围价110%'!K35),'2'!K35,9999),IF(AND('3'!K35&gt;='入围价70%'!K35,'3'!K35&lt;='入围价110%'!K35),'3'!K35,9999),IF(AND('4'!K35&gt;='入围价70%'!K35,'4'!K35&lt;='入围价110%'!K35),'4'!K35,9999),IF(AND('5'!K35&gt;='入围价70%'!K35,'5'!K35&lt;='入围价110%'!K35),'5'!K35,9999),IF(AND('6'!K35&gt;='入围价70%'!K35,'6'!K35&lt;='入围价110%'!K35),'6'!K35,9999),IF(AND('7'!K35&gt;='入围价70%'!K35,'7'!K35&lt;='入围价110%'!K35),'7'!K35,9999),IF(AND('8'!K35&gt;='入围价70%'!K35,'8'!K35&lt;='入围价110%'!K35),'8'!K35,9999),IF(AND('9'!K35&gt;='入围价70%'!K35,'9'!K35&lt;='入围价110%'!K35),'9'!K35,9999),IF(AND('10'!K35&gt;='入围价70%'!K35,'10'!K35&lt;='入围价110%'!K35),'10'!K35,9999))</f>
        <v>#DIV/0!</v>
      </c>
    </row>
    <row r="36" s="2" customFormat="1" ht="20.1" customHeight="1" spans="1:11">
      <c r="A36" s="19">
        <f t="shared" si="0"/>
        <v>32</v>
      </c>
      <c r="B36" s="19" t="s">
        <v>51</v>
      </c>
      <c r="C36" s="20" t="s">
        <v>54</v>
      </c>
      <c r="D36" s="21">
        <v>411</v>
      </c>
      <c r="E36" s="22" t="e">
        <f>MIN(IF(AND('1'!E36&gt;='入围价70%'!E36,'1'!E36&lt;='入围价110%'!E36),'1'!E36,9999),IF(AND('2'!E36&gt;='入围价70%'!E36,'2'!E36&lt;='入围价110%'!E36),'2'!E36,9999),IF(AND('3'!E36&gt;='入围价70%'!E36,'3'!E36&lt;='入围价110%'!E36),'3'!E36,9999),IF(AND('4'!E36&gt;='入围价70%'!E36,'4'!E36&lt;='入围价110%'!E36),'4'!E36,9999),IF(AND('5'!E36&gt;='入围价70%'!E36,'5'!E36&lt;='入围价110%'!E36),'5'!E36,9999),IF(AND('6'!E36&gt;='入围价70%'!E36,'6'!E36&lt;='入围价110%'!E36),'6'!E36,9999),IF(AND('7'!E36&gt;='入围价70%'!E36,'7'!E36&lt;='入围价110%'!E36),'7'!E36,9999),IF(AND('8'!E36&gt;='入围价70%'!E36,'8'!E36&lt;='入围价110%'!E36),'8'!E36,9999),IF(AND('9'!E36&gt;='入围价70%'!E36,'9'!E36&lt;='入围价110%'!E36),'9'!E36,9999),IF(AND('10'!E36&gt;='入围价70%'!E36,'10'!E36&lt;='入围价110%'!E36),'10'!E36,9999))</f>
        <v>#DIV/0!</v>
      </c>
      <c r="F36" s="22" t="e">
        <f>MIN(IF(AND('1'!F36&gt;='入围价70%'!F36,'1'!F36&lt;='入围价110%'!F36),'1'!F36,9999),IF(AND('2'!F36&gt;='入围价70%'!F36,'2'!F36&lt;='入围价110%'!F36),'2'!F36,9999),IF(AND('3'!F36&gt;='入围价70%'!F36,'3'!F36&lt;='入围价110%'!F36),'3'!F36,9999),IF(AND('4'!F36&gt;='入围价70%'!F36,'4'!F36&lt;='入围价110%'!F36),'4'!F36,9999),IF(AND('5'!F36&gt;='入围价70%'!F36,'5'!F36&lt;='入围价110%'!F36),'5'!F36,9999),IF(AND('6'!F36&gt;='入围价70%'!F36,'6'!F36&lt;='入围价110%'!F36),'6'!F36,9999),IF(AND('7'!F36&gt;='入围价70%'!F36,'7'!F36&lt;='入围价110%'!F36),'7'!F36,9999),IF(AND('8'!F36&gt;='入围价70%'!F36,'8'!F36&lt;='入围价110%'!F36),'8'!F36,9999),IF(AND('9'!F36&gt;='入围价70%'!F36,'9'!F36&lt;='入围价110%'!F36),'9'!F36,9999),IF(AND('10'!F36&gt;='入围价70%'!F36,'10'!F36&lt;='入围价110%'!F36),'10'!F36,9999))</f>
        <v>#DIV/0!</v>
      </c>
      <c r="G36" s="22" t="e">
        <f>MIN(IF(AND('1'!G36&gt;='入围价70%'!G36,'1'!G36&lt;='入围价110%'!G36),'1'!G36,9999),IF(AND('2'!G36&gt;='入围价70%'!G36,'2'!G36&lt;='入围价110%'!G36),'2'!G36,9999),IF(AND('3'!G36&gt;='入围价70%'!G36,'3'!G36&lt;='入围价110%'!G36),'3'!G36,9999),IF(AND('4'!G36&gt;='入围价70%'!G36,'4'!G36&lt;='入围价110%'!G36),'4'!G36,9999),IF(AND('5'!G36&gt;='入围价70%'!G36,'5'!G36&lt;='入围价110%'!G36),'5'!G36,9999),IF(AND('6'!G36&gt;='入围价70%'!G36,'6'!G36&lt;='入围价110%'!G36),'6'!G36,9999),IF(AND('7'!G36&gt;='入围价70%'!G36,'7'!G36&lt;='入围价110%'!G36),'7'!G36,9999),IF(AND('8'!G36&gt;='入围价70%'!G36,'8'!G36&lt;='入围价110%'!G36),'8'!G36,9999),IF(AND('9'!G36&gt;='入围价70%'!G36,'9'!G36&lt;='入围价110%'!G36),'9'!G36,9999),IF(AND('10'!G36&gt;='入围价70%'!G36,'10'!G36&lt;='入围价110%'!G36),'10'!G36,9999))</f>
        <v>#DIV/0!</v>
      </c>
      <c r="H36" s="22" t="e">
        <f>MIN(IF(AND('1'!H36&gt;='入围价70%'!H36,'1'!H36&lt;='入围价110%'!H36),'1'!H36,9999),IF(AND('2'!H36&gt;='入围价70%'!H36,'2'!H36&lt;='入围价110%'!H36),'2'!H36,9999),IF(AND('3'!H36&gt;='入围价70%'!H36,'3'!H36&lt;='入围价110%'!H36),'3'!H36,9999),IF(AND('4'!H36&gt;='入围价70%'!H36,'4'!H36&lt;='入围价110%'!H36),'4'!H36,9999),IF(AND('5'!H36&gt;='入围价70%'!H36,'5'!H36&lt;='入围价110%'!H36),'5'!H36,9999),IF(AND('6'!H36&gt;='入围价70%'!H36,'6'!H36&lt;='入围价110%'!H36),'6'!H36,9999),IF(AND('7'!H36&gt;='入围价70%'!H36,'7'!H36&lt;='入围价110%'!H36),'7'!H36,9999),IF(AND('8'!H36&gt;='入围价70%'!H36,'8'!H36&lt;='入围价110%'!H36),'8'!H36,9999),IF(AND('9'!H36&gt;='入围价70%'!H36,'9'!H36&lt;='入围价110%'!H36),'9'!H36,9999),IF(AND('10'!H36&gt;='入围价70%'!H36,'10'!H36&lt;='入围价110%'!H36),'10'!H36,9999))</f>
        <v>#DIV/0!</v>
      </c>
      <c r="I36" s="22" t="e">
        <f>MIN(IF(AND('1'!I36&gt;='入围价70%'!I36,'1'!I36&lt;='入围价110%'!I36),'1'!I36,9999),IF(AND('2'!I36&gt;='入围价70%'!I36,'2'!I36&lt;='入围价110%'!I36),'2'!I36,9999),IF(AND('3'!I36&gt;='入围价70%'!I36,'3'!I36&lt;='入围价110%'!I36),'3'!I36,9999),IF(AND('4'!I36&gt;='入围价70%'!I36,'4'!I36&lt;='入围价110%'!I36),'4'!I36,9999),IF(AND('5'!I36&gt;='入围价70%'!I36,'5'!I36&lt;='入围价110%'!I36),'5'!I36,9999),IF(AND('6'!I36&gt;='入围价70%'!I36,'6'!I36&lt;='入围价110%'!I36),'6'!I36,9999),IF(AND('7'!I36&gt;='入围价70%'!I36,'7'!I36&lt;='入围价110%'!I36),'7'!I36,9999),IF(AND('8'!I36&gt;='入围价70%'!I36,'8'!I36&lt;='入围价110%'!I36),'8'!I36,9999),IF(AND('9'!I36&gt;='入围价70%'!I36,'9'!I36&lt;='入围价110%'!I36),'9'!I36,9999),IF(AND('10'!I36&gt;='入围价70%'!I36,'10'!I36&lt;='入围价110%'!I36),'10'!I36,9999))</f>
        <v>#DIV/0!</v>
      </c>
      <c r="J36" s="22" t="e">
        <f>MIN(IF(AND('1'!J36&gt;='入围价70%'!J36,'1'!J36&lt;='入围价110%'!J36),'1'!J36,9999),IF(AND('2'!J36&gt;='入围价70%'!J36,'2'!J36&lt;='入围价110%'!J36),'2'!J36,9999),IF(AND('3'!J36&gt;='入围价70%'!J36,'3'!J36&lt;='入围价110%'!J36),'3'!J36,9999),IF(AND('4'!J36&gt;='入围价70%'!J36,'4'!J36&lt;='入围价110%'!J36),'4'!J36,9999),IF(AND('5'!J36&gt;='入围价70%'!J36,'5'!J36&lt;='入围价110%'!J36),'5'!J36,9999),IF(AND('6'!J36&gt;='入围价70%'!J36,'6'!J36&lt;='入围价110%'!J36),'6'!J36,9999),IF(AND('7'!J36&gt;='入围价70%'!J36,'7'!J36&lt;='入围价110%'!J36),'7'!J36,9999),IF(AND('8'!J36&gt;='入围价70%'!J36,'8'!J36&lt;='入围价110%'!J36),'8'!J36,9999),IF(AND('9'!J36&gt;='入围价70%'!J36,'9'!J36&lt;='入围价110%'!J36),'9'!J36,9999),IF(AND('10'!J36&gt;='入围价70%'!J36,'10'!J36&lt;='入围价110%'!J36),'10'!J36,9999))</f>
        <v>#DIV/0!</v>
      </c>
      <c r="K36" s="22" t="e">
        <f>MIN(IF(AND('1'!K36&gt;='入围价70%'!K36,'1'!K36&lt;='入围价110%'!K36),'1'!K36,9999),IF(AND('2'!K36&gt;='入围价70%'!K36,'2'!K36&lt;='入围价110%'!K36),'2'!K36,9999),IF(AND('3'!K36&gt;='入围价70%'!K36,'3'!K36&lt;='入围价110%'!K36),'3'!K36,9999),IF(AND('4'!K36&gt;='入围价70%'!K36,'4'!K36&lt;='入围价110%'!K36),'4'!K36,9999),IF(AND('5'!K36&gt;='入围价70%'!K36,'5'!K36&lt;='入围价110%'!K36),'5'!K36,9999),IF(AND('6'!K36&gt;='入围价70%'!K36,'6'!K36&lt;='入围价110%'!K36),'6'!K36,9999),IF(AND('7'!K36&gt;='入围价70%'!K36,'7'!K36&lt;='入围价110%'!K36),'7'!K36,9999),IF(AND('8'!K36&gt;='入围价70%'!K36,'8'!K36&lt;='入围价110%'!K36),'8'!K36,9999),IF(AND('9'!K36&gt;='入围价70%'!K36,'9'!K36&lt;='入围价110%'!K36),'9'!K36,9999),IF(AND('10'!K36&gt;='入围价70%'!K36,'10'!K36&lt;='入围价110%'!K36),'10'!K36,9999))</f>
        <v>#DIV/0!</v>
      </c>
    </row>
    <row r="37" s="2" customFormat="1" ht="20.1" customHeight="1" spans="1:11">
      <c r="A37" s="19">
        <f t="shared" si="0"/>
        <v>33</v>
      </c>
      <c r="B37" s="19" t="s">
        <v>51</v>
      </c>
      <c r="C37" s="20" t="s">
        <v>55</v>
      </c>
      <c r="D37" s="21">
        <v>442</v>
      </c>
      <c r="E37" s="22" t="e">
        <f>MIN(IF(AND('1'!E37&gt;='入围价70%'!E37,'1'!E37&lt;='入围价110%'!E37),'1'!E37,9999),IF(AND('2'!E37&gt;='入围价70%'!E37,'2'!E37&lt;='入围价110%'!E37),'2'!E37,9999),IF(AND('3'!E37&gt;='入围价70%'!E37,'3'!E37&lt;='入围价110%'!E37),'3'!E37,9999),IF(AND('4'!E37&gt;='入围价70%'!E37,'4'!E37&lt;='入围价110%'!E37),'4'!E37,9999),IF(AND('5'!E37&gt;='入围价70%'!E37,'5'!E37&lt;='入围价110%'!E37),'5'!E37,9999),IF(AND('6'!E37&gt;='入围价70%'!E37,'6'!E37&lt;='入围价110%'!E37),'6'!E37,9999),IF(AND('7'!E37&gt;='入围价70%'!E37,'7'!E37&lt;='入围价110%'!E37),'7'!E37,9999),IF(AND('8'!E37&gt;='入围价70%'!E37,'8'!E37&lt;='入围价110%'!E37),'8'!E37,9999),IF(AND('9'!E37&gt;='入围价70%'!E37,'9'!E37&lt;='入围价110%'!E37),'9'!E37,9999),IF(AND('10'!E37&gt;='入围价70%'!E37,'10'!E37&lt;='入围价110%'!E37),'10'!E37,9999))</f>
        <v>#DIV/0!</v>
      </c>
      <c r="F37" s="22" t="e">
        <f>MIN(IF(AND('1'!F37&gt;='入围价70%'!F37,'1'!F37&lt;='入围价110%'!F37),'1'!F37,9999),IF(AND('2'!F37&gt;='入围价70%'!F37,'2'!F37&lt;='入围价110%'!F37),'2'!F37,9999),IF(AND('3'!F37&gt;='入围价70%'!F37,'3'!F37&lt;='入围价110%'!F37),'3'!F37,9999),IF(AND('4'!F37&gt;='入围价70%'!F37,'4'!F37&lt;='入围价110%'!F37),'4'!F37,9999),IF(AND('5'!F37&gt;='入围价70%'!F37,'5'!F37&lt;='入围价110%'!F37),'5'!F37,9999),IF(AND('6'!F37&gt;='入围价70%'!F37,'6'!F37&lt;='入围价110%'!F37),'6'!F37,9999),IF(AND('7'!F37&gt;='入围价70%'!F37,'7'!F37&lt;='入围价110%'!F37),'7'!F37,9999),IF(AND('8'!F37&gt;='入围价70%'!F37,'8'!F37&lt;='入围价110%'!F37),'8'!F37,9999),IF(AND('9'!F37&gt;='入围价70%'!F37,'9'!F37&lt;='入围价110%'!F37),'9'!F37,9999),IF(AND('10'!F37&gt;='入围价70%'!F37,'10'!F37&lt;='入围价110%'!F37),'10'!F37,9999))</f>
        <v>#DIV/0!</v>
      </c>
      <c r="G37" s="22" t="e">
        <f>MIN(IF(AND('1'!G37&gt;='入围价70%'!G37,'1'!G37&lt;='入围价110%'!G37),'1'!G37,9999),IF(AND('2'!G37&gt;='入围价70%'!G37,'2'!G37&lt;='入围价110%'!G37),'2'!G37,9999),IF(AND('3'!G37&gt;='入围价70%'!G37,'3'!G37&lt;='入围价110%'!G37),'3'!G37,9999),IF(AND('4'!G37&gt;='入围价70%'!G37,'4'!G37&lt;='入围价110%'!G37),'4'!G37,9999),IF(AND('5'!G37&gt;='入围价70%'!G37,'5'!G37&lt;='入围价110%'!G37),'5'!G37,9999),IF(AND('6'!G37&gt;='入围价70%'!G37,'6'!G37&lt;='入围价110%'!G37),'6'!G37,9999),IF(AND('7'!G37&gt;='入围价70%'!G37,'7'!G37&lt;='入围价110%'!G37),'7'!G37,9999),IF(AND('8'!G37&gt;='入围价70%'!G37,'8'!G37&lt;='入围价110%'!G37),'8'!G37,9999),IF(AND('9'!G37&gt;='入围价70%'!G37,'9'!G37&lt;='入围价110%'!G37),'9'!G37,9999),IF(AND('10'!G37&gt;='入围价70%'!G37,'10'!G37&lt;='入围价110%'!G37),'10'!G37,9999))</f>
        <v>#DIV/0!</v>
      </c>
      <c r="H37" s="22" t="e">
        <f>MIN(IF(AND('1'!H37&gt;='入围价70%'!H37,'1'!H37&lt;='入围价110%'!H37),'1'!H37,9999),IF(AND('2'!H37&gt;='入围价70%'!H37,'2'!H37&lt;='入围价110%'!H37),'2'!H37,9999),IF(AND('3'!H37&gt;='入围价70%'!H37,'3'!H37&lt;='入围价110%'!H37),'3'!H37,9999),IF(AND('4'!H37&gt;='入围价70%'!H37,'4'!H37&lt;='入围价110%'!H37),'4'!H37,9999),IF(AND('5'!H37&gt;='入围价70%'!H37,'5'!H37&lt;='入围价110%'!H37),'5'!H37,9999),IF(AND('6'!H37&gt;='入围价70%'!H37,'6'!H37&lt;='入围价110%'!H37),'6'!H37,9999),IF(AND('7'!H37&gt;='入围价70%'!H37,'7'!H37&lt;='入围价110%'!H37),'7'!H37,9999),IF(AND('8'!H37&gt;='入围价70%'!H37,'8'!H37&lt;='入围价110%'!H37),'8'!H37,9999),IF(AND('9'!H37&gt;='入围价70%'!H37,'9'!H37&lt;='入围价110%'!H37),'9'!H37,9999),IF(AND('10'!H37&gt;='入围价70%'!H37,'10'!H37&lt;='入围价110%'!H37),'10'!H37,9999))</f>
        <v>#DIV/0!</v>
      </c>
      <c r="I37" s="22" t="e">
        <f>MIN(IF(AND('1'!I37&gt;='入围价70%'!I37,'1'!I37&lt;='入围价110%'!I37),'1'!I37,9999),IF(AND('2'!I37&gt;='入围价70%'!I37,'2'!I37&lt;='入围价110%'!I37),'2'!I37,9999),IF(AND('3'!I37&gt;='入围价70%'!I37,'3'!I37&lt;='入围价110%'!I37),'3'!I37,9999),IF(AND('4'!I37&gt;='入围价70%'!I37,'4'!I37&lt;='入围价110%'!I37),'4'!I37,9999),IF(AND('5'!I37&gt;='入围价70%'!I37,'5'!I37&lt;='入围价110%'!I37),'5'!I37,9999),IF(AND('6'!I37&gt;='入围价70%'!I37,'6'!I37&lt;='入围价110%'!I37),'6'!I37,9999),IF(AND('7'!I37&gt;='入围价70%'!I37,'7'!I37&lt;='入围价110%'!I37),'7'!I37,9999),IF(AND('8'!I37&gt;='入围价70%'!I37,'8'!I37&lt;='入围价110%'!I37),'8'!I37,9999),IF(AND('9'!I37&gt;='入围价70%'!I37,'9'!I37&lt;='入围价110%'!I37),'9'!I37,9999),IF(AND('10'!I37&gt;='入围价70%'!I37,'10'!I37&lt;='入围价110%'!I37),'10'!I37,9999))</f>
        <v>#DIV/0!</v>
      </c>
      <c r="J37" s="22" t="e">
        <f>MIN(IF(AND('1'!J37&gt;='入围价70%'!J37,'1'!J37&lt;='入围价110%'!J37),'1'!J37,9999),IF(AND('2'!J37&gt;='入围价70%'!J37,'2'!J37&lt;='入围价110%'!J37),'2'!J37,9999),IF(AND('3'!J37&gt;='入围价70%'!J37,'3'!J37&lt;='入围价110%'!J37),'3'!J37,9999),IF(AND('4'!J37&gt;='入围价70%'!J37,'4'!J37&lt;='入围价110%'!J37),'4'!J37,9999),IF(AND('5'!J37&gt;='入围价70%'!J37,'5'!J37&lt;='入围价110%'!J37),'5'!J37,9999),IF(AND('6'!J37&gt;='入围价70%'!J37,'6'!J37&lt;='入围价110%'!J37),'6'!J37,9999),IF(AND('7'!J37&gt;='入围价70%'!J37,'7'!J37&lt;='入围价110%'!J37),'7'!J37,9999),IF(AND('8'!J37&gt;='入围价70%'!J37,'8'!J37&lt;='入围价110%'!J37),'8'!J37,9999),IF(AND('9'!J37&gt;='入围价70%'!J37,'9'!J37&lt;='入围价110%'!J37),'9'!J37,9999),IF(AND('10'!J37&gt;='入围价70%'!J37,'10'!J37&lt;='入围价110%'!J37),'10'!J37,9999))</f>
        <v>#DIV/0!</v>
      </c>
      <c r="K37" s="22" t="e">
        <f>MIN(IF(AND('1'!K37&gt;='入围价70%'!K37,'1'!K37&lt;='入围价110%'!K37),'1'!K37,9999),IF(AND('2'!K37&gt;='入围价70%'!K37,'2'!K37&lt;='入围价110%'!K37),'2'!K37,9999),IF(AND('3'!K37&gt;='入围价70%'!K37,'3'!K37&lt;='入围价110%'!K37),'3'!K37,9999),IF(AND('4'!K37&gt;='入围价70%'!K37,'4'!K37&lt;='入围价110%'!K37),'4'!K37,9999),IF(AND('5'!K37&gt;='入围价70%'!K37,'5'!K37&lt;='入围价110%'!K37),'5'!K37,9999),IF(AND('6'!K37&gt;='入围价70%'!K37,'6'!K37&lt;='入围价110%'!K37),'6'!K37,9999),IF(AND('7'!K37&gt;='入围价70%'!K37,'7'!K37&lt;='入围价110%'!K37),'7'!K37,9999),IF(AND('8'!K37&gt;='入围价70%'!K37,'8'!K37&lt;='入围价110%'!K37),'8'!K37,9999),IF(AND('9'!K37&gt;='入围价70%'!K37,'9'!K37&lt;='入围价110%'!K37),'9'!K37,9999),IF(AND('10'!K37&gt;='入围价70%'!K37,'10'!K37&lt;='入围价110%'!K37),'10'!K37,9999))</f>
        <v>#DIV/0!</v>
      </c>
    </row>
    <row r="38" s="2" customFormat="1" ht="20.1" customHeight="1" spans="1:11">
      <c r="A38" s="19">
        <f t="shared" si="0"/>
        <v>34</v>
      </c>
      <c r="B38" s="19" t="s">
        <v>51</v>
      </c>
      <c r="C38" s="20" t="s">
        <v>56</v>
      </c>
      <c r="D38" s="21">
        <v>358</v>
      </c>
      <c r="E38" s="22" t="e">
        <f>MIN(IF(AND('1'!E38&gt;='入围价70%'!E38,'1'!E38&lt;='入围价110%'!E38),'1'!E38,9999),IF(AND('2'!E38&gt;='入围价70%'!E38,'2'!E38&lt;='入围价110%'!E38),'2'!E38,9999),IF(AND('3'!E38&gt;='入围价70%'!E38,'3'!E38&lt;='入围价110%'!E38),'3'!E38,9999),IF(AND('4'!E38&gt;='入围价70%'!E38,'4'!E38&lt;='入围价110%'!E38),'4'!E38,9999),IF(AND('5'!E38&gt;='入围价70%'!E38,'5'!E38&lt;='入围价110%'!E38),'5'!E38,9999),IF(AND('6'!E38&gt;='入围价70%'!E38,'6'!E38&lt;='入围价110%'!E38),'6'!E38,9999),IF(AND('7'!E38&gt;='入围价70%'!E38,'7'!E38&lt;='入围价110%'!E38),'7'!E38,9999),IF(AND('8'!E38&gt;='入围价70%'!E38,'8'!E38&lt;='入围价110%'!E38),'8'!E38,9999),IF(AND('9'!E38&gt;='入围价70%'!E38,'9'!E38&lt;='入围价110%'!E38),'9'!E38,9999),IF(AND('10'!E38&gt;='入围价70%'!E38,'10'!E38&lt;='入围价110%'!E38),'10'!E38,9999))</f>
        <v>#DIV/0!</v>
      </c>
      <c r="F38" s="22" t="e">
        <f>MIN(IF(AND('1'!F38&gt;='入围价70%'!F38,'1'!F38&lt;='入围价110%'!F38),'1'!F38,9999),IF(AND('2'!F38&gt;='入围价70%'!F38,'2'!F38&lt;='入围价110%'!F38),'2'!F38,9999),IF(AND('3'!F38&gt;='入围价70%'!F38,'3'!F38&lt;='入围价110%'!F38),'3'!F38,9999),IF(AND('4'!F38&gt;='入围价70%'!F38,'4'!F38&lt;='入围价110%'!F38),'4'!F38,9999),IF(AND('5'!F38&gt;='入围价70%'!F38,'5'!F38&lt;='入围价110%'!F38),'5'!F38,9999),IF(AND('6'!F38&gt;='入围价70%'!F38,'6'!F38&lt;='入围价110%'!F38),'6'!F38,9999),IF(AND('7'!F38&gt;='入围价70%'!F38,'7'!F38&lt;='入围价110%'!F38),'7'!F38,9999),IF(AND('8'!F38&gt;='入围价70%'!F38,'8'!F38&lt;='入围价110%'!F38),'8'!F38,9999),IF(AND('9'!F38&gt;='入围价70%'!F38,'9'!F38&lt;='入围价110%'!F38),'9'!F38,9999),IF(AND('10'!F38&gt;='入围价70%'!F38,'10'!F38&lt;='入围价110%'!F38),'10'!F38,9999))</f>
        <v>#DIV/0!</v>
      </c>
      <c r="G38" s="22" t="e">
        <f>MIN(IF(AND('1'!G38&gt;='入围价70%'!G38,'1'!G38&lt;='入围价110%'!G38),'1'!G38,9999),IF(AND('2'!G38&gt;='入围价70%'!G38,'2'!G38&lt;='入围价110%'!G38),'2'!G38,9999),IF(AND('3'!G38&gt;='入围价70%'!G38,'3'!G38&lt;='入围价110%'!G38),'3'!G38,9999),IF(AND('4'!G38&gt;='入围价70%'!G38,'4'!G38&lt;='入围价110%'!G38),'4'!G38,9999),IF(AND('5'!G38&gt;='入围价70%'!G38,'5'!G38&lt;='入围价110%'!G38),'5'!G38,9999),IF(AND('6'!G38&gt;='入围价70%'!G38,'6'!G38&lt;='入围价110%'!G38),'6'!G38,9999),IF(AND('7'!G38&gt;='入围价70%'!G38,'7'!G38&lt;='入围价110%'!G38),'7'!G38,9999),IF(AND('8'!G38&gt;='入围价70%'!G38,'8'!G38&lt;='入围价110%'!G38),'8'!G38,9999),IF(AND('9'!G38&gt;='入围价70%'!G38,'9'!G38&lt;='入围价110%'!G38),'9'!G38,9999),IF(AND('10'!G38&gt;='入围价70%'!G38,'10'!G38&lt;='入围价110%'!G38),'10'!G38,9999))</f>
        <v>#DIV/0!</v>
      </c>
      <c r="H38" s="22" t="e">
        <f>MIN(IF(AND('1'!H38&gt;='入围价70%'!H38,'1'!H38&lt;='入围价110%'!H38),'1'!H38,9999),IF(AND('2'!H38&gt;='入围价70%'!H38,'2'!H38&lt;='入围价110%'!H38),'2'!H38,9999),IF(AND('3'!H38&gt;='入围价70%'!H38,'3'!H38&lt;='入围价110%'!H38),'3'!H38,9999),IF(AND('4'!H38&gt;='入围价70%'!H38,'4'!H38&lt;='入围价110%'!H38),'4'!H38,9999),IF(AND('5'!H38&gt;='入围价70%'!H38,'5'!H38&lt;='入围价110%'!H38),'5'!H38,9999),IF(AND('6'!H38&gt;='入围价70%'!H38,'6'!H38&lt;='入围价110%'!H38),'6'!H38,9999),IF(AND('7'!H38&gt;='入围价70%'!H38,'7'!H38&lt;='入围价110%'!H38),'7'!H38,9999),IF(AND('8'!H38&gt;='入围价70%'!H38,'8'!H38&lt;='入围价110%'!H38),'8'!H38,9999),IF(AND('9'!H38&gt;='入围价70%'!H38,'9'!H38&lt;='入围价110%'!H38),'9'!H38,9999),IF(AND('10'!H38&gt;='入围价70%'!H38,'10'!H38&lt;='入围价110%'!H38),'10'!H38,9999))</f>
        <v>#DIV/0!</v>
      </c>
      <c r="I38" s="22" t="e">
        <f>MIN(IF(AND('1'!I38&gt;='入围价70%'!I38,'1'!I38&lt;='入围价110%'!I38),'1'!I38,9999),IF(AND('2'!I38&gt;='入围价70%'!I38,'2'!I38&lt;='入围价110%'!I38),'2'!I38,9999),IF(AND('3'!I38&gt;='入围价70%'!I38,'3'!I38&lt;='入围价110%'!I38),'3'!I38,9999),IF(AND('4'!I38&gt;='入围价70%'!I38,'4'!I38&lt;='入围价110%'!I38),'4'!I38,9999),IF(AND('5'!I38&gt;='入围价70%'!I38,'5'!I38&lt;='入围价110%'!I38),'5'!I38,9999),IF(AND('6'!I38&gt;='入围价70%'!I38,'6'!I38&lt;='入围价110%'!I38),'6'!I38,9999),IF(AND('7'!I38&gt;='入围价70%'!I38,'7'!I38&lt;='入围价110%'!I38),'7'!I38,9999),IF(AND('8'!I38&gt;='入围价70%'!I38,'8'!I38&lt;='入围价110%'!I38),'8'!I38,9999),IF(AND('9'!I38&gt;='入围价70%'!I38,'9'!I38&lt;='入围价110%'!I38),'9'!I38,9999),IF(AND('10'!I38&gt;='入围价70%'!I38,'10'!I38&lt;='入围价110%'!I38),'10'!I38,9999))</f>
        <v>#DIV/0!</v>
      </c>
      <c r="J38" s="22" t="e">
        <f>MIN(IF(AND('1'!J38&gt;='入围价70%'!J38,'1'!J38&lt;='入围价110%'!J38),'1'!J38,9999),IF(AND('2'!J38&gt;='入围价70%'!J38,'2'!J38&lt;='入围价110%'!J38),'2'!J38,9999),IF(AND('3'!J38&gt;='入围价70%'!J38,'3'!J38&lt;='入围价110%'!J38),'3'!J38,9999),IF(AND('4'!J38&gt;='入围价70%'!J38,'4'!J38&lt;='入围价110%'!J38),'4'!J38,9999),IF(AND('5'!J38&gt;='入围价70%'!J38,'5'!J38&lt;='入围价110%'!J38),'5'!J38,9999),IF(AND('6'!J38&gt;='入围价70%'!J38,'6'!J38&lt;='入围价110%'!J38),'6'!J38,9999),IF(AND('7'!J38&gt;='入围价70%'!J38,'7'!J38&lt;='入围价110%'!J38),'7'!J38,9999),IF(AND('8'!J38&gt;='入围价70%'!J38,'8'!J38&lt;='入围价110%'!J38),'8'!J38,9999),IF(AND('9'!J38&gt;='入围价70%'!J38,'9'!J38&lt;='入围价110%'!J38),'9'!J38,9999),IF(AND('10'!J38&gt;='入围价70%'!J38,'10'!J38&lt;='入围价110%'!J38),'10'!J38,9999))</f>
        <v>#DIV/0!</v>
      </c>
      <c r="K38" s="22" t="e">
        <f>MIN(IF(AND('1'!K38&gt;='入围价70%'!K38,'1'!K38&lt;='入围价110%'!K38),'1'!K38,9999),IF(AND('2'!K38&gt;='入围价70%'!K38,'2'!K38&lt;='入围价110%'!K38),'2'!K38,9999),IF(AND('3'!K38&gt;='入围价70%'!K38,'3'!K38&lt;='入围价110%'!K38),'3'!K38,9999),IF(AND('4'!K38&gt;='入围价70%'!K38,'4'!K38&lt;='入围价110%'!K38),'4'!K38,9999),IF(AND('5'!K38&gt;='入围价70%'!K38,'5'!K38&lt;='入围价110%'!K38),'5'!K38,9999),IF(AND('6'!K38&gt;='入围价70%'!K38,'6'!K38&lt;='入围价110%'!K38),'6'!K38,9999),IF(AND('7'!K38&gt;='入围价70%'!K38,'7'!K38&lt;='入围价110%'!K38),'7'!K38,9999),IF(AND('8'!K38&gt;='入围价70%'!K38,'8'!K38&lt;='入围价110%'!K38),'8'!K38,9999),IF(AND('9'!K38&gt;='入围价70%'!K38,'9'!K38&lt;='入围价110%'!K38),'9'!K38,9999),IF(AND('10'!K38&gt;='入围价70%'!K38,'10'!K38&lt;='入围价110%'!K38),'10'!K38,9999))</f>
        <v>#DIV/0!</v>
      </c>
    </row>
    <row r="39" s="2" customFormat="1" ht="20.1" customHeight="1" spans="1:11">
      <c r="A39" s="19">
        <f t="shared" si="0"/>
        <v>35</v>
      </c>
      <c r="B39" s="19" t="s">
        <v>51</v>
      </c>
      <c r="C39" s="20" t="s">
        <v>57</v>
      </c>
      <c r="D39" s="21">
        <v>126</v>
      </c>
      <c r="E39" s="22" t="e">
        <f>MIN(IF(AND('1'!E39&gt;='入围价70%'!E39,'1'!E39&lt;='入围价110%'!E39),'1'!E39,9999),IF(AND('2'!E39&gt;='入围价70%'!E39,'2'!E39&lt;='入围价110%'!E39),'2'!E39,9999),IF(AND('3'!E39&gt;='入围价70%'!E39,'3'!E39&lt;='入围价110%'!E39),'3'!E39,9999),IF(AND('4'!E39&gt;='入围价70%'!E39,'4'!E39&lt;='入围价110%'!E39),'4'!E39,9999),IF(AND('5'!E39&gt;='入围价70%'!E39,'5'!E39&lt;='入围价110%'!E39),'5'!E39,9999),IF(AND('6'!E39&gt;='入围价70%'!E39,'6'!E39&lt;='入围价110%'!E39),'6'!E39,9999),IF(AND('7'!E39&gt;='入围价70%'!E39,'7'!E39&lt;='入围价110%'!E39),'7'!E39,9999),IF(AND('8'!E39&gt;='入围价70%'!E39,'8'!E39&lt;='入围价110%'!E39),'8'!E39,9999),IF(AND('9'!E39&gt;='入围价70%'!E39,'9'!E39&lt;='入围价110%'!E39),'9'!E39,9999),IF(AND('10'!E39&gt;='入围价70%'!E39,'10'!E39&lt;='入围价110%'!E39),'10'!E39,9999))</f>
        <v>#DIV/0!</v>
      </c>
      <c r="F39" s="22" t="e">
        <f>MIN(IF(AND('1'!F39&gt;='入围价70%'!F39,'1'!F39&lt;='入围价110%'!F39),'1'!F39,9999),IF(AND('2'!F39&gt;='入围价70%'!F39,'2'!F39&lt;='入围价110%'!F39),'2'!F39,9999),IF(AND('3'!F39&gt;='入围价70%'!F39,'3'!F39&lt;='入围价110%'!F39),'3'!F39,9999),IF(AND('4'!F39&gt;='入围价70%'!F39,'4'!F39&lt;='入围价110%'!F39),'4'!F39,9999),IF(AND('5'!F39&gt;='入围价70%'!F39,'5'!F39&lt;='入围价110%'!F39),'5'!F39,9999),IF(AND('6'!F39&gt;='入围价70%'!F39,'6'!F39&lt;='入围价110%'!F39),'6'!F39,9999),IF(AND('7'!F39&gt;='入围价70%'!F39,'7'!F39&lt;='入围价110%'!F39),'7'!F39,9999),IF(AND('8'!F39&gt;='入围价70%'!F39,'8'!F39&lt;='入围价110%'!F39),'8'!F39,9999),IF(AND('9'!F39&gt;='入围价70%'!F39,'9'!F39&lt;='入围价110%'!F39),'9'!F39,9999),IF(AND('10'!F39&gt;='入围价70%'!F39,'10'!F39&lt;='入围价110%'!F39),'10'!F39,9999))</f>
        <v>#DIV/0!</v>
      </c>
      <c r="G39" s="22" t="e">
        <f>MIN(IF(AND('1'!G39&gt;='入围价70%'!G39,'1'!G39&lt;='入围价110%'!G39),'1'!G39,9999),IF(AND('2'!G39&gt;='入围价70%'!G39,'2'!G39&lt;='入围价110%'!G39),'2'!G39,9999),IF(AND('3'!G39&gt;='入围价70%'!G39,'3'!G39&lt;='入围价110%'!G39),'3'!G39,9999),IF(AND('4'!G39&gt;='入围价70%'!G39,'4'!G39&lt;='入围价110%'!G39),'4'!G39,9999),IF(AND('5'!G39&gt;='入围价70%'!G39,'5'!G39&lt;='入围价110%'!G39),'5'!G39,9999),IF(AND('6'!G39&gt;='入围价70%'!G39,'6'!G39&lt;='入围价110%'!G39),'6'!G39,9999),IF(AND('7'!G39&gt;='入围价70%'!G39,'7'!G39&lt;='入围价110%'!G39),'7'!G39,9999),IF(AND('8'!G39&gt;='入围价70%'!G39,'8'!G39&lt;='入围价110%'!G39),'8'!G39,9999),IF(AND('9'!G39&gt;='入围价70%'!G39,'9'!G39&lt;='入围价110%'!G39),'9'!G39,9999),IF(AND('10'!G39&gt;='入围价70%'!G39,'10'!G39&lt;='入围价110%'!G39),'10'!G39,9999))</f>
        <v>#DIV/0!</v>
      </c>
      <c r="H39" s="22" t="e">
        <f>MIN(IF(AND('1'!H39&gt;='入围价70%'!H39,'1'!H39&lt;='入围价110%'!H39),'1'!H39,9999),IF(AND('2'!H39&gt;='入围价70%'!H39,'2'!H39&lt;='入围价110%'!H39),'2'!H39,9999),IF(AND('3'!H39&gt;='入围价70%'!H39,'3'!H39&lt;='入围价110%'!H39),'3'!H39,9999),IF(AND('4'!H39&gt;='入围价70%'!H39,'4'!H39&lt;='入围价110%'!H39),'4'!H39,9999),IF(AND('5'!H39&gt;='入围价70%'!H39,'5'!H39&lt;='入围价110%'!H39),'5'!H39,9999),IF(AND('6'!H39&gt;='入围价70%'!H39,'6'!H39&lt;='入围价110%'!H39),'6'!H39,9999),IF(AND('7'!H39&gt;='入围价70%'!H39,'7'!H39&lt;='入围价110%'!H39),'7'!H39,9999),IF(AND('8'!H39&gt;='入围价70%'!H39,'8'!H39&lt;='入围价110%'!H39),'8'!H39,9999),IF(AND('9'!H39&gt;='入围价70%'!H39,'9'!H39&lt;='入围价110%'!H39),'9'!H39,9999),IF(AND('10'!H39&gt;='入围价70%'!H39,'10'!H39&lt;='入围价110%'!H39),'10'!H39,9999))</f>
        <v>#DIV/0!</v>
      </c>
      <c r="I39" s="22" t="e">
        <f>MIN(IF(AND('1'!I39&gt;='入围价70%'!I39,'1'!I39&lt;='入围价110%'!I39),'1'!I39,9999),IF(AND('2'!I39&gt;='入围价70%'!I39,'2'!I39&lt;='入围价110%'!I39),'2'!I39,9999),IF(AND('3'!I39&gt;='入围价70%'!I39,'3'!I39&lt;='入围价110%'!I39),'3'!I39,9999),IF(AND('4'!I39&gt;='入围价70%'!I39,'4'!I39&lt;='入围价110%'!I39),'4'!I39,9999),IF(AND('5'!I39&gt;='入围价70%'!I39,'5'!I39&lt;='入围价110%'!I39),'5'!I39,9999),IF(AND('6'!I39&gt;='入围价70%'!I39,'6'!I39&lt;='入围价110%'!I39),'6'!I39,9999),IF(AND('7'!I39&gt;='入围价70%'!I39,'7'!I39&lt;='入围价110%'!I39),'7'!I39,9999),IF(AND('8'!I39&gt;='入围价70%'!I39,'8'!I39&lt;='入围价110%'!I39),'8'!I39,9999),IF(AND('9'!I39&gt;='入围价70%'!I39,'9'!I39&lt;='入围价110%'!I39),'9'!I39,9999),IF(AND('10'!I39&gt;='入围价70%'!I39,'10'!I39&lt;='入围价110%'!I39),'10'!I39,9999))</f>
        <v>#DIV/0!</v>
      </c>
      <c r="J39" s="22" t="e">
        <f>MIN(IF(AND('1'!J39&gt;='入围价70%'!J39,'1'!J39&lt;='入围价110%'!J39),'1'!J39,9999),IF(AND('2'!J39&gt;='入围价70%'!J39,'2'!J39&lt;='入围价110%'!J39),'2'!J39,9999),IF(AND('3'!J39&gt;='入围价70%'!J39,'3'!J39&lt;='入围价110%'!J39),'3'!J39,9999),IF(AND('4'!J39&gt;='入围价70%'!J39,'4'!J39&lt;='入围价110%'!J39),'4'!J39,9999),IF(AND('5'!J39&gt;='入围价70%'!J39,'5'!J39&lt;='入围价110%'!J39),'5'!J39,9999),IF(AND('6'!J39&gt;='入围价70%'!J39,'6'!J39&lt;='入围价110%'!J39),'6'!J39,9999),IF(AND('7'!J39&gt;='入围价70%'!J39,'7'!J39&lt;='入围价110%'!J39),'7'!J39,9999),IF(AND('8'!J39&gt;='入围价70%'!J39,'8'!J39&lt;='入围价110%'!J39),'8'!J39,9999),IF(AND('9'!J39&gt;='入围价70%'!J39,'9'!J39&lt;='入围价110%'!J39),'9'!J39,9999),IF(AND('10'!J39&gt;='入围价70%'!J39,'10'!J39&lt;='入围价110%'!J39),'10'!J39,9999))</f>
        <v>#DIV/0!</v>
      </c>
      <c r="K39" s="22" t="e">
        <f>MIN(IF(AND('1'!K39&gt;='入围价70%'!K39,'1'!K39&lt;='入围价110%'!K39),'1'!K39,9999),IF(AND('2'!K39&gt;='入围价70%'!K39,'2'!K39&lt;='入围价110%'!K39),'2'!K39,9999),IF(AND('3'!K39&gt;='入围价70%'!K39,'3'!K39&lt;='入围价110%'!K39),'3'!K39,9999),IF(AND('4'!K39&gt;='入围价70%'!K39,'4'!K39&lt;='入围价110%'!K39),'4'!K39,9999),IF(AND('5'!K39&gt;='入围价70%'!K39,'5'!K39&lt;='入围价110%'!K39),'5'!K39,9999),IF(AND('6'!K39&gt;='入围价70%'!K39,'6'!K39&lt;='入围价110%'!K39),'6'!K39,9999),IF(AND('7'!K39&gt;='入围价70%'!K39,'7'!K39&lt;='入围价110%'!K39),'7'!K39,9999),IF(AND('8'!K39&gt;='入围价70%'!K39,'8'!K39&lt;='入围价110%'!K39),'8'!K39,9999),IF(AND('9'!K39&gt;='入围价70%'!K39,'9'!K39&lt;='入围价110%'!K39),'9'!K39,9999),IF(AND('10'!K39&gt;='入围价70%'!K39,'10'!K39&lt;='入围价110%'!K39),'10'!K39,9999))</f>
        <v>#DIV/0!</v>
      </c>
    </row>
    <row r="40" s="2" customFormat="1" ht="20.1" customHeight="1" spans="1:11">
      <c r="A40" s="19">
        <f t="shared" si="0"/>
        <v>36</v>
      </c>
      <c r="B40" s="19" t="s">
        <v>51</v>
      </c>
      <c r="C40" s="20" t="s">
        <v>58</v>
      </c>
      <c r="D40" s="21">
        <v>297</v>
      </c>
      <c r="E40" s="22" t="e">
        <f>MIN(IF(AND('1'!E40&gt;='入围价70%'!E40,'1'!E40&lt;='入围价110%'!E40),'1'!E40,9999),IF(AND('2'!E40&gt;='入围价70%'!E40,'2'!E40&lt;='入围价110%'!E40),'2'!E40,9999),IF(AND('3'!E40&gt;='入围价70%'!E40,'3'!E40&lt;='入围价110%'!E40),'3'!E40,9999),IF(AND('4'!E40&gt;='入围价70%'!E40,'4'!E40&lt;='入围价110%'!E40),'4'!E40,9999),IF(AND('5'!E40&gt;='入围价70%'!E40,'5'!E40&lt;='入围价110%'!E40),'5'!E40,9999),IF(AND('6'!E40&gt;='入围价70%'!E40,'6'!E40&lt;='入围价110%'!E40),'6'!E40,9999),IF(AND('7'!E40&gt;='入围价70%'!E40,'7'!E40&lt;='入围价110%'!E40),'7'!E40,9999),IF(AND('8'!E40&gt;='入围价70%'!E40,'8'!E40&lt;='入围价110%'!E40),'8'!E40,9999),IF(AND('9'!E40&gt;='入围价70%'!E40,'9'!E40&lt;='入围价110%'!E40),'9'!E40,9999),IF(AND('10'!E40&gt;='入围价70%'!E40,'10'!E40&lt;='入围价110%'!E40),'10'!E40,9999))</f>
        <v>#DIV/0!</v>
      </c>
      <c r="F40" s="22" t="e">
        <f>MIN(IF(AND('1'!F40&gt;='入围价70%'!F40,'1'!F40&lt;='入围价110%'!F40),'1'!F40,9999),IF(AND('2'!F40&gt;='入围价70%'!F40,'2'!F40&lt;='入围价110%'!F40),'2'!F40,9999),IF(AND('3'!F40&gt;='入围价70%'!F40,'3'!F40&lt;='入围价110%'!F40),'3'!F40,9999),IF(AND('4'!F40&gt;='入围价70%'!F40,'4'!F40&lt;='入围价110%'!F40),'4'!F40,9999),IF(AND('5'!F40&gt;='入围价70%'!F40,'5'!F40&lt;='入围价110%'!F40),'5'!F40,9999),IF(AND('6'!F40&gt;='入围价70%'!F40,'6'!F40&lt;='入围价110%'!F40),'6'!F40,9999),IF(AND('7'!F40&gt;='入围价70%'!F40,'7'!F40&lt;='入围价110%'!F40),'7'!F40,9999),IF(AND('8'!F40&gt;='入围价70%'!F40,'8'!F40&lt;='入围价110%'!F40),'8'!F40,9999),IF(AND('9'!F40&gt;='入围价70%'!F40,'9'!F40&lt;='入围价110%'!F40),'9'!F40,9999),IF(AND('10'!F40&gt;='入围价70%'!F40,'10'!F40&lt;='入围价110%'!F40),'10'!F40,9999))</f>
        <v>#DIV/0!</v>
      </c>
      <c r="G40" s="22" t="e">
        <f>MIN(IF(AND('1'!G40&gt;='入围价70%'!G40,'1'!G40&lt;='入围价110%'!G40),'1'!G40,9999),IF(AND('2'!G40&gt;='入围价70%'!G40,'2'!G40&lt;='入围价110%'!G40),'2'!G40,9999),IF(AND('3'!G40&gt;='入围价70%'!G40,'3'!G40&lt;='入围价110%'!G40),'3'!G40,9999),IF(AND('4'!G40&gt;='入围价70%'!G40,'4'!G40&lt;='入围价110%'!G40),'4'!G40,9999),IF(AND('5'!G40&gt;='入围价70%'!G40,'5'!G40&lt;='入围价110%'!G40),'5'!G40,9999),IF(AND('6'!G40&gt;='入围价70%'!G40,'6'!G40&lt;='入围价110%'!G40),'6'!G40,9999),IF(AND('7'!G40&gt;='入围价70%'!G40,'7'!G40&lt;='入围价110%'!G40),'7'!G40,9999),IF(AND('8'!G40&gt;='入围价70%'!G40,'8'!G40&lt;='入围价110%'!G40),'8'!G40,9999),IF(AND('9'!G40&gt;='入围价70%'!G40,'9'!G40&lt;='入围价110%'!G40),'9'!G40,9999),IF(AND('10'!G40&gt;='入围价70%'!G40,'10'!G40&lt;='入围价110%'!G40),'10'!G40,9999))</f>
        <v>#DIV/0!</v>
      </c>
      <c r="H40" s="22" t="e">
        <f>MIN(IF(AND('1'!H40&gt;='入围价70%'!H40,'1'!H40&lt;='入围价110%'!H40),'1'!H40,9999),IF(AND('2'!H40&gt;='入围价70%'!H40,'2'!H40&lt;='入围价110%'!H40),'2'!H40,9999),IF(AND('3'!H40&gt;='入围价70%'!H40,'3'!H40&lt;='入围价110%'!H40),'3'!H40,9999),IF(AND('4'!H40&gt;='入围价70%'!H40,'4'!H40&lt;='入围价110%'!H40),'4'!H40,9999),IF(AND('5'!H40&gt;='入围价70%'!H40,'5'!H40&lt;='入围价110%'!H40),'5'!H40,9999),IF(AND('6'!H40&gt;='入围价70%'!H40,'6'!H40&lt;='入围价110%'!H40),'6'!H40,9999),IF(AND('7'!H40&gt;='入围价70%'!H40,'7'!H40&lt;='入围价110%'!H40),'7'!H40,9999),IF(AND('8'!H40&gt;='入围价70%'!H40,'8'!H40&lt;='入围价110%'!H40),'8'!H40,9999),IF(AND('9'!H40&gt;='入围价70%'!H40,'9'!H40&lt;='入围价110%'!H40),'9'!H40,9999),IF(AND('10'!H40&gt;='入围价70%'!H40,'10'!H40&lt;='入围价110%'!H40),'10'!H40,9999))</f>
        <v>#DIV/0!</v>
      </c>
      <c r="I40" s="22" t="e">
        <f>MIN(IF(AND('1'!I40&gt;='入围价70%'!I40,'1'!I40&lt;='入围价110%'!I40),'1'!I40,9999),IF(AND('2'!I40&gt;='入围价70%'!I40,'2'!I40&lt;='入围价110%'!I40),'2'!I40,9999),IF(AND('3'!I40&gt;='入围价70%'!I40,'3'!I40&lt;='入围价110%'!I40),'3'!I40,9999),IF(AND('4'!I40&gt;='入围价70%'!I40,'4'!I40&lt;='入围价110%'!I40),'4'!I40,9999),IF(AND('5'!I40&gt;='入围价70%'!I40,'5'!I40&lt;='入围价110%'!I40),'5'!I40,9999),IF(AND('6'!I40&gt;='入围价70%'!I40,'6'!I40&lt;='入围价110%'!I40),'6'!I40,9999),IF(AND('7'!I40&gt;='入围价70%'!I40,'7'!I40&lt;='入围价110%'!I40),'7'!I40,9999),IF(AND('8'!I40&gt;='入围价70%'!I40,'8'!I40&lt;='入围价110%'!I40),'8'!I40,9999),IF(AND('9'!I40&gt;='入围价70%'!I40,'9'!I40&lt;='入围价110%'!I40),'9'!I40,9999),IF(AND('10'!I40&gt;='入围价70%'!I40,'10'!I40&lt;='入围价110%'!I40),'10'!I40,9999))</f>
        <v>#DIV/0!</v>
      </c>
      <c r="J40" s="22" t="e">
        <f>MIN(IF(AND('1'!J40&gt;='入围价70%'!J40,'1'!J40&lt;='入围价110%'!J40),'1'!J40,9999),IF(AND('2'!J40&gt;='入围价70%'!J40,'2'!J40&lt;='入围价110%'!J40),'2'!J40,9999),IF(AND('3'!J40&gt;='入围价70%'!J40,'3'!J40&lt;='入围价110%'!J40),'3'!J40,9999),IF(AND('4'!J40&gt;='入围价70%'!J40,'4'!J40&lt;='入围价110%'!J40),'4'!J40,9999),IF(AND('5'!J40&gt;='入围价70%'!J40,'5'!J40&lt;='入围价110%'!J40),'5'!J40,9999),IF(AND('6'!J40&gt;='入围价70%'!J40,'6'!J40&lt;='入围价110%'!J40),'6'!J40,9999),IF(AND('7'!J40&gt;='入围价70%'!J40,'7'!J40&lt;='入围价110%'!J40),'7'!J40,9999),IF(AND('8'!J40&gt;='入围价70%'!J40,'8'!J40&lt;='入围价110%'!J40),'8'!J40,9999),IF(AND('9'!J40&gt;='入围价70%'!J40,'9'!J40&lt;='入围价110%'!J40),'9'!J40,9999),IF(AND('10'!J40&gt;='入围价70%'!J40,'10'!J40&lt;='入围价110%'!J40),'10'!J40,9999))</f>
        <v>#DIV/0!</v>
      </c>
      <c r="K40" s="22" t="e">
        <f>MIN(IF(AND('1'!K40&gt;='入围价70%'!K40,'1'!K40&lt;='入围价110%'!K40),'1'!K40,9999),IF(AND('2'!K40&gt;='入围价70%'!K40,'2'!K40&lt;='入围价110%'!K40),'2'!K40,9999),IF(AND('3'!K40&gt;='入围价70%'!K40,'3'!K40&lt;='入围价110%'!K40),'3'!K40,9999),IF(AND('4'!K40&gt;='入围价70%'!K40,'4'!K40&lt;='入围价110%'!K40),'4'!K40,9999),IF(AND('5'!K40&gt;='入围价70%'!K40,'5'!K40&lt;='入围价110%'!K40),'5'!K40,9999),IF(AND('6'!K40&gt;='入围价70%'!K40,'6'!K40&lt;='入围价110%'!K40),'6'!K40,9999),IF(AND('7'!K40&gt;='入围价70%'!K40,'7'!K40&lt;='入围价110%'!K40),'7'!K40,9999),IF(AND('8'!K40&gt;='入围价70%'!K40,'8'!K40&lt;='入围价110%'!K40),'8'!K40,9999),IF(AND('9'!K40&gt;='入围价70%'!K40,'9'!K40&lt;='入围价110%'!K40),'9'!K40,9999),IF(AND('10'!K40&gt;='入围价70%'!K40,'10'!K40&lt;='入围价110%'!K40),'10'!K40,9999))</f>
        <v>#DIV/0!</v>
      </c>
    </row>
    <row r="41" s="2" customFormat="1" ht="20.1" customHeight="1" spans="1:11">
      <c r="A41" s="19">
        <f t="shared" si="0"/>
        <v>37</v>
      </c>
      <c r="B41" s="19" t="s">
        <v>51</v>
      </c>
      <c r="C41" s="20" t="s">
        <v>59</v>
      </c>
      <c r="D41" s="21">
        <v>347</v>
      </c>
      <c r="E41" s="22" t="e">
        <f>MIN(IF(AND('1'!E41&gt;='入围价70%'!E41,'1'!E41&lt;='入围价110%'!E41),'1'!E41,9999),IF(AND('2'!E41&gt;='入围价70%'!E41,'2'!E41&lt;='入围价110%'!E41),'2'!E41,9999),IF(AND('3'!E41&gt;='入围价70%'!E41,'3'!E41&lt;='入围价110%'!E41),'3'!E41,9999),IF(AND('4'!E41&gt;='入围价70%'!E41,'4'!E41&lt;='入围价110%'!E41),'4'!E41,9999),IF(AND('5'!E41&gt;='入围价70%'!E41,'5'!E41&lt;='入围价110%'!E41),'5'!E41,9999),IF(AND('6'!E41&gt;='入围价70%'!E41,'6'!E41&lt;='入围价110%'!E41),'6'!E41,9999),IF(AND('7'!E41&gt;='入围价70%'!E41,'7'!E41&lt;='入围价110%'!E41),'7'!E41,9999),IF(AND('8'!E41&gt;='入围价70%'!E41,'8'!E41&lt;='入围价110%'!E41),'8'!E41,9999),IF(AND('9'!E41&gt;='入围价70%'!E41,'9'!E41&lt;='入围价110%'!E41),'9'!E41,9999),IF(AND('10'!E41&gt;='入围价70%'!E41,'10'!E41&lt;='入围价110%'!E41),'10'!E41,9999))</f>
        <v>#DIV/0!</v>
      </c>
      <c r="F41" s="22" t="e">
        <f>MIN(IF(AND('1'!F41&gt;='入围价70%'!F41,'1'!F41&lt;='入围价110%'!F41),'1'!F41,9999),IF(AND('2'!F41&gt;='入围价70%'!F41,'2'!F41&lt;='入围价110%'!F41),'2'!F41,9999),IF(AND('3'!F41&gt;='入围价70%'!F41,'3'!F41&lt;='入围价110%'!F41),'3'!F41,9999),IF(AND('4'!F41&gt;='入围价70%'!F41,'4'!F41&lt;='入围价110%'!F41),'4'!F41,9999),IF(AND('5'!F41&gt;='入围价70%'!F41,'5'!F41&lt;='入围价110%'!F41),'5'!F41,9999),IF(AND('6'!F41&gt;='入围价70%'!F41,'6'!F41&lt;='入围价110%'!F41),'6'!F41,9999),IF(AND('7'!F41&gt;='入围价70%'!F41,'7'!F41&lt;='入围价110%'!F41),'7'!F41,9999),IF(AND('8'!F41&gt;='入围价70%'!F41,'8'!F41&lt;='入围价110%'!F41),'8'!F41,9999),IF(AND('9'!F41&gt;='入围价70%'!F41,'9'!F41&lt;='入围价110%'!F41),'9'!F41,9999),IF(AND('10'!F41&gt;='入围价70%'!F41,'10'!F41&lt;='入围价110%'!F41),'10'!F41,9999))</f>
        <v>#DIV/0!</v>
      </c>
      <c r="G41" s="22" t="e">
        <f>MIN(IF(AND('1'!G41&gt;='入围价70%'!G41,'1'!G41&lt;='入围价110%'!G41),'1'!G41,9999),IF(AND('2'!G41&gt;='入围价70%'!G41,'2'!G41&lt;='入围价110%'!G41),'2'!G41,9999),IF(AND('3'!G41&gt;='入围价70%'!G41,'3'!G41&lt;='入围价110%'!G41),'3'!G41,9999),IF(AND('4'!G41&gt;='入围价70%'!G41,'4'!G41&lt;='入围价110%'!G41),'4'!G41,9999),IF(AND('5'!G41&gt;='入围价70%'!G41,'5'!G41&lt;='入围价110%'!G41),'5'!G41,9999),IF(AND('6'!G41&gt;='入围价70%'!G41,'6'!G41&lt;='入围价110%'!G41),'6'!G41,9999),IF(AND('7'!G41&gt;='入围价70%'!G41,'7'!G41&lt;='入围价110%'!G41),'7'!G41,9999),IF(AND('8'!G41&gt;='入围价70%'!G41,'8'!G41&lt;='入围价110%'!G41),'8'!G41,9999),IF(AND('9'!G41&gt;='入围价70%'!G41,'9'!G41&lt;='入围价110%'!G41),'9'!G41,9999),IF(AND('10'!G41&gt;='入围价70%'!G41,'10'!G41&lt;='入围价110%'!G41),'10'!G41,9999))</f>
        <v>#DIV/0!</v>
      </c>
      <c r="H41" s="22" t="e">
        <f>MIN(IF(AND('1'!H41&gt;='入围价70%'!H41,'1'!H41&lt;='入围价110%'!H41),'1'!H41,9999),IF(AND('2'!H41&gt;='入围价70%'!H41,'2'!H41&lt;='入围价110%'!H41),'2'!H41,9999),IF(AND('3'!H41&gt;='入围价70%'!H41,'3'!H41&lt;='入围价110%'!H41),'3'!H41,9999),IF(AND('4'!H41&gt;='入围价70%'!H41,'4'!H41&lt;='入围价110%'!H41),'4'!H41,9999),IF(AND('5'!H41&gt;='入围价70%'!H41,'5'!H41&lt;='入围价110%'!H41),'5'!H41,9999),IF(AND('6'!H41&gt;='入围价70%'!H41,'6'!H41&lt;='入围价110%'!H41),'6'!H41,9999),IF(AND('7'!H41&gt;='入围价70%'!H41,'7'!H41&lt;='入围价110%'!H41),'7'!H41,9999),IF(AND('8'!H41&gt;='入围价70%'!H41,'8'!H41&lt;='入围价110%'!H41),'8'!H41,9999),IF(AND('9'!H41&gt;='入围价70%'!H41,'9'!H41&lt;='入围价110%'!H41),'9'!H41,9999),IF(AND('10'!H41&gt;='入围价70%'!H41,'10'!H41&lt;='入围价110%'!H41),'10'!H41,9999))</f>
        <v>#DIV/0!</v>
      </c>
      <c r="I41" s="22" t="e">
        <f>MIN(IF(AND('1'!I41&gt;='入围价70%'!I41,'1'!I41&lt;='入围价110%'!I41),'1'!I41,9999),IF(AND('2'!I41&gt;='入围价70%'!I41,'2'!I41&lt;='入围价110%'!I41),'2'!I41,9999),IF(AND('3'!I41&gt;='入围价70%'!I41,'3'!I41&lt;='入围价110%'!I41),'3'!I41,9999),IF(AND('4'!I41&gt;='入围价70%'!I41,'4'!I41&lt;='入围价110%'!I41),'4'!I41,9999),IF(AND('5'!I41&gt;='入围价70%'!I41,'5'!I41&lt;='入围价110%'!I41),'5'!I41,9999),IF(AND('6'!I41&gt;='入围价70%'!I41,'6'!I41&lt;='入围价110%'!I41),'6'!I41,9999),IF(AND('7'!I41&gt;='入围价70%'!I41,'7'!I41&lt;='入围价110%'!I41),'7'!I41,9999),IF(AND('8'!I41&gt;='入围价70%'!I41,'8'!I41&lt;='入围价110%'!I41),'8'!I41,9999),IF(AND('9'!I41&gt;='入围价70%'!I41,'9'!I41&lt;='入围价110%'!I41),'9'!I41,9999),IF(AND('10'!I41&gt;='入围价70%'!I41,'10'!I41&lt;='入围价110%'!I41),'10'!I41,9999))</f>
        <v>#DIV/0!</v>
      </c>
      <c r="J41" s="22" t="e">
        <f>MIN(IF(AND('1'!J41&gt;='入围价70%'!J41,'1'!J41&lt;='入围价110%'!J41),'1'!J41,9999),IF(AND('2'!J41&gt;='入围价70%'!J41,'2'!J41&lt;='入围价110%'!J41),'2'!J41,9999),IF(AND('3'!J41&gt;='入围价70%'!J41,'3'!J41&lt;='入围价110%'!J41),'3'!J41,9999),IF(AND('4'!J41&gt;='入围价70%'!J41,'4'!J41&lt;='入围价110%'!J41),'4'!J41,9999),IF(AND('5'!J41&gt;='入围价70%'!J41,'5'!J41&lt;='入围价110%'!J41),'5'!J41,9999),IF(AND('6'!J41&gt;='入围价70%'!J41,'6'!J41&lt;='入围价110%'!J41),'6'!J41,9999),IF(AND('7'!J41&gt;='入围价70%'!J41,'7'!J41&lt;='入围价110%'!J41),'7'!J41,9999),IF(AND('8'!J41&gt;='入围价70%'!J41,'8'!J41&lt;='入围价110%'!J41),'8'!J41,9999),IF(AND('9'!J41&gt;='入围价70%'!J41,'9'!J41&lt;='入围价110%'!J41),'9'!J41,9999),IF(AND('10'!J41&gt;='入围价70%'!J41,'10'!J41&lt;='入围价110%'!J41),'10'!J41,9999))</f>
        <v>#DIV/0!</v>
      </c>
      <c r="K41" s="22" t="e">
        <f>MIN(IF(AND('1'!K41&gt;='入围价70%'!K41,'1'!K41&lt;='入围价110%'!K41),'1'!K41,9999),IF(AND('2'!K41&gt;='入围价70%'!K41,'2'!K41&lt;='入围价110%'!K41),'2'!K41,9999),IF(AND('3'!K41&gt;='入围价70%'!K41,'3'!K41&lt;='入围价110%'!K41),'3'!K41,9999),IF(AND('4'!K41&gt;='入围价70%'!K41,'4'!K41&lt;='入围价110%'!K41),'4'!K41,9999),IF(AND('5'!K41&gt;='入围价70%'!K41,'5'!K41&lt;='入围价110%'!K41),'5'!K41,9999),IF(AND('6'!K41&gt;='入围价70%'!K41,'6'!K41&lt;='入围价110%'!K41),'6'!K41,9999),IF(AND('7'!K41&gt;='入围价70%'!K41,'7'!K41&lt;='入围价110%'!K41),'7'!K41,9999),IF(AND('8'!K41&gt;='入围价70%'!K41,'8'!K41&lt;='入围价110%'!K41),'8'!K41,9999),IF(AND('9'!K41&gt;='入围价70%'!K41,'9'!K41&lt;='入围价110%'!K41),'9'!K41,9999),IF(AND('10'!K41&gt;='入围价70%'!K41,'10'!K41&lt;='入围价110%'!K41),'10'!K41,9999))</f>
        <v>#DIV/0!</v>
      </c>
    </row>
    <row r="42" s="2" customFormat="1" ht="20.1" customHeight="1" spans="1:11">
      <c r="A42" s="19">
        <f t="shared" si="0"/>
        <v>38</v>
      </c>
      <c r="B42" s="19" t="s">
        <v>51</v>
      </c>
      <c r="C42" s="20" t="s">
        <v>60</v>
      </c>
      <c r="D42" s="21">
        <v>383</v>
      </c>
      <c r="E42" s="22" t="e">
        <f>MIN(IF(AND('1'!E42&gt;='入围价70%'!E42,'1'!E42&lt;='入围价110%'!E42),'1'!E42,9999),IF(AND('2'!E42&gt;='入围价70%'!E42,'2'!E42&lt;='入围价110%'!E42),'2'!E42,9999),IF(AND('3'!E42&gt;='入围价70%'!E42,'3'!E42&lt;='入围价110%'!E42),'3'!E42,9999),IF(AND('4'!E42&gt;='入围价70%'!E42,'4'!E42&lt;='入围价110%'!E42),'4'!E42,9999),IF(AND('5'!E42&gt;='入围价70%'!E42,'5'!E42&lt;='入围价110%'!E42),'5'!E42,9999),IF(AND('6'!E42&gt;='入围价70%'!E42,'6'!E42&lt;='入围价110%'!E42),'6'!E42,9999),IF(AND('7'!E42&gt;='入围价70%'!E42,'7'!E42&lt;='入围价110%'!E42),'7'!E42,9999),IF(AND('8'!E42&gt;='入围价70%'!E42,'8'!E42&lt;='入围价110%'!E42),'8'!E42,9999),IF(AND('9'!E42&gt;='入围价70%'!E42,'9'!E42&lt;='入围价110%'!E42),'9'!E42,9999),IF(AND('10'!E42&gt;='入围价70%'!E42,'10'!E42&lt;='入围价110%'!E42),'10'!E42,9999))</f>
        <v>#DIV/0!</v>
      </c>
      <c r="F42" s="22" t="e">
        <f>MIN(IF(AND('1'!F42&gt;='入围价70%'!F42,'1'!F42&lt;='入围价110%'!F42),'1'!F42,9999),IF(AND('2'!F42&gt;='入围价70%'!F42,'2'!F42&lt;='入围价110%'!F42),'2'!F42,9999),IF(AND('3'!F42&gt;='入围价70%'!F42,'3'!F42&lt;='入围价110%'!F42),'3'!F42,9999),IF(AND('4'!F42&gt;='入围价70%'!F42,'4'!F42&lt;='入围价110%'!F42),'4'!F42,9999),IF(AND('5'!F42&gt;='入围价70%'!F42,'5'!F42&lt;='入围价110%'!F42),'5'!F42,9999),IF(AND('6'!F42&gt;='入围价70%'!F42,'6'!F42&lt;='入围价110%'!F42),'6'!F42,9999),IF(AND('7'!F42&gt;='入围价70%'!F42,'7'!F42&lt;='入围价110%'!F42),'7'!F42,9999),IF(AND('8'!F42&gt;='入围价70%'!F42,'8'!F42&lt;='入围价110%'!F42),'8'!F42,9999),IF(AND('9'!F42&gt;='入围价70%'!F42,'9'!F42&lt;='入围价110%'!F42),'9'!F42,9999),IF(AND('10'!F42&gt;='入围价70%'!F42,'10'!F42&lt;='入围价110%'!F42),'10'!F42,9999))</f>
        <v>#DIV/0!</v>
      </c>
      <c r="G42" s="22" t="e">
        <f>MIN(IF(AND('1'!G42&gt;='入围价70%'!G42,'1'!G42&lt;='入围价110%'!G42),'1'!G42,9999),IF(AND('2'!G42&gt;='入围价70%'!G42,'2'!G42&lt;='入围价110%'!G42),'2'!G42,9999),IF(AND('3'!G42&gt;='入围价70%'!G42,'3'!G42&lt;='入围价110%'!G42),'3'!G42,9999),IF(AND('4'!G42&gt;='入围价70%'!G42,'4'!G42&lt;='入围价110%'!G42),'4'!G42,9999),IF(AND('5'!G42&gt;='入围价70%'!G42,'5'!G42&lt;='入围价110%'!G42),'5'!G42,9999),IF(AND('6'!G42&gt;='入围价70%'!G42,'6'!G42&lt;='入围价110%'!G42),'6'!G42,9999),IF(AND('7'!G42&gt;='入围价70%'!G42,'7'!G42&lt;='入围价110%'!G42),'7'!G42,9999),IF(AND('8'!G42&gt;='入围价70%'!G42,'8'!G42&lt;='入围价110%'!G42),'8'!G42,9999),IF(AND('9'!G42&gt;='入围价70%'!G42,'9'!G42&lt;='入围价110%'!G42),'9'!G42,9999),IF(AND('10'!G42&gt;='入围价70%'!G42,'10'!G42&lt;='入围价110%'!G42),'10'!G42,9999))</f>
        <v>#DIV/0!</v>
      </c>
      <c r="H42" s="22" t="e">
        <f>MIN(IF(AND('1'!H42&gt;='入围价70%'!H42,'1'!H42&lt;='入围价110%'!H42),'1'!H42,9999),IF(AND('2'!H42&gt;='入围价70%'!H42,'2'!H42&lt;='入围价110%'!H42),'2'!H42,9999),IF(AND('3'!H42&gt;='入围价70%'!H42,'3'!H42&lt;='入围价110%'!H42),'3'!H42,9999),IF(AND('4'!H42&gt;='入围价70%'!H42,'4'!H42&lt;='入围价110%'!H42),'4'!H42,9999),IF(AND('5'!H42&gt;='入围价70%'!H42,'5'!H42&lt;='入围价110%'!H42),'5'!H42,9999),IF(AND('6'!H42&gt;='入围价70%'!H42,'6'!H42&lt;='入围价110%'!H42),'6'!H42,9999),IF(AND('7'!H42&gt;='入围价70%'!H42,'7'!H42&lt;='入围价110%'!H42),'7'!H42,9999),IF(AND('8'!H42&gt;='入围价70%'!H42,'8'!H42&lt;='入围价110%'!H42),'8'!H42,9999),IF(AND('9'!H42&gt;='入围价70%'!H42,'9'!H42&lt;='入围价110%'!H42),'9'!H42,9999),IF(AND('10'!H42&gt;='入围价70%'!H42,'10'!H42&lt;='入围价110%'!H42),'10'!H42,9999))</f>
        <v>#DIV/0!</v>
      </c>
      <c r="I42" s="22" t="e">
        <f>MIN(IF(AND('1'!I42&gt;='入围价70%'!I42,'1'!I42&lt;='入围价110%'!I42),'1'!I42,9999),IF(AND('2'!I42&gt;='入围价70%'!I42,'2'!I42&lt;='入围价110%'!I42),'2'!I42,9999),IF(AND('3'!I42&gt;='入围价70%'!I42,'3'!I42&lt;='入围价110%'!I42),'3'!I42,9999),IF(AND('4'!I42&gt;='入围价70%'!I42,'4'!I42&lt;='入围价110%'!I42),'4'!I42,9999),IF(AND('5'!I42&gt;='入围价70%'!I42,'5'!I42&lt;='入围价110%'!I42),'5'!I42,9999),IF(AND('6'!I42&gt;='入围价70%'!I42,'6'!I42&lt;='入围价110%'!I42),'6'!I42,9999),IF(AND('7'!I42&gt;='入围价70%'!I42,'7'!I42&lt;='入围价110%'!I42),'7'!I42,9999),IF(AND('8'!I42&gt;='入围价70%'!I42,'8'!I42&lt;='入围价110%'!I42),'8'!I42,9999),IF(AND('9'!I42&gt;='入围价70%'!I42,'9'!I42&lt;='入围价110%'!I42),'9'!I42,9999),IF(AND('10'!I42&gt;='入围价70%'!I42,'10'!I42&lt;='入围价110%'!I42),'10'!I42,9999))</f>
        <v>#DIV/0!</v>
      </c>
      <c r="J42" s="22" t="e">
        <f>MIN(IF(AND('1'!J42&gt;='入围价70%'!J42,'1'!J42&lt;='入围价110%'!J42),'1'!J42,9999),IF(AND('2'!J42&gt;='入围价70%'!J42,'2'!J42&lt;='入围价110%'!J42),'2'!J42,9999),IF(AND('3'!J42&gt;='入围价70%'!J42,'3'!J42&lt;='入围价110%'!J42),'3'!J42,9999),IF(AND('4'!J42&gt;='入围价70%'!J42,'4'!J42&lt;='入围价110%'!J42),'4'!J42,9999),IF(AND('5'!J42&gt;='入围价70%'!J42,'5'!J42&lt;='入围价110%'!J42),'5'!J42,9999),IF(AND('6'!J42&gt;='入围价70%'!J42,'6'!J42&lt;='入围价110%'!J42),'6'!J42,9999),IF(AND('7'!J42&gt;='入围价70%'!J42,'7'!J42&lt;='入围价110%'!J42),'7'!J42,9999),IF(AND('8'!J42&gt;='入围价70%'!J42,'8'!J42&lt;='入围价110%'!J42),'8'!J42,9999),IF(AND('9'!J42&gt;='入围价70%'!J42,'9'!J42&lt;='入围价110%'!J42),'9'!J42,9999),IF(AND('10'!J42&gt;='入围价70%'!J42,'10'!J42&lt;='入围价110%'!J42),'10'!J42,9999))</f>
        <v>#DIV/0!</v>
      </c>
      <c r="K42" s="22" t="e">
        <f>MIN(IF(AND('1'!K42&gt;='入围价70%'!K42,'1'!K42&lt;='入围价110%'!K42),'1'!K42,9999),IF(AND('2'!K42&gt;='入围价70%'!K42,'2'!K42&lt;='入围价110%'!K42),'2'!K42,9999),IF(AND('3'!K42&gt;='入围价70%'!K42,'3'!K42&lt;='入围价110%'!K42),'3'!K42,9999),IF(AND('4'!K42&gt;='入围价70%'!K42,'4'!K42&lt;='入围价110%'!K42),'4'!K42,9999),IF(AND('5'!K42&gt;='入围价70%'!K42,'5'!K42&lt;='入围价110%'!K42),'5'!K42,9999),IF(AND('6'!K42&gt;='入围价70%'!K42,'6'!K42&lt;='入围价110%'!K42),'6'!K42,9999),IF(AND('7'!K42&gt;='入围价70%'!K42,'7'!K42&lt;='入围价110%'!K42),'7'!K42,9999),IF(AND('8'!K42&gt;='入围价70%'!K42,'8'!K42&lt;='入围价110%'!K42),'8'!K42,9999),IF(AND('9'!K42&gt;='入围价70%'!K42,'9'!K42&lt;='入围价110%'!K42),'9'!K42,9999),IF(AND('10'!K42&gt;='入围价70%'!K42,'10'!K42&lt;='入围价110%'!K42),'10'!K42,9999))</f>
        <v>#DIV/0!</v>
      </c>
    </row>
    <row r="43" s="2" customFormat="1" ht="20.1" customHeight="1" spans="1:11">
      <c r="A43" s="19">
        <f t="shared" si="0"/>
        <v>39</v>
      </c>
      <c r="B43" s="19" t="s">
        <v>51</v>
      </c>
      <c r="C43" s="20" t="s">
        <v>61</v>
      </c>
      <c r="D43" s="21">
        <v>287</v>
      </c>
      <c r="E43" s="22" t="e">
        <f>MIN(IF(AND('1'!E43&gt;='入围价70%'!E43,'1'!E43&lt;='入围价110%'!E43),'1'!E43,9999),IF(AND('2'!E43&gt;='入围价70%'!E43,'2'!E43&lt;='入围价110%'!E43),'2'!E43,9999),IF(AND('3'!E43&gt;='入围价70%'!E43,'3'!E43&lt;='入围价110%'!E43),'3'!E43,9999),IF(AND('4'!E43&gt;='入围价70%'!E43,'4'!E43&lt;='入围价110%'!E43),'4'!E43,9999),IF(AND('5'!E43&gt;='入围价70%'!E43,'5'!E43&lt;='入围价110%'!E43),'5'!E43,9999),IF(AND('6'!E43&gt;='入围价70%'!E43,'6'!E43&lt;='入围价110%'!E43),'6'!E43,9999),IF(AND('7'!E43&gt;='入围价70%'!E43,'7'!E43&lt;='入围价110%'!E43),'7'!E43,9999),IF(AND('8'!E43&gt;='入围价70%'!E43,'8'!E43&lt;='入围价110%'!E43),'8'!E43,9999),IF(AND('9'!E43&gt;='入围价70%'!E43,'9'!E43&lt;='入围价110%'!E43),'9'!E43,9999),IF(AND('10'!E43&gt;='入围价70%'!E43,'10'!E43&lt;='入围价110%'!E43),'10'!E43,9999))</f>
        <v>#DIV/0!</v>
      </c>
      <c r="F43" s="22" t="e">
        <f>MIN(IF(AND('1'!F43&gt;='入围价70%'!F43,'1'!F43&lt;='入围价110%'!F43),'1'!F43,9999),IF(AND('2'!F43&gt;='入围价70%'!F43,'2'!F43&lt;='入围价110%'!F43),'2'!F43,9999),IF(AND('3'!F43&gt;='入围价70%'!F43,'3'!F43&lt;='入围价110%'!F43),'3'!F43,9999),IF(AND('4'!F43&gt;='入围价70%'!F43,'4'!F43&lt;='入围价110%'!F43),'4'!F43,9999),IF(AND('5'!F43&gt;='入围价70%'!F43,'5'!F43&lt;='入围价110%'!F43),'5'!F43,9999),IF(AND('6'!F43&gt;='入围价70%'!F43,'6'!F43&lt;='入围价110%'!F43),'6'!F43,9999),IF(AND('7'!F43&gt;='入围价70%'!F43,'7'!F43&lt;='入围价110%'!F43),'7'!F43,9999),IF(AND('8'!F43&gt;='入围价70%'!F43,'8'!F43&lt;='入围价110%'!F43),'8'!F43,9999),IF(AND('9'!F43&gt;='入围价70%'!F43,'9'!F43&lt;='入围价110%'!F43),'9'!F43,9999),IF(AND('10'!F43&gt;='入围价70%'!F43,'10'!F43&lt;='入围价110%'!F43),'10'!F43,9999))</f>
        <v>#DIV/0!</v>
      </c>
      <c r="G43" s="22" t="e">
        <f>MIN(IF(AND('1'!G43&gt;='入围价70%'!G43,'1'!G43&lt;='入围价110%'!G43),'1'!G43,9999),IF(AND('2'!G43&gt;='入围价70%'!G43,'2'!G43&lt;='入围价110%'!G43),'2'!G43,9999),IF(AND('3'!G43&gt;='入围价70%'!G43,'3'!G43&lt;='入围价110%'!G43),'3'!G43,9999),IF(AND('4'!G43&gt;='入围价70%'!G43,'4'!G43&lt;='入围价110%'!G43),'4'!G43,9999),IF(AND('5'!G43&gt;='入围价70%'!G43,'5'!G43&lt;='入围价110%'!G43),'5'!G43,9999),IF(AND('6'!G43&gt;='入围价70%'!G43,'6'!G43&lt;='入围价110%'!G43),'6'!G43,9999),IF(AND('7'!G43&gt;='入围价70%'!G43,'7'!G43&lt;='入围价110%'!G43),'7'!G43,9999),IF(AND('8'!G43&gt;='入围价70%'!G43,'8'!G43&lt;='入围价110%'!G43),'8'!G43,9999),IF(AND('9'!G43&gt;='入围价70%'!G43,'9'!G43&lt;='入围价110%'!G43),'9'!G43,9999),IF(AND('10'!G43&gt;='入围价70%'!G43,'10'!G43&lt;='入围价110%'!G43),'10'!G43,9999))</f>
        <v>#DIV/0!</v>
      </c>
      <c r="H43" s="22" t="e">
        <f>MIN(IF(AND('1'!H43&gt;='入围价70%'!H43,'1'!H43&lt;='入围价110%'!H43),'1'!H43,9999),IF(AND('2'!H43&gt;='入围价70%'!H43,'2'!H43&lt;='入围价110%'!H43),'2'!H43,9999),IF(AND('3'!H43&gt;='入围价70%'!H43,'3'!H43&lt;='入围价110%'!H43),'3'!H43,9999),IF(AND('4'!H43&gt;='入围价70%'!H43,'4'!H43&lt;='入围价110%'!H43),'4'!H43,9999),IF(AND('5'!H43&gt;='入围价70%'!H43,'5'!H43&lt;='入围价110%'!H43),'5'!H43,9999),IF(AND('6'!H43&gt;='入围价70%'!H43,'6'!H43&lt;='入围价110%'!H43),'6'!H43,9999),IF(AND('7'!H43&gt;='入围价70%'!H43,'7'!H43&lt;='入围价110%'!H43),'7'!H43,9999),IF(AND('8'!H43&gt;='入围价70%'!H43,'8'!H43&lt;='入围价110%'!H43),'8'!H43,9999),IF(AND('9'!H43&gt;='入围价70%'!H43,'9'!H43&lt;='入围价110%'!H43),'9'!H43,9999),IF(AND('10'!H43&gt;='入围价70%'!H43,'10'!H43&lt;='入围价110%'!H43),'10'!H43,9999))</f>
        <v>#DIV/0!</v>
      </c>
      <c r="I43" s="22" t="e">
        <f>MIN(IF(AND('1'!I43&gt;='入围价70%'!I43,'1'!I43&lt;='入围价110%'!I43),'1'!I43,9999),IF(AND('2'!I43&gt;='入围价70%'!I43,'2'!I43&lt;='入围价110%'!I43),'2'!I43,9999),IF(AND('3'!I43&gt;='入围价70%'!I43,'3'!I43&lt;='入围价110%'!I43),'3'!I43,9999),IF(AND('4'!I43&gt;='入围价70%'!I43,'4'!I43&lt;='入围价110%'!I43),'4'!I43,9999),IF(AND('5'!I43&gt;='入围价70%'!I43,'5'!I43&lt;='入围价110%'!I43),'5'!I43,9999),IF(AND('6'!I43&gt;='入围价70%'!I43,'6'!I43&lt;='入围价110%'!I43),'6'!I43,9999),IF(AND('7'!I43&gt;='入围价70%'!I43,'7'!I43&lt;='入围价110%'!I43),'7'!I43,9999),IF(AND('8'!I43&gt;='入围价70%'!I43,'8'!I43&lt;='入围价110%'!I43),'8'!I43,9999),IF(AND('9'!I43&gt;='入围价70%'!I43,'9'!I43&lt;='入围价110%'!I43),'9'!I43,9999),IF(AND('10'!I43&gt;='入围价70%'!I43,'10'!I43&lt;='入围价110%'!I43),'10'!I43,9999))</f>
        <v>#DIV/0!</v>
      </c>
      <c r="J43" s="22" t="e">
        <f>MIN(IF(AND('1'!J43&gt;='入围价70%'!J43,'1'!J43&lt;='入围价110%'!J43),'1'!J43,9999),IF(AND('2'!J43&gt;='入围价70%'!J43,'2'!J43&lt;='入围价110%'!J43),'2'!J43,9999),IF(AND('3'!J43&gt;='入围价70%'!J43,'3'!J43&lt;='入围价110%'!J43),'3'!J43,9999),IF(AND('4'!J43&gt;='入围价70%'!J43,'4'!J43&lt;='入围价110%'!J43),'4'!J43,9999),IF(AND('5'!J43&gt;='入围价70%'!J43,'5'!J43&lt;='入围价110%'!J43),'5'!J43,9999),IF(AND('6'!J43&gt;='入围价70%'!J43,'6'!J43&lt;='入围价110%'!J43),'6'!J43,9999),IF(AND('7'!J43&gt;='入围价70%'!J43,'7'!J43&lt;='入围价110%'!J43),'7'!J43,9999),IF(AND('8'!J43&gt;='入围价70%'!J43,'8'!J43&lt;='入围价110%'!J43),'8'!J43,9999),IF(AND('9'!J43&gt;='入围价70%'!J43,'9'!J43&lt;='入围价110%'!J43),'9'!J43,9999),IF(AND('10'!J43&gt;='入围价70%'!J43,'10'!J43&lt;='入围价110%'!J43),'10'!J43,9999))</f>
        <v>#DIV/0!</v>
      </c>
      <c r="K43" s="22" t="e">
        <f>MIN(IF(AND('1'!K43&gt;='入围价70%'!K43,'1'!K43&lt;='入围价110%'!K43),'1'!K43,9999),IF(AND('2'!K43&gt;='入围价70%'!K43,'2'!K43&lt;='入围价110%'!K43),'2'!K43,9999),IF(AND('3'!K43&gt;='入围价70%'!K43,'3'!K43&lt;='入围价110%'!K43),'3'!K43,9999),IF(AND('4'!K43&gt;='入围价70%'!K43,'4'!K43&lt;='入围价110%'!K43),'4'!K43,9999),IF(AND('5'!K43&gt;='入围价70%'!K43,'5'!K43&lt;='入围价110%'!K43),'5'!K43,9999),IF(AND('6'!K43&gt;='入围价70%'!K43,'6'!K43&lt;='入围价110%'!K43),'6'!K43,9999),IF(AND('7'!K43&gt;='入围价70%'!K43,'7'!K43&lt;='入围价110%'!K43),'7'!K43,9999),IF(AND('8'!K43&gt;='入围价70%'!K43,'8'!K43&lt;='入围价110%'!K43),'8'!K43,9999),IF(AND('9'!K43&gt;='入围价70%'!K43,'9'!K43&lt;='入围价110%'!K43),'9'!K43,9999),IF(AND('10'!K43&gt;='入围价70%'!K43,'10'!K43&lt;='入围价110%'!K43),'10'!K43,9999))</f>
        <v>#DIV/0!</v>
      </c>
    </row>
    <row r="44" s="2" customFormat="1" ht="20.1" customHeight="1" spans="1:11">
      <c r="A44" s="19">
        <f t="shared" si="0"/>
        <v>40</v>
      </c>
      <c r="B44" s="19" t="s">
        <v>51</v>
      </c>
      <c r="C44" s="20" t="s">
        <v>62</v>
      </c>
      <c r="D44" s="21">
        <v>446</v>
      </c>
      <c r="E44" s="22" t="e">
        <f>MIN(IF(AND('1'!E44&gt;='入围价70%'!E44,'1'!E44&lt;='入围价110%'!E44),'1'!E44,9999),IF(AND('2'!E44&gt;='入围价70%'!E44,'2'!E44&lt;='入围价110%'!E44),'2'!E44,9999),IF(AND('3'!E44&gt;='入围价70%'!E44,'3'!E44&lt;='入围价110%'!E44),'3'!E44,9999),IF(AND('4'!E44&gt;='入围价70%'!E44,'4'!E44&lt;='入围价110%'!E44),'4'!E44,9999),IF(AND('5'!E44&gt;='入围价70%'!E44,'5'!E44&lt;='入围价110%'!E44),'5'!E44,9999),IF(AND('6'!E44&gt;='入围价70%'!E44,'6'!E44&lt;='入围价110%'!E44),'6'!E44,9999),IF(AND('7'!E44&gt;='入围价70%'!E44,'7'!E44&lt;='入围价110%'!E44),'7'!E44,9999),IF(AND('8'!E44&gt;='入围价70%'!E44,'8'!E44&lt;='入围价110%'!E44),'8'!E44,9999),IF(AND('9'!E44&gt;='入围价70%'!E44,'9'!E44&lt;='入围价110%'!E44),'9'!E44,9999),IF(AND('10'!E44&gt;='入围价70%'!E44,'10'!E44&lt;='入围价110%'!E44),'10'!E44,9999))</f>
        <v>#DIV/0!</v>
      </c>
      <c r="F44" s="22" t="e">
        <f>MIN(IF(AND('1'!F44&gt;='入围价70%'!F44,'1'!F44&lt;='入围价110%'!F44),'1'!F44,9999),IF(AND('2'!F44&gt;='入围价70%'!F44,'2'!F44&lt;='入围价110%'!F44),'2'!F44,9999),IF(AND('3'!F44&gt;='入围价70%'!F44,'3'!F44&lt;='入围价110%'!F44),'3'!F44,9999),IF(AND('4'!F44&gt;='入围价70%'!F44,'4'!F44&lt;='入围价110%'!F44),'4'!F44,9999),IF(AND('5'!F44&gt;='入围价70%'!F44,'5'!F44&lt;='入围价110%'!F44),'5'!F44,9999),IF(AND('6'!F44&gt;='入围价70%'!F44,'6'!F44&lt;='入围价110%'!F44),'6'!F44,9999),IF(AND('7'!F44&gt;='入围价70%'!F44,'7'!F44&lt;='入围价110%'!F44),'7'!F44,9999),IF(AND('8'!F44&gt;='入围价70%'!F44,'8'!F44&lt;='入围价110%'!F44),'8'!F44,9999),IF(AND('9'!F44&gt;='入围价70%'!F44,'9'!F44&lt;='入围价110%'!F44),'9'!F44,9999),IF(AND('10'!F44&gt;='入围价70%'!F44,'10'!F44&lt;='入围价110%'!F44),'10'!F44,9999))</f>
        <v>#DIV/0!</v>
      </c>
      <c r="G44" s="22" t="e">
        <f>MIN(IF(AND('1'!G44&gt;='入围价70%'!G44,'1'!G44&lt;='入围价110%'!G44),'1'!G44,9999),IF(AND('2'!G44&gt;='入围价70%'!G44,'2'!G44&lt;='入围价110%'!G44),'2'!G44,9999),IF(AND('3'!G44&gt;='入围价70%'!G44,'3'!G44&lt;='入围价110%'!G44),'3'!G44,9999),IF(AND('4'!G44&gt;='入围价70%'!G44,'4'!G44&lt;='入围价110%'!G44),'4'!G44,9999),IF(AND('5'!G44&gt;='入围价70%'!G44,'5'!G44&lt;='入围价110%'!G44),'5'!G44,9999),IF(AND('6'!G44&gt;='入围价70%'!G44,'6'!G44&lt;='入围价110%'!G44),'6'!G44,9999),IF(AND('7'!G44&gt;='入围价70%'!G44,'7'!G44&lt;='入围价110%'!G44),'7'!G44,9999),IF(AND('8'!G44&gt;='入围价70%'!G44,'8'!G44&lt;='入围价110%'!G44),'8'!G44,9999),IF(AND('9'!G44&gt;='入围价70%'!G44,'9'!G44&lt;='入围价110%'!G44),'9'!G44,9999),IF(AND('10'!G44&gt;='入围价70%'!G44,'10'!G44&lt;='入围价110%'!G44),'10'!G44,9999))</f>
        <v>#DIV/0!</v>
      </c>
      <c r="H44" s="22" t="e">
        <f>MIN(IF(AND('1'!H44&gt;='入围价70%'!H44,'1'!H44&lt;='入围价110%'!H44),'1'!H44,9999),IF(AND('2'!H44&gt;='入围价70%'!H44,'2'!H44&lt;='入围价110%'!H44),'2'!H44,9999),IF(AND('3'!H44&gt;='入围价70%'!H44,'3'!H44&lt;='入围价110%'!H44),'3'!H44,9999),IF(AND('4'!H44&gt;='入围价70%'!H44,'4'!H44&lt;='入围价110%'!H44),'4'!H44,9999),IF(AND('5'!H44&gt;='入围价70%'!H44,'5'!H44&lt;='入围价110%'!H44),'5'!H44,9999),IF(AND('6'!H44&gt;='入围价70%'!H44,'6'!H44&lt;='入围价110%'!H44),'6'!H44,9999),IF(AND('7'!H44&gt;='入围价70%'!H44,'7'!H44&lt;='入围价110%'!H44),'7'!H44,9999),IF(AND('8'!H44&gt;='入围价70%'!H44,'8'!H44&lt;='入围价110%'!H44),'8'!H44,9999),IF(AND('9'!H44&gt;='入围价70%'!H44,'9'!H44&lt;='入围价110%'!H44),'9'!H44,9999),IF(AND('10'!H44&gt;='入围价70%'!H44,'10'!H44&lt;='入围价110%'!H44),'10'!H44,9999))</f>
        <v>#DIV/0!</v>
      </c>
      <c r="I44" s="22" t="e">
        <f>MIN(IF(AND('1'!I44&gt;='入围价70%'!I44,'1'!I44&lt;='入围价110%'!I44),'1'!I44,9999),IF(AND('2'!I44&gt;='入围价70%'!I44,'2'!I44&lt;='入围价110%'!I44),'2'!I44,9999),IF(AND('3'!I44&gt;='入围价70%'!I44,'3'!I44&lt;='入围价110%'!I44),'3'!I44,9999),IF(AND('4'!I44&gt;='入围价70%'!I44,'4'!I44&lt;='入围价110%'!I44),'4'!I44,9999),IF(AND('5'!I44&gt;='入围价70%'!I44,'5'!I44&lt;='入围价110%'!I44),'5'!I44,9999),IF(AND('6'!I44&gt;='入围价70%'!I44,'6'!I44&lt;='入围价110%'!I44),'6'!I44,9999),IF(AND('7'!I44&gt;='入围价70%'!I44,'7'!I44&lt;='入围价110%'!I44),'7'!I44,9999),IF(AND('8'!I44&gt;='入围价70%'!I44,'8'!I44&lt;='入围价110%'!I44),'8'!I44,9999),IF(AND('9'!I44&gt;='入围价70%'!I44,'9'!I44&lt;='入围价110%'!I44),'9'!I44,9999),IF(AND('10'!I44&gt;='入围价70%'!I44,'10'!I44&lt;='入围价110%'!I44),'10'!I44,9999))</f>
        <v>#DIV/0!</v>
      </c>
      <c r="J44" s="22" t="e">
        <f>MIN(IF(AND('1'!J44&gt;='入围价70%'!J44,'1'!J44&lt;='入围价110%'!J44),'1'!J44,9999),IF(AND('2'!J44&gt;='入围价70%'!J44,'2'!J44&lt;='入围价110%'!J44),'2'!J44,9999),IF(AND('3'!J44&gt;='入围价70%'!J44,'3'!J44&lt;='入围价110%'!J44),'3'!J44,9999),IF(AND('4'!J44&gt;='入围价70%'!J44,'4'!J44&lt;='入围价110%'!J44),'4'!J44,9999),IF(AND('5'!J44&gt;='入围价70%'!J44,'5'!J44&lt;='入围价110%'!J44),'5'!J44,9999),IF(AND('6'!J44&gt;='入围价70%'!J44,'6'!J44&lt;='入围价110%'!J44),'6'!J44,9999),IF(AND('7'!J44&gt;='入围价70%'!J44,'7'!J44&lt;='入围价110%'!J44),'7'!J44,9999),IF(AND('8'!J44&gt;='入围价70%'!J44,'8'!J44&lt;='入围价110%'!J44),'8'!J44,9999),IF(AND('9'!J44&gt;='入围价70%'!J44,'9'!J44&lt;='入围价110%'!J44),'9'!J44,9999),IF(AND('10'!J44&gt;='入围价70%'!J44,'10'!J44&lt;='入围价110%'!J44),'10'!J44,9999))</f>
        <v>#DIV/0!</v>
      </c>
      <c r="K44" s="22" t="e">
        <f>MIN(IF(AND('1'!K44&gt;='入围价70%'!K44,'1'!K44&lt;='入围价110%'!K44),'1'!K44,9999),IF(AND('2'!K44&gt;='入围价70%'!K44,'2'!K44&lt;='入围价110%'!K44),'2'!K44,9999),IF(AND('3'!K44&gt;='入围价70%'!K44,'3'!K44&lt;='入围价110%'!K44),'3'!K44,9999),IF(AND('4'!K44&gt;='入围价70%'!K44,'4'!K44&lt;='入围价110%'!K44),'4'!K44,9999),IF(AND('5'!K44&gt;='入围价70%'!K44,'5'!K44&lt;='入围价110%'!K44),'5'!K44,9999),IF(AND('6'!K44&gt;='入围价70%'!K44,'6'!K44&lt;='入围价110%'!K44),'6'!K44,9999),IF(AND('7'!K44&gt;='入围价70%'!K44,'7'!K44&lt;='入围价110%'!K44),'7'!K44,9999),IF(AND('8'!K44&gt;='入围价70%'!K44,'8'!K44&lt;='入围价110%'!K44),'8'!K44,9999),IF(AND('9'!K44&gt;='入围价70%'!K44,'9'!K44&lt;='入围价110%'!K44),'9'!K44,9999),IF(AND('10'!K44&gt;='入围价70%'!K44,'10'!K44&lt;='入围价110%'!K44),'10'!K44,9999))</f>
        <v>#DIV/0!</v>
      </c>
    </row>
    <row r="45" s="2" customFormat="1" ht="20.1" customHeight="1" spans="1:11">
      <c r="A45" s="19">
        <f t="shared" si="0"/>
        <v>41</v>
      </c>
      <c r="B45" s="19" t="s">
        <v>63</v>
      </c>
      <c r="C45" s="20" t="s">
        <v>64</v>
      </c>
      <c r="D45" s="21">
        <v>945</v>
      </c>
      <c r="E45" s="22" t="e">
        <f>MIN(IF(AND('1'!E45&gt;='入围价70%'!E45,'1'!E45&lt;='入围价110%'!E45),'1'!E45,9999),IF(AND('2'!E45&gt;='入围价70%'!E45,'2'!E45&lt;='入围价110%'!E45),'2'!E45,9999),IF(AND('3'!E45&gt;='入围价70%'!E45,'3'!E45&lt;='入围价110%'!E45),'3'!E45,9999),IF(AND('4'!E45&gt;='入围价70%'!E45,'4'!E45&lt;='入围价110%'!E45),'4'!E45,9999),IF(AND('5'!E45&gt;='入围价70%'!E45,'5'!E45&lt;='入围价110%'!E45),'5'!E45,9999),IF(AND('6'!E45&gt;='入围价70%'!E45,'6'!E45&lt;='入围价110%'!E45),'6'!E45,9999),IF(AND('7'!E45&gt;='入围价70%'!E45,'7'!E45&lt;='入围价110%'!E45),'7'!E45,9999),IF(AND('8'!E45&gt;='入围价70%'!E45,'8'!E45&lt;='入围价110%'!E45),'8'!E45,9999),IF(AND('9'!E45&gt;='入围价70%'!E45,'9'!E45&lt;='入围价110%'!E45),'9'!E45,9999),IF(AND('10'!E45&gt;='入围价70%'!E45,'10'!E45&lt;='入围价110%'!E45),'10'!E45,9999))</f>
        <v>#DIV/0!</v>
      </c>
      <c r="F45" s="22" t="e">
        <f>MIN(IF(AND('1'!F45&gt;='入围价70%'!F45,'1'!F45&lt;='入围价110%'!F45),'1'!F45,9999),IF(AND('2'!F45&gt;='入围价70%'!F45,'2'!F45&lt;='入围价110%'!F45),'2'!F45,9999),IF(AND('3'!F45&gt;='入围价70%'!F45,'3'!F45&lt;='入围价110%'!F45),'3'!F45,9999),IF(AND('4'!F45&gt;='入围价70%'!F45,'4'!F45&lt;='入围价110%'!F45),'4'!F45,9999),IF(AND('5'!F45&gt;='入围价70%'!F45,'5'!F45&lt;='入围价110%'!F45),'5'!F45,9999),IF(AND('6'!F45&gt;='入围价70%'!F45,'6'!F45&lt;='入围价110%'!F45),'6'!F45,9999),IF(AND('7'!F45&gt;='入围价70%'!F45,'7'!F45&lt;='入围价110%'!F45),'7'!F45,9999),IF(AND('8'!F45&gt;='入围价70%'!F45,'8'!F45&lt;='入围价110%'!F45),'8'!F45,9999),IF(AND('9'!F45&gt;='入围价70%'!F45,'9'!F45&lt;='入围价110%'!F45),'9'!F45,9999),IF(AND('10'!F45&gt;='入围价70%'!F45,'10'!F45&lt;='入围价110%'!F45),'10'!F45,9999))</f>
        <v>#DIV/0!</v>
      </c>
      <c r="G45" s="22" t="e">
        <f>MIN(IF(AND('1'!G45&gt;='入围价70%'!G45,'1'!G45&lt;='入围价110%'!G45),'1'!G45,9999),IF(AND('2'!G45&gt;='入围价70%'!G45,'2'!G45&lt;='入围价110%'!G45),'2'!G45,9999),IF(AND('3'!G45&gt;='入围价70%'!G45,'3'!G45&lt;='入围价110%'!G45),'3'!G45,9999),IF(AND('4'!G45&gt;='入围价70%'!G45,'4'!G45&lt;='入围价110%'!G45),'4'!G45,9999),IF(AND('5'!G45&gt;='入围价70%'!G45,'5'!G45&lt;='入围价110%'!G45),'5'!G45,9999),IF(AND('6'!G45&gt;='入围价70%'!G45,'6'!G45&lt;='入围价110%'!G45),'6'!G45,9999),IF(AND('7'!G45&gt;='入围价70%'!G45,'7'!G45&lt;='入围价110%'!G45),'7'!G45,9999),IF(AND('8'!G45&gt;='入围价70%'!G45,'8'!G45&lt;='入围价110%'!G45),'8'!G45,9999),IF(AND('9'!G45&gt;='入围价70%'!G45,'9'!G45&lt;='入围价110%'!G45),'9'!G45,9999),IF(AND('10'!G45&gt;='入围价70%'!G45,'10'!G45&lt;='入围价110%'!G45),'10'!G45,9999))</f>
        <v>#DIV/0!</v>
      </c>
      <c r="H45" s="22" t="e">
        <f>MIN(IF(AND('1'!H45&gt;='入围价70%'!H45,'1'!H45&lt;='入围价110%'!H45),'1'!H45,9999),IF(AND('2'!H45&gt;='入围价70%'!H45,'2'!H45&lt;='入围价110%'!H45),'2'!H45,9999),IF(AND('3'!H45&gt;='入围价70%'!H45,'3'!H45&lt;='入围价110%'!H45),'3'!H45,9999),IF(AND('4'!H45&gt;='入围价70%'!H45,'4'!H45&lt;='入围价110%'!H45),'4'!H45,9999),IF(AND('5'!H45&gt;='入围价70%'!H45,'5'!H45&lt;='入围价110%'!H45),'5'!H45,9999),IF(AND('6'!H45&gt;='入围价70%'!H45,'6'!H45&lt;='入围价110%'!H45),'6'!H45,9999),IF(AND('7'!H45&gt;='入围价70%'!H45,'7'!H45&lt;='入围价110%'!H45),'7'!H45,9999),IF(AND('8'!H45&gt;='入围价70%'!H45,'8'!H45&lt;='入围价110%'!H45),'8'!H45,9999),IF(AND('9'!H45&gt;='入围价70%'!H45,'9'!H45&lt;='入围价110%'!H45),'9'!H45,9999),IF(AND('10'!H45&gt;='入围价70%'!H45,'10'!H45&lt;='入围价110%'!H45),'10'!H45,9999))</f>
        <v>#DIV/0!</v>
      </c>
      <c r="I45" s="22" t="e">
        <f>MIN(IF(AND('1'!I45&gt;='入围价70%'!I45,'1'!I45&lt;='入围价110%'!I45),'1'!I45,9999),IF(AND('2'!I45&gt;='入围价70%'!I45,'2'!I45&lt;='入围价110%'!I45),'2'!I45,9999),IF(AND('3'!I45&gt;='入围价70%'!I45,'3'!I45&lt;='入围价110%'!I45),'3'!I45,9999),IF(AND('4'!I45&gt;='入围价70%'!I45,'4'!I45&lt;='入围价110%'!I45),'4'!I45,9999),IF(AND('5'!I45&gt;='入围价70%'!I45,'5'!I45&lt;='入围价110%'!I45),'5'!I45,9999),IF(AND('6'!I45&gt;='入围价70%'!I45,'6'!I45&lt;='入围价110%'!I45),'6'!I45,9999),IF(AND('7'!I45&gt;='入围价70%'!I45,'7'!I45&lt;='入围价110%'!I45),'7'!I45,9999),IF(AND('8'!I45&gt;='入围价70%'!I45,'8'!I45&lt;='入围价110%'!I45),'8'!I45,9999),IF(AND('9'!I45&gt;='入围价70%'!I45,'9'!I45&lt;='入围价110%'!I45),'9'!I45,9999),IF(AND('10'!I45&gt;='入围价70%'!I45,'10'!I45&lt;='入围价110%'!I45),'10'!I45,9999))</f>
        <v>#DIV/0!</v>
      </c>
      <c r="J45" s="22" t="e">
        <f>MIN(IF(AND('1'!J45&gt;='入围价70%'!J45,'1'!J45&lt;='入围价110%'!J45),'1'!J45,9999),IF(AND('2'!J45&gt;='入围价70%'!J45,'2'!J45&lt;='入围价110%'!J45),'2'!J45,9999),IF(AND('3'!J45&gt;='入围价70%'!J45,'3'!J45&lt;='入围价110%'!J45),'3'!J45,9999),IF(AND('4'!J45&gt;='入围价70%'!J45,'4'!J45&lt;='入围价110%'!J45),'4'!J45,9999),IF(AND('5'!J45&gt;='入围价70%'!J45,'5'!J45&lt;='入围价110%'!J45),'5'!J45,9999),IF(AND('6'!J45&gt;='入围价70%'!J45,'6'!J45&lt;='入围价110%'!J45),'6'!J45,9999),IF(AND('7'!J45&gt;='入围价70%'!J45,'7'!J45&lt;='入围价110%'!J45),'7'!J45,9999),IF(AND('8'!J45&gt;='入围价70%'!J45,'8'!J45&lt;='入围价110%'!J45),'8'!J45,9999),IF(AND('9'!J45&gt;='入围价70%'!J45,'9'!J45&lt;='入围价110%'!J45),'9'!J45,9999),IF(AND('10'!J45&gt;='入围价70%'!J45,'10'!J45&lt;='入围价110%'!J45),'10'!J45,9999))</f>
        <v>#DIV/0!</v>
      </c>
      <c r="K45" s="22" t="e">
        <f>MIN(IF(AND('1'!K45&gt;='入围价70%'!K45,'1'!K45&lt;='入围价110%'!K45),'1'!K45,9999),IF(AND('2'!K45&gt;='入围价70%'!K45,'2'!K45&lt;='入围价110%'!K45),'2'!K45,9999),IF(AND('3'!K45&gt;='入围价70%'!K45,'3'!K45&lt;='入围价110%'!K45),'3'!K45,9999),IF(AND('4'!K45&gt;='入围价70%'!K45,'4'!K45&lt;='入围价110%'!K45),'4'!K45,9999),IF(AND('5'!K45&gt;='入围价70%'!K45,'5'!K45&lt;='入围价110%'!K45),'5'!K45,9999),IF(AND('6'!K45&gt;='入围价70%'!K45,'6'!K45&lt;='入围价110%'!K45),'6'!K45,9999),IF(AND('7'!K45&gt;='入围价70%'!K45,'7'!K45&lt;='入围价110%'!K45),'7'!K45,9999),IF(AND('8'!K45&gt;='入围价70%'!K45,'8'!K45&lt;='入围价110%'!K45),'8'!K45,9999),IF(AND('9'!K45&gt;='入围价70%'!K45,'9'!K45&lt;='入围价110%'!K45),'9'!K45,9999),IF(AND('10'!K45&gt;='入围价70%'!K45,'10'!K45&lt;='入围价110%'!K45),'10'!K45,9999))</f>
        <v>#DIV/0!</v>
      </c>
    </row>
    <row r="46" s="2" customFormat="1" ht="20.1" customHeight="1" spans="1:11">
      <c r="A46" s="19">
        <f t="shared" si="0"/>
        <v>42</v>
      </c>
      <c r="B46" s="19" t="s">
        <v>63</v>
      </c>
      <c r="C46" s="20" t="s">
        <v>65</v>
      </c>
      <c r="D46" s="21">
        <v>1416</v>
      </c>
      <c r="E46" s="22" t="e">
        <f>MIN(IF(AND('1'!E46&gt;='入围价70%'!E46,'1'!E46&lt;='入围价110%'!E46),'1'!E46,9999),IF(AND('2'!E46&gt;='入围价70%'!E46,'2'!E46&lt;='入围价110%'!E46),'2'!E46,9999),IF(AND('3'!E46&gt;='入围价70%'!E46,'3'!E46&lt;='入围价110%'!E46),'3'!E46,9999),IF(AND('4'!E46&gt;='入围价70%'!E46,'4'!E46&lt;='入围价110%'!E46),'4'!E46,9999),IF(AND('5'!E46&gt;='入围价70%'!E46,'5'!E46&lt;='入围价110%'!E46),'5'!E46,9999),IF(AND('6'!E46&gt;='入围价70%'!E46,'6'!E46&lt;='入围价110%'!E46),'6'!E46,9999),IF(AND('7'!E46&gt;='入围价70%'!E46,'7'!E46&lt;='入围价110%'!E46),'7'!E46,9999),IF(AND('8'!E46&gt;='入围价70%'!E46,'8'!E46&lt;='入围价110%'!E46),'8'!E46,9999),IF(AND('9'!E46&gt;='入围价70%'!E46,'9'!E46&lt;='入围价110%'!E46),'9'!E46,9999),IF(AND('10'!E46&gt;='入围价70%'!E46,'10'!E46&lt;='入围价110%'!E46),'10'!E46,9999))</f>
        <v>#DIV/0!</v>
      </c>
      <c r="F46" s="22" t="e">
        <f>MIN(IF(AND('1'!F46&gt;='入围价70%'!F46,'1'!F46&lt;='入围价110%'!F46),'1'!F46,9999),IF(AND('2'!F46&gt;='入围价70%'!F46,'2'!F46&lt;='入围价110%'!F46),'2'!F46,9999),IF(AND('3'!F46&gt;='入围价70%'!F46,'3'!F46&lt;='入围价110%'!F46),'3'!F46,9999),IF(AND('4'!F46&gt;='入围价70%'!F46,'4'!F46&lt;='入围价110%'!F46),'4'!F46,9999),IF(AND('5'!F46&gt;='入围价70%'!F46,'5'!F46&lt;='入围价110%'!F46),'5'!F46,9999),IF(AND('6'!F46&gt;='入围价70%'!F46,'6'!F46&lt;='入围价110%'!F46),'6'!F46,9999),IF(AND('7'!F46&gt;='入围价70%'!F46,'7'!F46&lt;='入围价110%'!F46),'7'!F46,9999),IF(AND('8'!F46&gt;='入围价70%'!F46,'8'!F46&lt;='入围价110%'!F46),'8'!F46,9999),IF(AND('9'!F46&gt;='入围价70%'!F46,'9'!F46&lt;='入围价110%'!F46),'9'!F46,9999),IF(AND('10'!F46&gt;='入围价70%'!F46,'10'!F46&lt;='入围价110%'!F46),'10'!F46,9999))</f>
        <v>#DIV/0!</v>
      </c>
      <c r="G46" s="22" t="e">
        <f>MIN(IF(AND('1'!G46&gt;='入围价70%'!G46,'1'!G46&lt;='入围价110%'!G46),'1'!G46,9999),IF(AND('2'!G46&gt;='入围价70%'!G46,'2'!G46&lt;='入围价110%'!G46),'2'!G46,9999),IF(AND('3'!G46&gt;='入围价70%'!G46,'3'!G46&lt;='入围价110%'!G46),'3'!G46,9999),IF(AND('4'!G46&gt;='入围价70%'!G46,'4'!G46&lt;='入围价110%'!G46),'4'!G46,9999),IF(AND('5'!G46&gt;='入围价70%'!G46,'5'!G46&lt;='入围价110%'!G46),'5'!G46,9999),IF(AND('6'!G46&gt;='入围价70%'!G46,'6'!G46&lt;='入围价110%'!G46),'6'!G46,9999),IF(AND('7'!G46&gt;='入围价70%'!G46,'7'!G46&lt;='入围价110%'!G46),'7'!G46,9999),IF(AND('8'!G46&gt;='入围价70%'!G46,'8'!G46&lt;='入围价110%'!G46),'8'!G46,9999),IF(AND('9'!G46&gt;='入围价70%'!G46,'9'!G46&lt;='入围价110%'!G46),'9'!G46,9999),IF(AND('10'!G46&gt;='入围价70%'!G46,'10'!G46&lt;='入围价110%'!G46),'10'!G46,9999))</f>
        <v>#DIV/0!</v>
      </c>
      <c r="H46" s="22" t="e">
        <f>MIN(IF(AND('1'!H46&gt;='入围价70%'!H46,'1'!H46&lt;='入围价110%'!H46),'1'!H46,9999),IF(AND('2'!H46&gt;='入围价70%'!H46,'2'!H46&lt;='入围价110%'!H46),'2'!H46,9999),IF(AND('3'!H46&gt;='入围价70%'!H46,'3'!H46&lt;='入围价110%'!H46),'3'!H46,9999),IF(AND('4'!H46&gt;='入围价70%'!H46,'4'!H46&lt;='入围价110%'!H46),'4'!H46,9999),IF(AND('5'!H46&gt;='入围价70%'!H46,'5'!H46&lt;='入围价110%'!H46),'5'!H46,9999),IF(AND('6'!H46&gt;='入围价70%'!H46,'6'!H46&lt;='入围价110%'!H46),'6'!H46,9999),IF(AND('7'!H46&gt;='入围价70%'!H46,'7'!H46&lt;='入围价110%'!H46),'7'!H46,9999),IF(AND('8'!H46&gt;='入围价70%'!H46,'8'!H46&lt;='入围价110%'!H46),'8'!H46,9999),IF(AND('9'!H46&gt;='入围价70%'!H46,'9'!H46&lt;='入围价110%'!H46),'9'!H46,9999),IF(AND('10'!H46&gt;='入围价70%'!H46,'10'!H46&lt;='入围价110%'!H46),'10'!H46,9999))</f>
        <v>#DIV/0!</v>
      </c>
      <c r="I46" s="22" t="e">
        <f>MIN(IF(AND('1'!I46&gt;='入围价70%'!I46,'1'!I46&lt;='入围价110%'!I46),'1'!I46,9999),IF(AND('2'!I46&gt;='入围价70%'!I46,'2'!I46&lt;='入围价110%'!I46),'2'!I46,9999),IF(AND('3'!I46&gt;='入围价70%'!I46,'3'!I46&lt;='入围价110%'!I46),'3'!I46,9999),IF(AND('4'!I46&gt;='入围价70%'!I46,'4'!I46&lt;='入围价110%'!I46),'4'!I46,9999),IF(AND('5'!I46&gt;='入围价70%'!I46,'5'!I46&lt;='入围价110%'!I46),'5'!I46,9999),IF(AND('6'!I46&gt;='入围价70%'!I46,'6'!I46&lt;='入围价110%'!I46),'6'!I46,9999),IF(AND('7'!I46&gt;='入围价70%'!I46,'7'!I46&lt;='入围价110%'!I46),'7'!I46,9999),IF(AND('8'!I46&gt;='入围价70%'!I46,'8'!I46&lt;='入围价110%'!I46),'8'!I46,9999),IF(AND('9'!I46&gt;='入围价70%'!I46,'9'!I46&lt;='入围价110%'!I46),'9'!I46,9999),IF(AND('10'!I46&gt;='入围价70%'!I46,'10'!I46&lt;='入围价110%'!I46),'10'!I46,9999))</f>
        <v>#DIV/0!</v>
      </c>
      <c r="J46" s="22" t="e">
        <f>MIN(IF(AND('1'!J46&gt;='入围价70%'!J46,'1'!J46&lt;='入围价110%'!J46),'1'!J46,9999),IF(AND('2'!J46&gt;='入围价70%'!J46,'2'!J46&lt;='入围价110%'!J46),'2'!J46,9999),IF(AND('3'!J46&gt;='入围价70%'!J46,'3'!J46&lt;='入围价110%'!J46),'3'!J46,9999),IF(AND('4'!J46&gt;='入围价70%'!J46,'4'!J46&lt;='入围价110%'!J46),'4'!J46,9999),IF(AND('5'!J46&gt;='入围价70%'!J46,'5'!J46&lt;='入围价110%'!J46),'5'!J46,9999),IF(AND('6'!J46&gt;='入围价70%'!J46,'6'!J46&lt;='入围价110%'!J46),'6'!J46,9999),IF(AND('7'!J46&gt;='入围价70%'!J46,'7'!J46&lt;='入围价110%'!J46),'7'!J46,9999),IF(AND('8'!J46&gt;='入围价70%'!J46,'8'!J46&lt;='入围价110%'!J46),'8'!J46,9999),IF(AND('9'!J46&gt;='入围价70%'!J46,'9'!J46&lt;='入围价110%'!J46),'9'!J46,9999),IF(AND('10'!J46&gt;='入围价70%'!J46,'10'!J46&lt;='入围价110%'!J46),'10'!J46,9999))</f>
        <v>#DIV/0!</v>
      </c>
      <c r="K46" s="22" t="e">
        <f>MIN(IF(AND('1'!K46&gt;='入围价70%'!K46,'1'!K46&lt;='入围价110%'!K46),'1'!K46,9999),IF(AND('2'!K46&gt;='入围价70%'!K46,'2'!K46&lt;='入围价110%'!K46),'2'!K46,9999),IF(AND('3'!K46&gt;='入围价70%'!K46,'3'!K46&lt;='入围价110%'!K46),'3'!K46,9999),IF(AND('4'!K46&gt;='入围价70%'!K46,'4'!K46&lt;='入围价110%'!K46),'4'!K46,9999),IF(AND('5'!K46&gt;='入围价70%'!K46,'5'!K46&lt;='入围价110%'!K46),'5'!K46,9999),IF(AND('6'!K46&gt;='入围价70%'!K46,'6'!K46&lt;='入围价110%'!K46),'6'!K46,9999),IF(AND('7'!K46&gt;='入围价70%'!K46,'7'!K46&lt;='入围价110%'!K46),'7'!K46,9999),IF(AND('8'!K46&gt;='入围价70%'!K46,'8'!K46&lt;='入围价110%'!K46),'8'!K46,9999),IF(AND('9'!K46&gt;='入围价70%'!K46,'9'!K46&lt;='入围价110%'!K46),'9'!K46,9999),IF(AND('10'!K46&gt;='入围价70%'!K46,'10'!K46&lt;='入围价110%'!K46),'10'!K46,9999))</f>
        <v>#DIV/0!</v>
      </c>
    </row>
    <row r="47" s="2" customFormat="1" ht="20.1" customHeight="1" spans="1:11">
      <c r="A47" s="19">
        <f t="shared" si="0"/>
        <v>43</v>
      </c>
      <c r="B47" s="19" t="s">
        <v>63</v>
      </c>
      <c r="C47" s="20" t="s">
        <v>66</v>
      </c>
      <c r="D47" s="21">
        <v>1026</v>
      </c>
      <c r="E47" s="22" t="e">
        <f>MIN(IF(AND('1'!E47&gt;='入围价70%'!E47,'1'!E47&lt;='入围价110%'!E47),'1'!E47,9999),IF(AND('2'!E47&gt;='入围价70%'!E47,'2'!E47&lt;='入围价110%'!E47),'2'!E47,9999),IF(AND('3'!E47&gt;='入围价70%'!E47,'3'!E47&lt;='入围价110%'!E47),'3'!E47,9999),IF(AND('4'!E47&gt;='入围价70%'!E47,'4'!E47&lt;='入围价110%'!E47),'4'!E47,9999),IF(AND('5'!E47&gt;='入围价70%'!E47,'5'!E47&lt;='入围价110%'!E47),'5'!E47,9999),IF(AND('6'!E47&gt;='入围价70%'!E47,'6'!E47&lt;='入围价110%'!E47),'6'!E47,9999),IF(AND('7'!E47&gt;='入围价70%'!E47,'7'!E47&lt;='入围价110%'!E47),'7'!E47,9999),IF(AND('8'!E47&gt;='入围价70%'!E47,'8'!E47&lt;='入围价110%'!E47),'8'!E47,9999),IF(AND('9'!E47&gt;='入围价70%'!E47,'9'!E47&lt;='入围价110%'!E47),'9'!E47,9999),IF(AND('10'!E47&gt;='入围价70%'!E47,'10'!E47&lt;='入围价110%'!E47),'10'!E47,9999))</f>
        <v>#DIV/0!</v>
      </c>
      <c r="F47" s="22" t="e">
        <f>MIN(IF(AND('1'!F47&gt;='入围价70%'!F47,'1'!F47&lt;='入围价110%'!F47),'1'!F47,9999),IF(AND('2'!F47&gt;='入围价70%'!F47,'2'!F47&lt;='入围价110%'!F47),'2'!F47,9999),IF(AND('3'!F47&gt;='入围价70%'!F47,'3'!F47&lt;='入围价110%'!F47),'3'!F47,9999),IF(AND('4'!F47&gt;='入围价70%'!F47,'4'!F47&lt;='入围价110%'!F47),'4'!F47,9999),IF(AND('5'!F47&gt;='入围价70%'!F47,'5'!F47&lt;='入围价110%'!F47),'5'!F47,9999),IF(AND('6'!F47&gt;='入围价70%'!F47,'6'!F47&lt;='入围价110%'!F47),'6'!F47,9999),IF(AND('7'!F47&gt;='入围价70%'!F47,'7'!F47&lt;='入围价110%'!F47),'7'!F47,9999),IF(AND('8'!F47&gt;='入围价70%'!F47,'8'!F47&lt;='入围价110%'!F47),'8'!F47,9999),IF(AND('9'!F47&gt;='入围价70%'!F47,'9'!F47&lt;='入围价110%'!F47),'9'!F47,9999),IF(AND('10'!F47&gt;='入围价70%'!F47,'10'!F47&lt;='入围价110%'!F47),'10'!F47,9999))</f>
        <v>#DIV/0!</v>
      </c>
      <c r="G47" s="22" t="e">
        <f>MIN(IF(AND('1'!G47&gt;='入围价70%'!G47,'1'!G47&lt;='入围价110%'!G47),'1'!G47,9999),IF(AND('2'!G47&gt;='入围价70%'!G47,'2'!G47&lt;='入围价110%'!G47),'2'!G47,9999),IF(AND('3'!G47&gt;='入围价70%'!G47,'3'!G47&lt;='入围价110%'!G47),'3'!G47,9999),IF(AND('4'!G47&gt;='入围价70%'!G47,'4'!G47&lt;='入围价110%'!G47),'4'!G47,9999),IF(AND('5'!G47&gt;='入围价70%'!G47,'5'!G47&lt;='入围价110%'!G47),'5'!G47,9999),IF(AND('6'!G47&gt;='入围价70%'!G47,'6'!G47&lt;='入围价110%'!G47),'6'!G47,9999),IF(AND('7'!G47&gt;='入围价70%'!G47,'7'!G47&lt;='入围价110%'!G47),'7'!G47,9999),IF(AND('8'!G47&gt;='入围价70%'!G47,'8'!G47&lt;='入围价110%'!G47),'8'!G47,9999),IF(AND('9'!G47&gt;='入围价70%'!G47,'9'!G47&lt;='入围价110%'!G47),'9'!G47,9999),IF(AND('10'!G47&gt;='入围价70%'!G47,'10'!G47&lt;='入围价110%'!G47),'10'!G47,9999))</f>
        <v>#DIV/0!</v>
      </c>
      <c r="H47" s="22" t="e">
        <f>MIN(IF(AND('1'!H47&gt;='入围价70%'!H47,'1'!H47&lt;='入围价110%'!H47),'1'!H47,9999),IF(AND('2'!H47&gt;='入围价70%'!H47,'2'!H47&lt;='入围价110%'!H47),'2'!H47,9999),IF(AND('3'!H47&gt;='入围价70%'!H47,'3'!H47&lt;='入围价110%'!H47),'3'!H47,9999),IF(AND('4'!H47&gt;='入围价70%'!H47,'4'!H47&lt;='入围价110%'!H47),'4'!H47,9999),IF(AND('5'!H47&gt;='入围价70%'!H47,'5'!H47&lt;='入围价110%'!H47),'5'!H47,9999),IF(AND('6'!H47&gt;='入围价70%'!H47,'6'!H47&lt;='入围价110%'!H47),'6'!H47,9999),IF(AND('7'!H47&gt;='入围价70%'!H47,'7'!H47&lt;='入围价110%'!H47),'7'!H47,9999),IF(AND('8'!H47&gt;='入围价70%'!H47,'8'!H47&lt;='入围价110%'!H47),'8'!H47,9999),IF(AND('9'!H47&gt;='入围价70%'!H47,'9'!H47&lt;='入围价110%'!H47),'9'!H47,9999),IF(AND('10'!H47&gt;='入围价70%'!H47,'10'!H47&lt;='入围价110%'!H47),'10'!H47,9999))</f>
        <v>#DIV/0!</v>
      </c>
      <c r="I47" s="22" t="e">
        <f>MIN(IF(AND('1'!I47&gt;='入围价70%'!I47,'1'!I47&lt;='入围价110%'!I47),'1'!I47,9999),IF(AND('2'!I47&gt;='入围价70%'!I47,'2'!I47&lt;='入围价110%'!I47),'2'!I47,9999),IF(AND('3'!I47&gt;='入围价70%'!I47,'3'!I47&lt;='入围价110%'!I47),'3'!I47,9999),IF(AND('4'!I47&gt;='入围价70%'!I47,'4'!I47&lt;='入围价110%'!I47),'4'!I47,9999),IF(AND('5'!I47&gt;='入围价70%'!I47,'5'!I47&lt;='入围价110%'!I47),'5'!I47,9999),IF(AND('6'!I47&gt;='入围价70%'!I47,'6'!I47&lt;='入围价110%'!I47),'6'!I47,9999),IF(AND('7'!I47&gt;='入围价70%'!I47,'7'!I47&lt;='入围价110%'!I47),'7'!I47,9999),IF(AND('8'!I47&gt;='入围价70%'!I47,'8'!I47&lt;='入围价110%'!I47),'8'!I47,9999),IF(AND('9'!I47&gt;='入围价70%'!I47,'9'!I47&lt;='入围价110%'!I47),'9'!I47,9999),IF(AND('10'!I47&gt;='入围价70%'!I47,'10'!I47&lt;='入围价110%'!I47),'10'!I47,9999))</f>
        <v>#DIV/0!</v>
      </c>
      <c r="J47" s="22" t="e">
        <f>MIN(IF(AND('1'!J47&gt;='入围价70%'!J47,'1'!J47&lt;='入围价110%'!J47),'1'!J47,9999),IF(AND('2'!J47&gt;='入围价70%'!J47,'2'!J47&lt;='入围价110%'!J47),'2'!J47,9999),IF(AND('3'!J47&gt;='入围价70%'!J47,'3'!J47&lt;='入围价110%'!J47),'3'!J47,9999),IF(AND('4'!J47&gt;='入围价70%'!J47,'4'!J47&lt;='入围价110%'!J47),'4'!J47,9999),IF(AND('5'!J47&gt;='入围价70%'!J47,'5'!J47&lt;='入围价110%'!J47),'5'!J47,9999),IF(AND('6'!J47&gt;='入围价70%'!J47,'6'!J47&lt;='入围价110%'!J47),'6'!J47,9999),IF(AND('7'!J47&gt;='入围价70%'!J47,'7'!J47&lt;='入围价110%'!J47),'7'!J47,9999),IF(AND('8'!J47&gt;='入围价70%'!J47,'8'!J47&lt;='入围价110%'!J47),'8'!J47,9999),IF(AND('9'!J47&gt;='入围价70%'!J47,'9'!J47&lt;='入围价110%'!J47),'9'!J47,9999),IF(AND('10'!J47&gt;='入围价70%'!J47,'10'!J47&lt;='入围价110%'!J47),'10'!J47,9999))</f>
        <v>#DIV/0!</v>
      </c>
      <c r="K47" s="22" t="e">
        <f>MIN(IF(AND('1'!K47&gt;='入围价70%'!K47,'1'!K47&lt;='入围价110%'!K47),'1'!K47,9999),IF(AND('2'!K47&gt;='入围价70%'!K47,'2'!K47&lt;='入围价110%'!K47),'2'!K47,9999),IF(AND('3'!K47&gt;='入围价70%'!K47,'3'!K47&lt;='入围价110%'!K47),'3'!K47,9999),IF(AND('4'!K47&gt;='入围价70%'!K47,'4'!K47&lt;='入围价110%'!K47),'4'!K47,9999),IF(AND('5'!K47&gt;='入围价70%'!K47,'5'!K47&lt;='入围价110%'!K47),'5'!K47,9999),IF(AND('6'!K47&gt;='入围价70%'!K47,'6'!K47&lt;='入围价110%'!K47),'6'!K47,9999),IF(AND('7'!K47&gt;='入围价70%'!K47,'7'!K47&lt;='入围价110%'!K47),'7'!K47,9999),IF(AND('8'!K47&gt;='入围价70%'!K47,'8'!K47&lt;='入围价110%'!K47),'8'!K47,9999),IF(AND('9'!K47&gt;='入围价70%'!K47,'9'!K47&lt;='入围价110%'!K47),'9'!K47,9999),IF(AND('10'!K47&gt;='入围价70%'!K47,'10'!K47&lt;='入围价110%'!K47),'10'!K47,9999))</f>
        <v>#DIV/0!</v>
      </c>
    </row>
    <row r="48" s="2" customFormat="1" ht="20.1" customHeight="1" spans="1:11">
      <c r="A48" s="19">
        <f t="shared" si="0"/>
        <v>44</v>
      </c>
      <c r="B48" s="19" t="s">
        <v>67</v>
      </c>
      <c r="C48" s="20" t="s">
        <v>68</v>
      </c>
      <c r="D48" s="21">
        <v>489</v>
      </c>
      <c r="E48" s="22" t="e">
        <f>MIN(IF(AND('1'!E48&gt;='入围价70%'!E48,'1'!E48&lt;='入围价110%'!E48),'1'!E48,9999),IF(AND('2'!E48&gt;='入围价70%'!E48,'2'!E48&lt;='入围价110%'!E48),'2'!E48,9999),IF(AND('3'!E48&gt;='入围价70%'!E48,'3'!E48&lt;='入围价110%'!E48),'3'!E48,9999),IF(AND('4'!E48&gt;='入围价70%'!E48,'4'!E48&lt;='入围价110%'!E48),'4'!E48,9999),IF(AND('5'!E48&gt;='入围价70%'!E48,'5'!E48&lt;='入围价110%'!E48),'5'!E48,9999),IF(AND('6'!E48&gt;='入围价70%'!E48,'6'!E48&lt;='入围价110%'!E48),'6'!E48,9999),IF(AND('7'!E48&gt;='入围价70%'!E48,'7'!E48&lt;='入围价110%'!E48),'7'!E48,9999),IF(AND('8'!E48&gt;='入围价70%'!E48,'8'!E48&lt;='入围价110%'!E48),'8'!E48,9999),IF(AND('9'!E48&gt;='入围价70%'!E48,'9'!E48&lt;='入围价110%'!E48),'9'!E48,9999),IF(AND('10'!E48&gt;='入围价70%'!E48,'10'!E48&lt;='入围价110%'!E48),'10'!E48,9999))</f>
        <v>#DIV/0!</v>
      </c>
      <c r="F48" s="22" t="e">
        <f>MIN(IF(AND('1'!F48&gt;='入围价70%'!F48,'1'!F48&lt;='入围价110%'!F48),'1'!F48,9999),IF(AND('2'!F48&gt;='入围价70%'!F48,'2'!F48&lt;='入围价110%'!F48),'2'!F48,9999),IF(AND('3'!F48&gt;='入围价70%'!F48,'3'!F48&lt;='入围价110%'!F48),'3'!F48,9999),IF(AND('4'!F48&gt;='入围价70%'!F48,'4'!F48&lt;='入围价110%'!F48),'4'!F48,9999),IF(AND('5'!F48&gt;='入围价70%'!F48,'5'!F48&lt;='入围价110%'!F48),'5'!F48,9999),IF(AND('6'!F48&gt;='入围价70%'!F48,'6'!F48&lt;='入围价110%'!F48),'6'!F48,9999),IF(AND('7'!F48&gt;='入围价70%'!F48,'7'!F48&lt;='入围价110%'!F48),'7'!F48,9999),IF(AND('8'!F48&gt;='入围价70%'!F48,'8'!F48&lt;='入围价110%'!F48),'8'!F48,9999),IF(AND('9'!F48&gt;='入围价70%'!F48,'9'!F48&lt;='入围价110%'!F48),'9'!F48,9999),IF(AND('10'!F48&gt;='入围价70%'!F48,'10'!F48&lt;='入围价110%'!F48),'10'!F48,9999))</f>
        <v>#DIV/0!</v>
      </c>
      <c r="G48" s="22" t="e">
        <f>MIN(IF(AND('1'!G48&gt;='入围价70%'!G48,'1'!G48&lt;='入围价110%'!G48),'1'!G48,9999),IF(AND('2'!G48&gt;='入围价70%'!G48,'2'!G48&lt;='入围价110%'!G48),'2'!G48,9999),IF(AND('3'!G48&gt;='入围价70%'!G48,'3'!G48&lt;='入围价110%'!G48),'3'!G48,9999),IF(AND('4'!G48&gt;='入围价70%'!G48,'4'!G48&lt;='入围价110%'!G48),'4'!G48,9999),IF(AND('5'!G48&gt;='入围价70%'!G48,'5'!G48&lt;='入围价110%'!G48),'5'!G48,9999),IF(AND('6'!G48&gt;='入围价70%'!G48,'6'!G48&lt;='入围价110%'!G48),'6'!G48,9999),IF(AND('7'!G48&gt;='入围价70%'!G48,'7'!G48&lt;='入围价110%'!G48),'7'!G48,9999),IF(AND('8'!G48&gt;='入围价70%'!G48,'8'!G48&lt;='入围价110%'!G48),'8'!G48,9999),IF(AND('9'!G48&gt;='入围价70%'!G48,'9'!G48&lt;='入围价110%'!G48),'9'!G48,9999),IF(AND('10'!G48&gt;='入围价70%'!G48,'10'!G48&lt;='入围价110%'!G48),'10'!G48,9999))</f>
        <v>#DIV/0!</v>
      </c>
      <c r="H48" s="22" t="e">
        <f>MIN(IF(AND('1'!H48&gt;='入围价70%'!H48,'1'!H48&lt;='入围价110%'!H48),'1'!H48,9999),IF(AND('2'!H48&gt;='入围价70%'!H48,'2'!H48&lt;='入围价110%'!H48),'2'!H48,9999),IF(AND('3'!H48&gt;='入围价70%'!H48,'3'!H48&lt;='入围价110%'!H48),'3'!H48,9999),IF(AND('4'!H48&gt;='入围价70%'!H48,'4'!H48&lt;='入围价110%'!H48),'4'!H48,9999),IF(AND('5'!H48&gt;='入围价70%'!H48,'5'!H48&lt;='入围价110%'!H48),'5'!H48,9999),IF(AND('6'!H48&gt;='入围价70%'!H48,'6'!H48&lt;='入围价110%'!H48),'6'!H48,9999),IF(AND('7'!H48&gt;='入围价70%'!H48,'7'!H48&lt;='入围价110%'!H48),'7'!H48,9999),IF(AND('8'!H48&gt;='入围价70%'!H48,'8'!H48&lt;='入围价110%'!H48),'8'!H48,9999),IF(AND('9'!H48&gt;='入围价70%'!H48,'9'!H48&lt;='入围价110%'!H48),'9'!H48,9999),IF(AND('10'!H48&gt;='入围价70%'!H48,'10'!H48&lt;='入围价110%'!H48),'10'!H48,9999))</f>
        <v>#DIV/0!</v>
      </c>
      <c r="I48" s="22" t="e">
        <f>MIN(IF(AND('1'!I48&gt;='入围价70%'!I48,'1'!I48&lt;='入围价110%'!I48),'1'!I48,9999),IF(AND('2'!I48&gt;='入围价70%'!I48,'2'!I48&lt;='入围价110%'!I48),'2'!I48,9999),IF(AND('3'!I48&gt;='入围价70%'!I48,'3'!I48&lt;='入围价110%'!I48),'3'!I48,9999),IF(AND('4'!I48&gt;='入围价70%'!I48,'4'!I48&lt;='入围价110%'!I48),'4'!I48,9999),IF(AND('5'!I48&gt;='入围价70%'!I48,'5'!I48&lt;='入围价110%'!I48),'5'!I48,9999),IF(AND('6'!I48&gt;='入围价70%'!I48,'6'!I48&lt;='入围价110%'!I48),'6'!I48,9999),IF(AND('7'!I48&gt;='入围价70%'!I48,'7'!I48&lt;='入围价110%'!I48),'7'!I48,9999),IF(AND('8'!I48&gt;='入围价70%'!I48,'8'!I48&lt;='入围价110%'!I48),'8'!I48,9999),IF(AND('9'!I48&gt;='入围价70%'!I48,'9'!I48&lt;='入围价110%'!I48),'9'!I48,9999),IF(AND('10'!I48&gt;='入围价70%'!I48,'10'!I48&lt;='入围价110%'!I48),'10'!I48,9999))</f>
        <v>#DIV/0!</v>
      </c>
      <c r="J48" s="22" t="e">
        <f>MIN(IF(AND('1'!J48&gt;='入围价70%'!J48,'1'!J48&lt;='入围价110%'!J48),'1'!J48,9999),IF(AND('2'!J48&gt;='入围价70%'!J48,'2'!J48&lt;='入围价110%'!J48),'2'!J48,9999),IF(AND('3'!J48&gt;='入围价70%'!J48,'3'!J48&lt;='入围价110%'!J48),'3'!J48,9999),IF(AND('4'!J48&gt;='入围价70%'!J48,'4'!J48&lt;='入围价110%'!J48),'4'!J48,9999),IF(AND('5'!J48&gt;='入围价70%'!J48,'5'!J48&lt;='入围价110%'!J48),'5'!J48,9999),IF(AND('6'!J48&gt;='入围价70%'!J48,'6'!J48&lt;='入围价110%'!J48),'6'!J48,9999),IF(AND('7'!J48&gt;='入围价70%'!J48,'7'!J48&lt;='入围价110%'!J48),'7'!J48,9999),IF(AND('8'!J48&gt;='入围价70%'!J48,'8'!J48&lt;='入围价110%'!J48),'8'!J48,9999),IF(AND('9'!J48&gt;='入围价70%'!J48,'9'!J48&lt;='入围价110%'!J48),'9'!J48,9999),IF(AND('10'!J48&gt;='入围价70%'!J48,'10'!J48&lt;='入围价110%'!J48),'10'!J48,9999))</f>
        <v>#DIV/0!</v>
      </c>
      <c r="K48" s="22" t="e">
        <f>MIN(IF(AND('1'!K48&gt;='入围价70%'!K48,'1'!K48&lt;='入围价110%'!K48),'1'!K48,9999),IF(AND('2'!K48&gt;='入围价70%'!K48,'2'!K48&lt;='入围价110%'!K48),'2'!K48,9999),IF(AND('3'!K48&gt;='入围价70%'!K48,'3'!K48&lt;='入围价110%'!K48),'3'!K48,9999),IF(AND('4'!K48&gt;='入围价70%'!K48,'4'!K48&lt;='入围价110%'!K48),'4'!K48,9999),IF(AND('5'!K48&gt;='入围价70%'!K48,'5'!K48&lt;='入围价110%'!K48),'5'!K48,9999),IF(AND('6'!K48&gt;='入围价70%'!K48,'6'!K48&lt;='入围价110%'!K48),'6'!K48,9999),IF(AND('7'!K48&gt;='入围价70%'!K48,'7'!K48&lt;='入围价110%'!K48),'7'!K48,9999),IF(AND('8'!K48&gt;='入围价70%'!K48,'8'!K48&lt;='入围价110%'!K48),'8'!K48,9999),IF(AND('9'!K48&gt;='入围价70%'!K48,'9'!K48&lt;='入围价110%'!K48),'9'!K48,9999),IF(AND('10'!K48&gt;='入围价70%'!K48,'10'!K48&lt;='入围价110%'!K48),'10'!K48,9999))</f>
        <v>#DIV/0!</v>
      </c>
    </row>
    <row r="49" s="2" customFormat="1" ht="20.1" customHeight="1" spans="1:11">
      <c r="A49" s="19">
        <f t="shared" si="0"/>
        <v>45</v>
      </c>
      <c r="B49" s="19" t="s">
        <v>67</v>
      </c>
      <c r="C49" s="20" t="s">
        <v>69</v>
      </c>
      <c r="D49" s="21">
        <v>343</v>
      </c>
      <c r="E49" s="22" t="e">
        <f>MIN(IF(AND('1'!E49&gt;='入围价70%'!E49,'1'!E49&lt;='入围价110%'!E49),'1'!E49,9999),IF(AND('2'!E49&gt;='入围价70%'!E49,'2'!E49&lt;='入围价110%'!E49),'2'!E49,9999),IF(AND('3'!E49&gt;='入围价70%'!E49,'3'!E49&lt;='入围价110%'!E49),'3'!E49,9999),IF(AND('4'!E49&gt;='入围价70%'!E49,'4'!E49&lt;='入围价110%'!E49),'4'!E49,9999),IF(AND('5'!E49&gt;='入围价70%'!E49,'5'!E49&lt;='入围价110%'!E49),'5'!E49,9999),IF(AND('6'!E49&gt;='入围价70%'!E49,'6'!E49&lt;='入围价110%'!E49),'6'!E49,9999),IF(AND('7'!E49&gt;='入围价70%'!E49,'7'!E49&lt;='入围价110%'!E49),'7'!E49,9999),IF(AND('8'!E49&gt;='入围价70%'!E49,'8'!E49&lt;='入围价110%'!E49),'8'!E49,9999),IF(AND('9'!E49&gt;='入围价70%'!E49,'9'!E49&lt;='入围价110%'!E49),'9'!E49,9999),IF(AND('10'!E49&gt;='入围价70%'!E49,'10'!E49&lt;='入围价110%'!E49),'10'!E49,9999))</f>
        <v>#DIV/0!</v>
      </c>
      <c r="F49" s="22" t="e">
        <f>MIN(IF(AND('1'!F49&gt;='入围价70%'!F49,'1'!F49&lt;='入围价110%'!F49),'1'!F49,9999),IF(AND('2'!F49&gt;='入围价70%'!F49,'2'!F49&lt;='入围价110%'!F49),'2'!F49,9999),IF(AND('3'!F49&gt;='入围价70%'!F49,'3'!F49&lt;='入围价110%'!F49),'3'!F49,9999),IF(AND('4'!F49&gt;='入围价70%'!F49,'4'!F49&lt;='入围价110%'!F49),'4'!F49,9999),IF(AND('5'!F49&gt;='入围价70%'!F49,'5'!F49&lt;='入围价110%'!F49),'5'!F49,9999),IF(AND('6'!F49&gt;='入围价70%'!F49,'6'!F49&lt;='入围价110%'!F49),'6'!F49,9999),IF(AND('7'!F49&gt;='入围价70%'!F49,'7'!F49&lt;='入围价110%'!F49),'7'!F49,9999),IF(AND('8'!F49&gt;='入围价70%'!F49,'8'!F49&lt;='入围价110%'!F49),'8'!F49,9999),IF(AND('9'!F49&gt;='入围价70%'!F49,'9'!F49&lt;='入围价110%'!F49),'9'!F49,9999),IF(AND('10'!F49&gt;='入围价70%'!F49,'10'!F49&lt;='入围价110%'!F49),'10'!F49,9999))</f>
        <v>#DIV/0!</v>
      </c>
      <c r="G49" s="22" t="e">
        <f>MIN(IF(AND('1'!G49&gt;='入围价70%'!G49,'1'!G49&lt;='入围价110%'!G49),'1'!G49,9999),IF(AND('2'!G49&gt;='入围价70%'!G49,'2'!G49&lt;='入围价110%'!G49),'2'!G49,9999),IF(AND('3'!G49&gt;='入围价70%'!G49,'3'!G49&lt;='入围价110%'!G49),'3'!G49,9999),IF(AND('4'!G49&gt;='入围价70%'!G49,'4'!G49&lt;='入围价110%'!G49),'4'!G49,9999),IF(AND('5'!G49&gt;='入围价70%'!G49,'5'!G49&lt;='入围价110%'!G49),'5'!G49,9999),IF(AND('6'!G49&gt;='入围价70%'!G49,'6'!G49&lt;='入围价110%'!G49),'6'!G49,9999),IF(AND('7'!G49&gt;='入围价70%'!G49,'7'!G49&lt;='入围价110%'!G49),'7'!G49,9999),IF(AND('8'!G49&gt;='入围价70%'!G49,'8'!G49&lt;='入围价110%'!G49),'8'!G49,9999),IF(AND('9'!G49&gt;='入围价70%'!G49,'9'!G49&lt;='入围价110%'!G49),'9'!G49,9999),IF(AND('10'!G49&gt;='入围价70%'!G49,'10'!G49&lt;='入围价110%'!G49),'10'!G49,9999))</f>
        <v>#DIV/0!</v>
      </c>
      <c r="H49" s="22" t="e">
        <f>MIN(IF(AND('1'!H49&gt;='入围价70%'!H49,'1'!H49&lt;='入围价110%'!H49),'1'!H49,9999),IF(AND('2'!H49&gt;='入围价70%'!H49,'2'!H49&lt;='入围价110%'!H49),'2'!H49,9999),IF(AND('3'!H49&gt;='入围价70%'!H49,'3'!H49&lt;='入围价110%'!H49),'3'!H49,9999),IF(AND('4'!H49&gt;='入围价70%'!H49,'4'!H49&lt;='入围价110%'!H49),'4'!H49,9999),IF(AND('5'!H49&gt;='入围价70%'!H49,'5'!H49&lt;='入围价110%'!H49),'5'!H49,9999),IF(AND('6'!H49&gt;='入围价70%'!H49,'6'!H49&lt;='入围价110%'!H49),'6'!H49,9999),IF(AND('7'!H49&gt;='入围价70%'!H49,'7'!H49&lt;='入围价110%'!H49),'7'!H49,9999),IF(AND('8'!H49&gt;='入围价70%'!H49,'8'!H49&lt;='入围价110%'!H49),'8'!H49,9999),IF(AND('9'!H49&gt;='入围价70%'!H49,'9'!H49&lt;='入围价110%'!H49),'9'!H49,9999),IF(AND('10'!H49&gt;='入围价70%'!H49,'10'!H49&lt;='入围价110%'!H49),'10'!H49,9999))</f>
        <v>#DIV/0!</v>
      </c>
      <c r="I49" s="22" t="e">
        <f>MIN(IF(AND('1'!I49&gt;='入围价70%'!I49,'1'!I49&lt;='入围价110%'!I49),'1'!I49,9999),IF(AND('2'!I49&gt;='入围价70%'!I49,'2'!I49&lt;='入围价110%'!I49),'2'!I49,9999),IF(AND('3'!I49&gt;='入围价70%'!I49,'3'!I49&lt;='入围价110%'!I49),'3'!I49,9999),IF(AND('4'!I49&gt;='入围价70%'!I49,'4'!I49&lt;='入围价110%'!I49),'4'!I49,9999),IF(AND('5'!I49&gt;='入围价70%'!I49,'5'!I49&lt;='入围价110%'!I49),'5'!I49,9999),IF(AND('6'!I49&gt;='入围价70%'!I49,'6'!I49&lt;='入围价110%'!I49),'6'!I49,9999),IF(AND('7'!I49&gt;='入围价70%'!I49,'7'!I49&lt;='入围价110%'!I49),'7'!I49,9999),IF(AND('8'!I49&gt;='入围价70%'!I49,'8'!I49&lt;='入围价110%'!I49),'8'!I49,9999),IF(AND('9'!I49&gt;='入围价70%'!I49,'9'!I49&lt;='入围价110%'!I49),'9'!I49,9999),IF(AND('10'!I49&gt;='入围价70%'!I49,'10'!I49&lt;='入围价110%'!I49),'10'!I49,9999))</f>
        <v>#DIV/0!</v>
      </c>
      <c r="J49" s="22" t="e">
        <f>MIN(IF(AND('1'!J49&gt;='入围价70%'!J49,'1'!J49&lt;='入围价110%'!J49),'1'!J49,9999),IF(AND('2'!J49&gt;='入围价70%'!J49,'2'!J49&lt;='入围价110%'!J49),'2'!J49,9999),IF(AND('3'!J49&gt;='入围价70%'!J49,'3'!J49&lt;='入围价110%'!J49),'3'!J49,9999),IF(AND('4'!J49&gt;='入围价70%'!J49,'4'!J49&lt;='入围价110%'!J49),'4'!J49,9999),IF(AND('5'!J49&gt;='入围价70%'!J49,'5'!J49&lt;='入围价110%'!J49),'5'!J49,9999),IF(AND('6'!J49&gt;='入围价70%'!J49,'6'!J49&lt;='入围价110%'!J49),'6'!J49,9999),IF(AND('7'!J49&gt;='入围价70%'!J49,'7'!J49&lt;='入围价110%'!J49),'7'!J49,9999),IF(AND('8'!J49&gt;='入围价70%'!J49,'8'!J49&lt;='入围价110%'!J49),'8'!J49,9999),IF(AND('9'!J49&gt;='入围价70%'!J49,'9'!J49&lt;='入围价110%'!J49),'9'!J49,9999),IF(AND('10'!J49&gt;='入围价70%'!J49,'10'!J49&lt;='入围价110%'!J49),'10'!J49,9999))</f>
        <v>#DIV/0!</v>
      </c>
      <c r="K49" s="22" t="e">
        <f>MIN(IF(AND('1'!K49&gt;='入围价70%'!K49,'1'!K49&lt;='入围价110%'!K49),'1'!K49,9999),IF(AND('2'!K49&gt;='入围价70%'!K49,'2'!K49&lt;='入围价110%'!K49),'2'!K49,9999),IF(AND('3'!K49&gt;='入围价70%'!K49,'3'!K49&lt;='入围价110%'!K49),'3'!K49,9999),IF(AND('4'!K49&gt;='入围价70%'!K49,'4'!K49&lt;='入围价110%'!K49),'4'!K49,9999),IF(AND('5'!K49&gt;='入围价70%'!K49,'5'!K49&lt;='入围价110%'!K49),'5'!K49,9999),IF(AND('6'!K49&gt;='入围价70%'!K49,'6'!K49&lt;='入围价110%'!K49),'6'!K49,9999),IF(AND('7'!K49&gt;='入围价70%'!K49,'7'!K49&lt;='入围价110%'!K49),'7'!K49,9999),IF(AND('8'!K49&gt;='入围价70%'!K49,'8'!K49&lt;='入围价110%'!K49),'8'!K49,9999),IF(AND('9'!K49&gt;='入围价70%'!K49,'9'!K49&lt;='入围价110%'!K49),'9'!K49,9999),IF(AND('10'!K49&gt;='入围价70%'!K49,'10'!K49&lt;='入围价110%'!K49),'10'!K49,9999))</f>
        <v>#DIV/0!</v>
      </c>
    </row>
    <row r="50" s="2" customFormat="1" ht="20.1" customHeight="1" spans="1:11">
      <c r="A50" s="19">
        <f t="shared" si="0"/>
        <v>46</v>
      </c>
      <c r="B50" s="19" t="s">
        <v>67</v>
      </c>
      <c r="C50" s="20" t="s">
        <v>70</v>
      </c>
      <c r="D50" s="21">
        <v>586</v>
      </c>
      <c r="E50" s="22" t="e">
        <f>MIN(IF(AND('1'!E50&gt;='入围价70%'!E50,'1'!E50&lt;='入围价110%'!E50),'1'!E50,9999),IF(AND('2'!E50&gt;='入围价70%'!E50,'2'!E50&lt;='入围价110%'!E50),'2'!E50,9999),IF(AND('3'!E50&gt;='入围价70%'!E50,'3'!E50&lt;='入围价110%'!E50),'3'!E50,9999),IF(AND('4'!E50&gt;='入围价70%'!E50,'4'!E50&lt;='入围价110%'!E50),'4'!E50,9999),IF(AND('5'!E50&gt;='入围价70%'!E50,'5'!E50&lt;='入围价110%'!E50),'5'!E50,9999),IF(AND('6'!E50&gt;='入围价70%'!E50,'6'!E50&lt;='入围价110%'!E50),'6'!E50,9999),IF(AND('7'!E50&gt;='入围价70%'!E50,'7'!E50&lt;='入围价110%'!E50),'7'!E50,9999),IF(AND('8'!E50&gt;='入围价70%'!E50,'8'!E50&lt;='入围价110%'!E50),'8'!E50,9999),IF(AND('9'!E50&gt;='入围价70%'!E50,'9'!E50&lt;='入围价110%'!E50),'9'!E50,9999),IF(AND('10'!E50&gt;='入围价70%'!E50,'10'!E50&lt;='入围价110%'!E50),'10'!E50,9999))</f>
        <v>#DIV/0!</v>
      </c>
      <c r="F50" s="22" t="e">
        <f>MIN(IF(AND('1'!F50&gt;='入围价70%'!F50,'1'!F50&lt;='入围价110%'!F50),'1'!F50,9999),IF(AND('2'!F50&gt;='入围价70%'!F50,'2'!F50&lt;='入围价110%'!F50),'2'!F50,9999),IF(AND('3'!F50&gt;='入围价70%'!F50,'3'!F50&lt;='入围价110%'!F50),'3'!F50,9999),IF(AND('4'!F50&gt;='入围价70%'!F50,'4'!F50&lt;='入围价110%'!F50),'4'!F50,9999),IF(AND('5'!F50&gt;='入围价70%'!F50,'5'!F50&lt;='入围价110%'!F50),'5'!F50,9999),IF(AND('6'!F50&gt;='入围价70%'!F50,'6'!F50&lt;='入围价110%'!F50),'6'!F50,9999),IF(AND('7'!F50&gt;='入围价70%'!F50,'7'!F50&lt;='入围价110%'!F50),'7'!F50,9999),IF(AND('8'!F50&gt;='入围价70%'!F50,'8'!F50&lt;='入围价110%'!F50),'8'!F50,9999),IF(AND('9'!F50&gt;='入围价70%'!F50,'9'!F50&lt;='入围价110%'!F50),'9'!F50,9999),IF(AND('10'!F50&gt;='入围价70%'!F50,'10'!F50&lt;='入围价110%'!F50),'10'!F50,9999))</f>
        <v>#DIV/0!</v>
      </c>
      <c r="G50" s="22" t="e">
        <f>MIN(IF(AND('1'!G50&gt;='入围价70%'!G50,'1'!G50&lt;='入围价110%'!G50),'1'!G50,9999),IF(AND('2'!G50&gt;='入围价70%'!G50,'2'!G50&lt;='入围价110%'!G50),'2'!G50,9999),IF(AND('3'!G50&gt;='入围价70%'!G50,'3'!G50&lt;='入围价110%'!G50),'3'!G50,9999),IF(AND('4'!G50&gt;='入围价70%'!G50,'4'!G50&lt;='入围价110%'!G50),'4'!G50,9999),IF(AND('5'!G50&gt;='入围价70%'!G50,'5'!G50&lt;='入围价110%'!G50),'5'!G50,9999),IF(AND('6'!G50&gt;='入围价70%'!G50,'6'!G50&lt;='入围价110%'!G50),'6'!G50,9999),IF(AND('7'!G50&gt;='入围价70%'!G50,'7'!G50&lt;='入围价110%'!G50),'7'!G50,9999),IF(AND('8'!G50&gt;='入围价70%'!G50,'8'!G50&lt;='入围价110%'!G50),'8'!G50,9999),IF(AND('9'!G50&gt;='入围价70%'!G50,'9'!G50&lt;='入围价110%'!G50),'9'!G50,9999),IF(AND('10'!G50&gt;='入围价70%'!G50,'10'!G50&lt;='入围价110%'!G50),'10'!G50,9999))</f>
        <v>#DIV/0!</v>
      </c>
      <c r="H50" s="22" t="e">
        <f>MIN(IF(AND('1'!H50&gt;='入围价70%'!H50,'1'!H50&lt;='入围价110%'!H50),'1'!H50,9999),IF(AND('2'!H50&gt;='入围价70%'!H50,'2'!H50&lt;='入围价110%'!H50),'2'!H50,9999),IF(AND('3'!H50&gt;='入围价70%'!H50,'3'!H50&lt;='入围价110%'!H50),'3'!H50,9999),IF(AND('4'!H50&gt;='入围价70%'!H50,'4'!H50&lt;='入围价110%'!H50),'4'!H50,9999),IF(AND('5'!H50&gt;='入围价70%'!H50,'5'!H50&lt;='入围价110%'!H50),'5'!H50,9999),IF(AND('6'!H50&gt;='入围价70%'!H50,'6'!H50&lt;='入围价110%'!H50),'6'!H50,9999),IF(AND('7'!H50&gt;='入围价70%'!H50,'7'!H50&lt;='入围价110%'!H50),'7'!H50,9999),IF(AND('8'!H50&gt;='入围价70%'!H50,'8'!H50&lt;='入围价110%'!H50),'8'!H50,9999),IF(AND('9'!H50&gt;='入围价70%'!H50,'9'!H50&lt;='入围价110%'!H50),'9'!H50,9999),IF(AND('10'!H50&gt;='入围价70%'!H50,'10'!H50&lt;='入围价110%'!H50),'10'!H50,9999))</f>
        <v>#DIV/0!</v>
      </c>
      <c r="I50" s="22" t="e">
        <f>MIN(IF(AND('1'!I50&gt;='入围价70%'!I50,'1'!I50&lt;='入围价110%'!I50),'1'!I50,9999),IF(AND('2'!I50&gt;='入围价70%'!I50,'2'!I50&lt;='入围价110%'!I50),'2'!I50,9999),IF(AND('3'!I50&gt;='入围价70%'!I50,'3'!I50&lt;='入围价110%'!I50),'3'!I50,9999),IF(AND('4'!I50&gt;='入围价70%'!I50,'4'!I50&lt;='入围价110%'!I50),'4'!I50,9999),IF(AND('5'!I50&gt;='入围价70%'!I50,'5'!I50&lt;='入围价110%'!I50),'5'!I50,9999),IF(AND('6'!I50&gt;='入围价70%'!I50,'6'!I50&lt;='入围价110%'!I50),'6'!I50,9999),IF(AND('7'!I50&gt;='入围价70%'!I50,'7'!I50&lt;='入围价110%'!I50),'7'!I50,9999),IF(AND('8'!I50&gt;='入围价70%'!I50,'8'!I50&lt;='入围价110%'!I50),'8'!I50,9999),IF(AND('9'!I50&gt;='入围价70%'!I50,'9'!I50&lt;='入围价110%'!I50),'9'!I50,9999),IF(AND('10'!I50&gt;='入围价70%'!I50,'10'!I50&lt;='入围价110%'!I50),'10'!I50,9999))</f>
        <v>#DIV/0!</v>
      </c>
      <c r="J50" s="22" t="e">
        <f>MIN(IF(AND('1'!J50&gt;='入围价70%'!J50,'1'!J50&lt;='入围价110%'!J50),'1'!J50,9999),IF(AND('2'!J50&gt;='入围价70%'!J50,'2'!J50&lt;='入围价110%'!J50),'2'!J50,9999),IF(AND('3'!J50&gt;='入围价70%'!J50,'3'!J50&lt;='入围价110%'!J50),'3'!J50,9999),IF(AND('4'!J50&gt;='入围价70%'!J50,'4'!J50&lt;='入围价110%'!J50),'4'!J50,9999),IF(AND('5'!J50&gt;='入围价70%'!J50,'5'!J50&lt;='入围价110%'!J50),'5'!J50,9999),IF(AND('6'!J50&gt;='入围价70%'!J50,'6'!J50&lt;='入围价110%'!J50),'6'!J50,9999),IF(AND('7'!J50&gt;='入围价70%'!J50,'7'!J50&lt;='入围价110%'!J50),'7'!J50,9999),IF(AND('8'!J50&gt;='入围价70%'!J50,'8'!J50&lt;='入围价110%'!J50),'8'!J50,9999),IF(AND('9'!J50&gt;='入围价70%'!J50,'9'!J50&lt;='入围价110%'!J50),'9'!J50,9999),IF(AND('10'!J50&gt;='入围价70%'!J50,'10'!J50&lt;='入围价110%'!J50),'10'!J50,9999))</f>
        <v>#DIV/0!</v>
      </c>
      <c r="K50" s="22" t="e">
        <f>MIN(IF(AND('1'!K50&gt;='入围价70%'!K50,'1'!K50&lt;='入围价110%'!K50),'1'!K50,9999),IF(AND('2'!K50&gt;='入围价70%'!K50,'2'!K50&lt;='入围价110%'!K50),'2'!K50,9999),IF(AND('3'!K50&gt;='入围价70%'!K50,'3'!K50&lt;='入围价110%'!K50),'3'!K50,9999),IF(AND('4'!K50&gt;='入围价70%'!K50,'4'!K50&lt;='入围价110%'!K50),'4'!K50,9999),IF(AND('5'!K50&gt;='入围价70%'!K50,'5'!K50&lt;='入围价110%'!K50),'5'!K50,9999),IF(AND('6'!K50&gt;='入围价70%'!K50,'6'!K50&lt;='入围价110%'!K50),'6'!K50,9999),IF(AND('7'!K50&gt;='入围价70%'!K50,'7'!K50&lt;='入围价110%'!K50),'7'!K50,9999),IF(AND('8'!K50&gt;='入围价70%'!K50,'8'!K50&lt;='入围价110%'!K50),'8'!K50,9999),IF(AND('9'!K50&gt;='入围价70%'!K50,'9'!K50&lt;='入围价110%'!K50),'9'!K50,9999),IF(AND('10'!K50&gt;='入围价70%'!K50,'10'!K50&lt;='入围价110%'!K50),'10'!K50,9999))</f>
        <v>#DIV/0!</v>
      </c>
    </row>
    <row r="51" s="2" customFormat="1" ht="20.1" customHeight="1" spans="1:11">
      <c r="A51" s="19">
        <f t="shared" si="0"/>
        <v>47</v>
      </c>
      <c r="B51" s="19" t="s">
        <v>71</v>
      </c>
      <c r="C51" s="20" t="s">
        <v>72</v>
      </c>
      <c r="D51" s="21">
        <v>799</v>
      </c>
      <c r="E51" s="22" t="e">
        <f>MIN(IF(AND('1'!E51&gt;='入围价70%'!E51,'1'!E51&lt;='入围价110%'!E51),'1'!E51,9999),IF(AND('2'!E51&gt;='入围价70%'!E51,'2'!E51&lt;='入围价110%'!E51),'2'!E51,9999),IF(AND('3'!E51&gt;='入围价70%'!E51,'3'!E51&lt;='入围价110%'!E51),'3'!E51,9999),IF(AND('4'!E51&gt;='入围价70%'!E51,'4'!E51&lt;='入围价110%'!E51),'4'!E51,9999),IF(AND('5'!E51&gt;='入围价70%'!E51,'5'!E51&lt;='入围价110%'!E51),'5'!E51,9999),IF(AND('6'!E51&gt;='入围价70%'!E51,'6'!E51&lt;='入围价110%'!E51),'6'!E51,9999),IF(AND('7'!E51&gt;='入围价70%'!E51,'7'!E51&lt;='入围价110%'!E51),'7'!E51,9999),IF(AND('8'!E51&gt;='入围价70%'!E51,'8'!E51&lt;='入围价110%'!E51),'8'!E51,9999),IF(AND('9'!E51&gt;='入围价70%'!E51,'9'!E51&lt;='入围价110%'!E51),'9'!E51,9999),IF(AND('10'!E51&gt;='入围价70%'!E51,'10'!E51&lt;='入围价110%'!E51),'10'!E51,9999))</f>
        <v>#DIV/0!</v>
      </c>
      <c r="F51" s="22" t="e">
        <f>MIN(IF(AND('1'!F51&gt;='入围价70%'!F51,'1'!F51&lt;='入围价110%'!F51),'1'!F51,9999),IF(AND('2'!F51&gt;='入围价70%'!F51,'2'!F51&lt;='入围价110%'!F51),'2'!F51,9999),IF(AND('3'!F51&gt;='入围价70%'!F51,'3'!F51&lt;='入围价110%'!F51),'3'!F51,9999),IF(AND('4'!F51&gt;='入围价70%'!F51,'4'!F51&lt;='入围价110%'!F51),'4'!F51,9999),IF(AND('5'!F51&gt;='入围价70%'!F51,'5'!F51&lt;='入围价110%'!F51),'5'!F51,9999),IF(AND('6'!F51&gt;='入围价70%'!F51,'6'!F51&lt;='入围价110%'!F51),'6'!F51,9999),IF(AND('7'!F51&gt;='入围价70%'!F51,'7'!F51&lt;='入围价110%'!F51),'7'!F51,9999),IF(AND('8'!F51&gt;='入围价70%'!F51,'8'!F51&lt;='入围价110%'!F51),'8'!F51,9999),IF(AND('9'!F51&gt;='入围价70%'!F51,'9'!F51&lt;='入围价110%'!F51),'9'!F51,9999),IF(AND('10'!F51&gt;='入围价70%'!F51,'10'!F51&lt;='入围价110%'!F51),'10'!F51,9999))</f>
        <v>#DIV/0!</v>
      </c>
      <c r="G51" s="22" t="e">
        <f>MIN(IF(AND('1'!G51&gt;='入围价70%'!G51,'1'!G51&lt;='入围价110%'!G51),'1'!G51,9999),IF(AND('2'!G51&gt;='入围价70%'!G51,'2'!G51&lt;='入围价110%'!G51),'2'!G51,9999),IF(AND('3'!G51&gt;='入围价70%'!G51,'3'!G51&lt;='入围价110%'!G51),'3'!G51,9999),IF(AND('4'!G51&gt;='入围价70%'!G51,'4'!G51&lt;='入围价110%'!G51),'4'!G51,9999),IF(AND('5'!G51&gt;='入围价70%'!G51,'5'!G51&lt;='入围价110%'!G51),'5'!G51,9999),IF(AND('6'!G51&gt;='入围价70%'!G51,'6'!G51&lt;='入围价110%'!G51),'6'!G51,9999),IF(AND('7'!G51&gt;='入围价70%'!G51,'7'!G51&lt;='入围价110%'!G51),'7'!G51,9999),IF(AND('8'!G51&gt;='入围价70%'!G51,'8'!G51&lt;='入围价110%'!G51),'8'!G51,9999),IF(AND('9'!G51&gt;='入围价70%'!G51,'9'!G51&lt;='入围价110%'!G51),'9'!G51,9999),IF(AND('10'!G51&gt;='入围价70%'!G51,'10'!G51&lt;='入围价110%'!G51),'10'!G51,9999))</f>
        <v>#DIV/0!</v>
      </c>
      <c r="H51" s="22" t="e">
        <f>MIN(IF(AND('1'!H51&gt;='入围价70%'!H51,'1'!H51&lt;='入围价110%'!H51),'1'!H51,9999),IF(AND('2'!H51&gt;='入围价70%'!H51,'2'!H51&lt;='入围价110%'!H51),'2'!H51,9999),IF(AND('3'!H51&gt;='入围价70%'!H51,'3'!H51&lt;='入围价110%'!H51),'3'!H51,9999),IF(AND('4'!H51&gt;='入围价70%'!H51,'4'!H51&lt;='入围价110%'!H51),'4'!H51,9999),IF(AND('5'!H51&gt;='入围价70%'!H51,'5'!H51&lt;='入围价110%'!H51),'5'!H51,9999),IF(AND('6'!H51&gt;='入围价70%'!H51,'6'!H51&lt;='入围价110%'!H51),'6'!H51,9999),IF(AND('7'!H51&gt;='入围价70%'!H51,'7'!H51&lt;='入围价110%'!H51),'7'!H51,9999),IF(AND('8'!H51&gt;='入围价70%'!H51,'8'!H51&lt;='入围价110%'!H51),'8'!H51,9999),IF(AND('9'!H51&gt;='入围价70%'!H51,'9'!H51&lt;='入围价110%'!H51),'9'!H51,9999),IF(AND('10'!H51&gt;='入围价70%'!H51,'10'!H51&lt;='入围价110%'!H51),'10'!H51,9999))</f>
        <v>#DIV/0!</v>
      </c>
      <c r="I51" s="22" t="e">
        <f>MIN(IF(AND('1'!I51&gt;='入围价70%'!I51,'1'!I51&lt;='入围价110%'!I51),'1'!I51,9999),IF(AND('2'!I51&gt;='入围价70%'!I51,'2'!I51&lt;='入围价110%'!I51),'2'!I51,9999),IF(AND('3'!I51&gt;='入围价70%'!I51,'3'!I51&lt;='入围价110%'!I51),'3'!I51,9999),IF(AND('4'!I51&gt;='入围价70%'!I51,'4'!I51&lt;='入围价110%'!I51),'4'!I51,9999),IF(AND('5'!I51&gt;='入围价70%'!I51,'5'!I51&lt;='入围价110%'!I51),'5'!I51,9999),IF(AND('6'!I51&gt;='入围价70%'!I51,'6'!I51&lt;='入围价110%'!I51),'6'!I51,9999),IF(AND('7'!I51&gt;='入围价70%'!I51,'7'!I51&lt;='入围价110%'!I51),'7'!I51,9999),IF(AND('8'!I51&gt;='入围价70%'!I51,'8'!I51&lt;='入围价110%'!I51),'8'!I51,9999),IF(AND('9'!I51&gt;='入围价70%'!I51,'9'!I51&lt;='入围价110%'!I51),'9'!I51,9999),IF(AND('10'!I51&gt;='入围价70%'!I51,'10'!I51&lt;='入围价110%'!I51),'10'!I51,9999))</f>
        <v>#DIV/0!</v>
      </c>
      <c r="J51" s="22" t="e">
        <f>MIN(IF(AND('1'!J51&gt;='入围价70%'!J51,'1'!J51&lt;='入围价110%'!J51),'1'!J51,9999),IF(AND('2'!J51&gt;='入围价70%'!J51,'2'!J51&lt;='入围价110%'!J51),'2'!J51,9999),IF(AND('3'!J51&gt;='入围价70%'!J51,'3'!J51&lt;='入围价110%'!J51),'3'!J51,9999),IF(AND('4'!J51&gt;='入围价70%'!J51,'4'!J51&lt;='入围价110%'!J51),'4'!J51,9999),IF(AND('5'!J51&gt;='入围价70%'!J51,'5'!J51&lt;='入围价110%'!J51),'5'!J51,9999),IF(AND('6'!J51&gt;='入围价70%'!J51,'6'!J51&lt;='入围价110%'!J51),'6'!J51,9999),IF(AND('7'!J51&gt;='入围价70%'!J51,'7'!J51&lt;='入围价110%'!J51),'7'!J51,9999),IF(AND('8'!J51&gt;='入围价70%'!J51,'8'!J51&lt;='入围价110%'!J51),'8'!J51,9999),IF(AND('9'!J51&gt;='入围价70%'!J51,'9'!J51&lt;='入围价110%'!J51),'9'!J51,9999),IF(AND('10'!J51&gt;='入围价70%'!J51,'10'!J51&lt;='入围价110%'!J51),'10'!J51,9999))</f>
        <v>#DIV/0!</v>
      </c>
      <c r="K51" s="22" t="e">
        <f>MIN(IF(AND('1'!K51&gt;='入围价70%'!K51,'1'!K51&lt;='入围价110%'!K51),'1'!K51,9999),IF(AND('2'!K51&gt;='入围价70%'!K51,'2'!K51&lt;='入围价110%'!K51),'2'!K51,9999),IF(AND('3'!K51&gt;='入围价70%'!K51,'3'!K51&lt;='入围价110%'!K51),'3'!K51,9999),IF(AND('4'!K51&gt;='入围价70%'!K51,'4'!K51&lt;='入围价110%'!K51),'4'!K51,9999),IF(AND('5'!K51&gt;='入围价70%'!K51,'5'!K51&lt;='入围价110%'!K51),'5'!K51,9999),IF(AND('6'!K51&gt;='入围价70%'!K51,'6'!K51&lt;='入围价110%'!K51),'6'!K51,9999),IF(AND('7'!K51&gt;='入围价70%'!K51,'7'!K51&lt;='入围价110%'!K51),'7'!K51,9999),IF(AND('8'!K51&gt;='入围价70%'!K51,'8'!K51&lt;='入围价110%'!K51),'8'!K51,9999),IF(AND('9'!K51&gt;='入围价70%'!K51,'9'!K51&lt;='入围价110%'!K51),'9'!K51,9999),IF(AND('10'!K51&gt;='入围价70%'!K51,'10'!K51&lt;='入围价110%'!K51),'10'!K51,9999))</f>
        <v>#DIV/0!</v>
      </c>
    </row>
    <row r="52" s="2" customFormat="1" ht="20.1" customHeight="1" spans="1:11">
      <c r="A52" s="19">
        <f t="shared" si="0"/>
        <v>48</v>
      </c>
      <c r="B52" s="19" t="s">
        <v>71</v>
      </c>
      <c r="C52" s="20" t="s">
        <v>73</v>
      </c>
      <c r="D52" s="21">
        <v>484</v>
      </c>
      <c r="E52" s="22" t="e">
        <f>MIN(IF(AND('1'!E52&gt;='入围价70%'!E52,'1'!E52&lt;='入围价110%'!E52),'1'!E52,9999),IF(AND('2'!E52&gt;='入围价70%'!E52,'2'!E52&lt;='入围价110%'!E52),'2'!E52,9999),IF(AND('3'!E52&gt;='入围价70%'!E52,'3'!E52&lt;='入围价110%'!E52),'3'!E52,9999),IF(AND('4'!E52&gt;='入围价70%'!E52,'4'!E52&lt;='入围价110%'!E52),'4'!E52,9999),IF(AND('5'!E52&gt;='入围价70%'!E52,'5'!E52&lt;='入围价110%'!E52),'5'!E52,9999),IF(AND('6'!E52&gt;='入围价70%'!E52,'6'!E52&lt;='入围价110%'!E52),'6'!E52,9999),IF(AND('7'!E52&gt;='入围价70%'!E52,'7'!E52&lt;='入围价110%'!E52),'7'!E52,9999),IF(AND('8'!E52&gt;='入围价70%'!E52,'8'!E52&lt;='入围价110%'!E52),'8'!E52,9999),IF(AND('9'!E52&gt;='入围价70%'!E52,'9'!E52&lt;='入围价110%'!E52),'9'!E52,9999),IF(AND('10'!E52&gt;='入围价70%'!E52,'10'!E52&lt;='入围价110%'!E52),'10'!E52,9999))</f>
        <v>#DIV/0!</v>
      </c>
      <c r="F52" s="22" t="e">
        <f>MIN(IF(AND('1'!F52&gt;='入围价70%'!F52,'1'!F52&lt;='入围价110%'!F52),'1'!F52,9999),IF(AND('2'!F52&gt;='入围价70%'!F52,'2'!F52&lt;='入围价110%'!F52),'2'!F52,9999),IF(AND('3'!F52&gt;='入围价70%'!F52,'3'!F52&lt;='入围价110%'!F52),'3'!F52,9999),IF(AND('4'!F52&gt;='入围价70%'!F52,'4'!F52&lt;='入围价110%'!F52),'4'!F52,9999),IF(AND('5'!F52&gt;='入围价70%'!F52,'5'!F52&lt;='入围价110%'!F52),'5'!F52,9999),IF(AND('6'!F52&gt;='入围价70%'!F52,'6'!F52&lt;='入围价110%'!F52),'6'!F52,9999),IF(AND('7'!F52&gt;='入围价70%'!F52,'7'!F52&lt;='入围价110%'!F52),'7'!F52,9999),IF(AND('8'!F52&gt;='入围价70%'!F52,'8'!F52&lt;='入围价110%'!F52),'8'!F52,9999),IF(AND('9'!F52&gt;='入围价70%'!F52,'9'!F52&lt;='入围价110%'!F52),'9'!F52,9999),IF(AND('10'!F52&gt;='入围价70%'!F52,'10'!F52&lt;='入围价110%'!F52),'10'!F52,9999))</f>
        <v>#DIV/0!</v>
      </c>
      <c r="G52" s="22" t="e">
        <f>MIN(IF(AND('1'!G52&gt;='入围价70%'!G52,'1'!G52&lt;='入围价110%'!G52),'1'!G52,9999),IF(AND('2'!G52&gt;='入围价70%'!G52,'2'!G52&lt;='入围价110%'!G52),'2'!G52,9999),IF(AND('3'!G52&gt;='入围价70%'!G52,'3'!G52&lt;='入围价110%'!G52),'3'!G52,9999),IF(AND('4'!G52&gt;='入围价70%'!G52,'4'!G52&lt;='入围价110%'!G52),'4'!G52,9999),IF(AND('5'!G52&gt;='入围价70%'!G52,'5'!G52&lt;='入围价110%'!G52),'5'!G52,9999),IF(AND('6'!G52&gt;='入围价70%'!G52,'6'!G52&lt;='入围价110%'!G52),'6'!G52,9999),IF(AND('7'!G52&gt;='入围价70%'!G52,'7'!G52&lt;='入围价110%'!G52),'7'!G52,9999),IF(AND('8'!G52&gt;='入围价70%'!G52,'8'!G52&lt;='入围价110%'!G52),'8'!G52,9999),IF(AND('9'!G52&gt;='入围价70%'!G52,'9'!G52&lt;='入围价110%'!G52),'9'!G52,9999),IF(AND('10'!G52&gt;='入围价70%'!G52,'10'!G52&lt;='入围价110%'!G52),'10'!G52,9999))</f>
        <v>#DIV/0!</v>
      </c>
      <c r="H52" s="22" t="e">
        <f>MIN(IF(AND('1'!H52&gt;='入围价70%'!H52,'1'!H52&lt;='入围价110%'!H52),'1'!H52,9999),IF(AND('2'!H52&gt;='入围价70%'!H52,'2'!H52&lt;='入围价110%'!H52),'2'!H52,9999),IF(AND('3'!H52&gt;='入围价70%'!H52,'3'!H52&lt;='入围价110%'!H52),'3'!H52,9999),IF(AND('4'!H52&gt;='入围价70%'!H52,'4'!H52&lt;='入围价110%'!H52),'4'!H52,9999),IF(AND('5'!H52&gt;='入围价70%'!H52,'5'!H52&lt;='入围价110%'!H52),'5'!H52,9999),IF(AND('6'!H52&gt;='入围价70%'!H52,'6'!H52&lt;='入围价110%'!H52),'6'!H52,9999),IF(AND('7'!H52&gt;='入围价70%'!H52,'7'!H52&lt;='入围价110%'!H52),'7'!H52,9999),IF(AND('8'!H52&gt;='入围价70%'!H52,'8'!H52&lt;='入围价110%'!H52),'8'!H52,9999),IF(AND('9'!H52&gt;='入围价70%'!H52,'9'!H52&lt;='入围价110%'!H52),'9'!H52,9999),IF(AND('10'!H52&gt;='入围价70%'!H52,'10'!H52&lt;='入围价110%'!H52),'10'!H52,9999))</f>
        <v>#DIV/0!</v>
      </c>
      <c r="I52" s="22" t="e">
        <f>MIN(IF(AND('1'!I52&gt;='入围价70%'!I52,'1'!I52&lt;='入围价110%'!I52),'1'!I52,9999),IF(AND('2'!I52&gt;='入围价70%'!I52,'2'!I52&lt;='入围价110%'!I52),'2'!I52,9999),IF(AND('3'!I52&gt;='入围价70%'!I52,'3'!I52&lt;='入围价110%'!I52),'3'!I52,9999),IF(AND('4'!I52&gt;='入围价70%'!I52,'4'!I52&lt;='入围价110%'!I52),'4'!I52,9999),IF(AND('5'!I52&gt;='入围价70%'!I52,'5'!I52&lt;='入围价110%'!I52),'5'!I52,9999),IF(AND('6'!I52&gt;='入围价70%'!I52,'6'!I52&lt;='入围价110%'!I52),'6'!I52,9999),IF(AND('7'!I52&gt;='入围价70%'!I52,'7'!I52&lt;='入围价110%'!I52),'7'!I52,9999),IF(AND('8'!I52&gt;='入围价70%'!I52,'8'!I52&lt;='入围价110%'!I52),'8'!I52,9999),IF(AND('9'!I52&gt;='入围价70%'!I52,'9'!I52&lt;='入围价110%'!I52),'9'!I52,9999),IF(AND('10'!I52&gt;='入围价70%'!I52,'10'!I52&lt;='入围价110%'!I52),'10'!I52,9999))</f>
        <v>#DIV/0!</v>
      </c>
      <c r="J52" s="22" t="e">
        <f>MIN(IF(AND('1'!J52&gt;='入围价70%'!J52,'1'!J52&lt;='入围价110%'!J52),'1'!J52,9999),IF(AND('2'!J52&gt;='入围价70%'!J52,'2'!J52&lt;='入围价110%'!J52),'2'!J52,9999),IF(AND('3'!J52&gt;='入围价70%'!J52,'3'!J52&lt;='入围价110%'!J52),'3'!J52,9999),IF(AND('4'!J52&gt;='入围价70%'!J52,'4'!J52&lt;='入围价110%'!J52),'4'!J52,9999),IF(AND('5'!J52&gt;='入围价70%'!J52,'5'!J52&lt;='入围价110%'!J52),'5'!J52,9999),IF(AND('6'!J52&gt;='入围价70%'!J52,'6'!J52&lt;='入围价110%'!J52),'6'!J52,9999),IF(AND('7'!J52&gt;='入围价70%'!J52,'7'!J52&lt;='入围价110%'!J52),'7'!J52,9999),IF(AND('8'!J52&gt;='入围价70%'!J52,'8'!J52&lt;='入围价110%'!J52),'8'!J52,9999),IF(AND('9'!J52&gt;='入围价70%'!J52,'9'!J52&lt;='入围价110%'!J52),'9'!J52,9999),IF(AND('10'!J52&gt;='入围价70%'!J52,'10'!J52&lt;='入围价110%'!J52),'10'!J52,9999))</f>
        <v>#DIV/0!</v>
      </c>
      <c r="K52" s="22" t="e">
        <f>MIN(IF(AND('1'!K52&gt;='入围价70%'!K52,'1'!K52&lt;='入围价110%'!K52),'1'!K52,9999),IF(AND('2'!K52&gt;='入围价70%'!K52,'2'!K52&lt;='入围价110%'!K52),'2'!K52,9999),IF(AND('3'!K52&gt;='入围价70%'!K52,'3'!K52&lt;='入围价110%'!K52),'3'!K52,9999),IF(AND('4'!K52&gt;='入围价70%'!K52,'4'!K52&lt;='入围价110%'!K52),'4'!K52,9999),IF(AND('5'!K52&gt;='入围价70%'!K52,'5'!K52&lt;='入围价110%'!K52),'5'!K52,9999),IF(AND('6'!K52&gt;='入围价70%'!K52,'6'!K52&lt;='入围价110%'!K52),'6'!K52,9999),IF(AND('7'!K52&gt;='入围价70%'!K52,'7'!K52&lt;='入围价110%'!K52),'7'!K52,9999),IF(AND('8'!K52&gt;='入围价70%'!K52,'8'!K52&lt;='入围价110%'!K52),'8'!K52,9999),IF(AND('9'!K52&gt;='入围价70%'!K52,'9'!K52&lt;='入围价110%'!K52),'9'!K52,9999),IF(AND('10'!K52&gt;='入围价70%'!K52,'10'!K52&lt;='入围价110%'!K52),'10'!K52,9999))</f>
        <v>#DIV/0!</v>
      </c>
    </row>
    <row r="53" s="2" customFormat="1" ht="20.1" customHeight="1" spans="1:11">
      <c r="A53" s="19">
        <f t="shared" si="0"/>
        <v>49</v>
      </c>
      <c r="B53" s="19" t="s">
        <v>71</v>
      </c>
      <c r="C53" s="20" t="s">
        <v>74</v>
      </c>
      <c r="D53" s="21">
        <v>727.4</v>
      </c>
      <c r="E53" s="22" t="e">
        <f>MIN(IF(AND('1'!E53&gt;='入围价70%'!E53,'1'!E53&lt;='入围价110%'!E53),'1'!E53,9999),IF(AND('2'!E53&gt;='入围价70%'!E53,'2'!E53&lt;='入围价110%'!E53),'2'!E53,9999),IF(AND('3'!E53&gt;='入围价70%'!E53,'3'!E53&lt;='入围价110%'!E53),'3'!E53,9999),IF(AND('4'!E53&gt;='入围价70%'!E53,'4'!E53&lt;='入围价110%'!E53),'4'!E53,9999),IF(AND('5'!E53&gt;='入围价70%'!E53,'5'!E53&lt;='入围价110%'!E53),'5'!E53,9999),IF(AND('6'!E53&gt;='入围价70%'!E53,'6'!E53&lt;='入围价110%'!E53),'6'!E53,9999),IF(AND('7'!E53&gt;='入围价70%'!E53,'7'!E53&lt;='入围价110%'!E53),'7'!E53,9999),IF(AND('8'!E53&gt;='入围价70%'!E53,'8'!E53&lt;='入围价110%'!E53),'8'!E53,9999),IF(AND('9'!E53&gt;='入围价70%'!E53,'9'!E53&lt;='入围价110%'!E53),'9'!E53,9999),IF(AND('10'!E53&gt;='入围价70%'!E53,'10'!E53&lt;='入围价110%'!E53),'10'!E53,9999))</f>
        <v>#DIV/0!</v>
      </c>
      <c r="F53" s="22" t="e">
        <f>MIN(IF(AND('1'!F53&gt;='入围价70%'!F53,'1'!F53&lt;='入围价110%'!F53),'1'!F53,9999),IF(AND('2'!F53&gt;='入围价70%'!F53,'2'!F53&lt;='入围价110%'!F53),'2'!F53,9999),IF(AND('3'!F53&gt;='入围价70%'!F53,'3'!F53&lt;='入围价110%'!F53),'3'!F53,9999),IF(AND('4'!F53&gt;='入围价70%'!F53,'4'!F53&lt;='入围价110%'!F53),'4'!F53,9999),IF(AND('5'!F53&gt;='入围价70%'!F53,'5'!F53&lt;='入围价110%'!F53),'5'!F53,9999),IF(AND('6'!F53&gt;='入围价70%'!F53,'6'!F53&lt;='入围价110%'!F53),'6'!F53,9999),IF(AND('7'!F53&gt;='入围价70%'!F53,'7'!F53&lt;='入围价110%'!F53),'7'!F53,9999),IF(AND('8'!F53&gt;='入围价70%'!F53,'8'!F53&lt;='入围价110%'!F53),'8'!F53,9999),IF(AND('9'!F53&gt;='入围价70%'!F53,'9'!F53&lt;='入围价110%'!F53),'9'!F53,9999),IF(AND('10'!F53&gt;='入围价70%'!F53,'10'!F53&lt;='入围价110%'!F53),'10'!F53,9999))</f>
        <v>#DIV/0!</v>
      </c>
      <c r="G53" s="22" t="e">
        <f>MIN(IF(AND('1'!G53&gt;='入围价70%'!G53,'1'!G53&lt;='入围价110%'!G53),'1'!G53,9999),IF(AND('2'!G53&gt;='入围价70%'!G53,'2'!G53&lt;='入围价110%'!G53),'2'!G53,9999),IF(AND('3'!G53&gt;='入围价70%'!G53,'3'!G53&lt;='入围价110%'!G53),'3'!G53,9999),IF(AND('4'!G53&gt;='入围价70%'!G53,'4'!G53&lt;='入围价110%'!G53),'4'!G53,9999),IF(AND('5'!G53&gt;='入围价70%'!G53,'5'!G53&lt;='入围价110%'!G53),'5'!G53,9999),IF(AND('6'!G53&gt;='入围价70%'!G53,'6'!G53&lt;='入围价110%'!G53),'6'!G53,9999),IF(AND('7'!G53&gt;='入围价70%'!G53,'7'!G53&lt;='入围价110%'!G53),'7'!G53,9999),IF(AND('8'!G53&gt;='入围价70%'!G53,'8'!G53&lt;='入围价110%'!G53),'8'!G53,9999),IF(AND('9'!G53&gt;='入围价70%'!G53,'9'!G53&lt;='入围价110%'!G53),'9'!G53,9999),IF(AND('10'!G53&gt;='入围价70%'!G53,'10'!G53&lt;='入围价110%'!G53),'10'!G53,9999))</f>
        <v>#DIV/0!</v>
      </c>
      <c r="H53" s="22" t="e">
        <f>MIN(IF(AND('1'!H53&gt;='入围价70%'!H53,'1'!H53&lt;='入围价110%'!H53),'1'!H53,9999),IF(AND('2'!H53&gt;='入围价70%'!H53,'2'!H53&lt;='入围价110%'!H53),'2'!H53,9999),IF(AND('3'!H53&gt;='入围价70%'!H53,'3'!H53&lt;='入围价110%'!H53),'3'!H53,9999),IF(AND('4'!H53&gt;='入围价70%'!H53,'4'!H53&lt;='入围价110%'!H53),'4'!H53,9999),IF(AND('5'!H53&gt;='入围价70%'!H53,'5'!H53&lt;='入围价110%'!H53),'5'!H53,9999),IF(AND('6'!H53&gt;='入围价70%'!H53,'6'!H53&lt;='入围价110%'!H53),'6'!H53,9999),IF(AND('7'!H53&gt;='入围价70%'!H53,'7'!H53&lt;='入围价110%'!H53),'7'!H53,9999),IF(AND('8'!H53&gt;='入围价70%'!H53,'8'!H53&lt;='入围价110%'!H53),'8'!H53,9999),IF(AND('9'!H53&gt;='入围价70%'!H53,'9'!H53&lt;='入围价110%'!H53),'9'!H53,9999),IF(AND('10'!H53&gt;='入围价70%'!H53,'10'!H53&lt;='入围价110%'!H53),'10'!H53,9999))</f>
        <v>#DIV/0!</v>
      </c>
      <c r="I53" s="22" t="e">
        <f>MIN(IF(AND('1'!I53&gt;='入围价70%'!I53,'1'!I53&lt;='入围价110%'!I53),'1'!I53,9999),IF(AND('2'!I53&gt;='入围价70%'!I53,'2'!I53&lt;='入围价110%'!I53),'2'!I53,9999),IF(AND('3'!I53&gt;='入围价70%'!I53,'3'!I53&lt;='入围价110%'!I53),'3'!I53,9999),IF(AND('4'!I53&gt;='入围价70%'!I53,'4'!I53&lt;='入围价110%'!I53),'4'!I53,9999),IF(AND('5'!I53&gt;='入围价70%'!I53,'5'!I53&lt;='入围价110%'!I53),'5'!I53,9999),IF(AND('6'!I53&gt;='入围价70%'!I53,'6'!I53&lt;='入围价110%'!I53),'6'!I53,9999),IF(AND('7'!I53&gt;='入围价70%'!I53,'7'!I53&lt;='入围价110%'!I53),'7'!I53,9999),IF(AND('8'!I53&gt;='入围价70%'!I53,'8'!I53&lt;='入围价110%'!I53),'8'!I53,9999),IF(AND('9'!I53&gt;='入围价70%'!I53,'9'!I53&lt;='入围价110%'!I53),'9'!I53,9999),IF(AND('10'!I53&gt;='入围价70%'!I53,'10'!I53&lt;='入围价110%'!I53),'10'!I53,9999))</f>
        <v>#DIV/0!</v>
      </c>
      <c r="J53" s="22" t="e">
        <f>MIN(IF(AND('1'!J53&gt;='入围价70%'!J53,'1'!J53&lt;='入围价110%'!J53),'1'!J53,9999),IF(AND('2'!J53&gt;='入围价70%'!J53,'2'!J53&lt;='入围价110%'!J53),'2'!J53,9999),IF(AND('3'!J53&gt;='入围价70%'!J53,'3'!J53&lt;='入围价110%'!J53),'3'!J53,9999),IF(AND('4'!J53&gt;='入围价70%'!J53,'4'!J53&lt;='入围价110%'!J53),'4'!J53,9999),IF(AND('5'!J53&gt;='入围价70%'!J53,'5'!J53&lt;='入围价110%'!J53),'5'!J53,9999),IF(AND('6'!J53&gt;='入围价70%'!J53,'6'!J53&lt;='入围价110%'!J53),'6'!J53,9999),IF(AND('7'!J53&gt;='入围价70%'!J53,'7'!J53&lt;='入围价110%'!J53),'7'!J53,9999),IF(AND('8'!J53&gt;='入围价70%'!J53,'8'!J53&lt;='入围价110%'!J53),'8'!J53,9999),IF(AND('9'!J53&gt;='入围价70%'!J53,'9'!J53&lt;='入围价110%'!J53),'9'!J53,9999),IF(AND('10'!J53&gt;='入围价70%'!J53,'10'!J53&lt;='入围价110%'!J53),'10'!J53,9999))</f>
        <v>#DIV/0!</v>
      </c>
      <c r="K53" s="22" t="e">
        <f>MIN(IF(AND('1'!K53&gt;='入围价70%'!K53,'1'!K53&lt;='入围价110%'!K53),'1'!K53,9999),IF(AND('2'!K53&gt;='入围价70%'!K53,'2'!K53&lt;='入围价110%'!K53),'2'!K53,9999),IF(AND('3'!K53&gt;='入围价70%'!K53,'3'!K53&lt;='入围价110%'!K53),'3'!K53,9999),IF(AND('4'!K53&gt;='入围价70%'!K53,'4'!K53&lt;='入围价110%'!K53),'4'!K53,9999),IF(AND('5'!K53&gt;='入围价70%'!K53,'5'!K53&lt;='入围价110%'!K53),'5'!K53,9999),IF(AND('6'!K53&gt;='入围价70%'!K53,'6'!K53&lt;='入围价110%'!K53),'6'!K53,9999),IF(AND('7'!K53&gt;='入围价70%'!K53,'7'!K53&lt;='入围价110%'!K53),'7'!K53,9999),IF(AND('8'!K53&gt;='入围价70%'!K53,'8'!K53&lt;='入围价110%'!K53),'8'!K53,9999),IF(AND('9'!K53&gt;='入围价70%'!K53,'9'!K53&lt;='入围价110%'!K53),'9'!K53,9999),IF(AND('10'!K53&gt;='入围价70%'!K53,'10'!K53&lt;='入围价110%'!K53),'10'!K53,9999))</f>
        <v>#DIV/0!</v>
      </c>
    </row>
    <row r="54" s="2" customFormat="1" ht="20.1" customHeight="1" spans="1:11">
      <c r="A54" s="19">
        <f t="shared" si="0"/>
        <v>50</v>
      </c>
      <c r="B54" s="19" t="s">
        <v>71</v>
      </c>
      <c r="C54" s="20" t="s">
        <v>75</v>
      </c>
      <c r="D54" s="21">
        <v>637</v>
      </c>
      <c r="E54" s="22" t="e">
        <f>MIN(IF(AND('1'!E54&gt;='入围价70%'!E54,'1'!E54&lt;='入围价110%'!E54),'1'!E54,9999),IF(AND('2'!E54&gt;='入围价70%'!E54,'2'!E54&lt;='入围价110%'!E54),'2'!E54,9999),IF(AND('3'!E54&gt;='入围价70%'!E54,'3'!E54&lt;='入围价110%'!E54),'3'!E54,9999),IF(AND('4'!E54&gt;='入围价70%'!E54,'4'!E54&lt;='入围价110%'!E54),'4'!E54,9999),IF(AND('5'!E54&gt;='入围价70%'!E54,'5'!E54&lt;='入围价110%'!E54),'5'!E54,9999),IF(AND('6'!E54&gt;='入围价70%'!E54,'6'!E54&lt;='入围价110%'!E54),'6'!E54,9999),IF(AND('7'!E54&gt;='入围价70%'!E54,'7'!E54&lt;='入围价110%'!E54),'7'!E54,9999),IF(AND('8'!E54&gt;='入围价70%'!E54,'8'!E54&lt;='入围价110%'!E54),'8'!E54,9999),IF(AND('9'!E54&gt;='入围价70%'!E54,'9'!E54&lt;='入围价110%'!E54),'9'!E54,9999),IF(AND('10'!E54&gt;='入围价70%'!E54,'10'!E54&lt;='入围价110%'!E54),'10'!E54,9999))</f>
        <v>#DIV/0!</v>
      </c>
      <c r="F54" s="22" t="e">
        <f>MIN(IF(AND('1'!F54&gt;='入围价70%'!F54,'1'!F54&lt;='入围价110%'!F54),'1'!F54,9999),IF(AND('2'!F54&gt;='入围价70%'!F54,'2'!F54&lt;='入围价110%'!F54),'2'!F54,9999),IF(AND('3'!F54&gt;='入围价70%'!F54,'3'!F54&lt;='入围价110%'!F54),'3'!F54,9999),IF(AND('4'!F54&gt;='入围价70%'!F54,'4'!F54&lt;='入围价110%'!F54),'4'!F54,9999),IF(AND('5'!F54&gt;='入围价70%'!F54,'5'!F54&lt;='入围价110%'!F54),'5'!F54,9999),IF(AND('6'!F54&gt;='入围价70%'!F54,'6'!F54&lt;='入围价110%'!F54),'6'!F54,9999),IF(AND('7'!F54&gt;='入围价70%'!F54,'7'!F54&lt;='入围价110%'!F54),'7'!F54,9999),IF(AND('8'!F54&gt;='入围价70%'!F54,'8'!F54&lt;='入围价110%'!F54),'8'!F54,9999),IF(AND('9'!F54&gt;='入围价70%'!F54,'9'!F54&lt;='入围价110%'!F54),'9'!F54,9999),IF(AND('10'!F54&gt;='入围价70%'!F54,'10'!F54&lt;='入围价110%'!F54),'10'!F54,9999))</f>
        <v>#DIV/0!</v>
      </c>
      <c r="G54" s="22" t="e">
        <f>MIN(IF(AND('1'!G54&gt;='入围价70%'!G54,'1'!G54&lt;='入围价110%'!G54),'1'!G54,9999),IF(AND('2'!G54&gt;='入围价70%'!G54,'2'!G54&lt;='入围价110%'!G54),'2'!G54,9999),IF(AND('3'!G54&gt;='入围价70%'!G54,'3'!G54&lt;='入围价110%'!G54),'3'!G54,9999),IF(AND('4'!G54&gt;='入围价70%'!G54,'4'!G54&lt;='入围价110%'!G54),'4'!G54,9999),IF(AND('5'!G54&gt;='入围价70%'!G54,'5'!G54&lt;='入围价110%'!G54),'5'!G54,9999),IF(AND('6'!G54&gt;='入围价70%'!G54,'6'!G54&lt;='入围价110%'!G54),'6'!G54,9999),IF(AND('7'!G54&gt;='入围价70%'!G54,'7'!G54&lt;='入围价110%'!G54),'7'!G54,9999),IF(AND('8'!G54&gt;='入围价70%'!G54,'8'!G54&lt;='入围价110%'!G54),'8'!G54,9999),IF(AND('9'!G54&gt;='入围价70%'!G54,'9'!G54&lt;='入围价110%'!G54),'9'!G54,9999),IF(AND('10'!G54&gt;='入围价70%'!G54,'10'!G54&lt;='入围价110%'!G54),'10'!G54,9999))</f>
        <v>#DIV/0!</v>
      </c>
      <c r="H54" s="22" t="e">
        <f>MIN(IF(AND('1'!H54&gt;='入围价70%'!H54,'1'!H54&lt;='入围价110%'!H54),'1'!H54,9999),IF(AND('2'!H54&gt;='入围价70%'!H54,'2'!H54&lt;='入围价110%'!H54),'2'!H54,9999),IF(AND('3'!H54&gt;='入围价70%'!H54,'3'!H54&lt;='入围价110%'!H54),'3'!H54,9999),IF(AND('4'!H54&gt;='入围价70%'!H54,'4'!H54&lt;='入围价110%'!H54),'4'!H54,9999),IF(AND('5'!H54&gt;='入围价70%'!H54,'5'!H54&lt;='入围价110%'!H54),'5'!H54,9999),IF(AND('6'!H54&gt;='入围价70%'!H54,'6'!H54&lt;='入围价110%'!H54),'6'!H54,9999),IF(AND('7'!H54&gt;='入围价70%'!H54,'7'!H54&lt;='入围价110%'!H54),'7'!H54,9999),IF(AND('8'!H54&gt;='入围价70%'!H54,'8'!H54&lt;='入围价110%'!H54),'8'!H54,9999),IF(AND('9'!H54&gt;='入围价70%'!H54,'9'!H54&lt;='入围价110%'!H54),'9'!H54,9999),IF(AND('10'!H54&gt;='入围价70%'!H54,'10'!H54&lt;='入围价110%'!H54),'10'!H54,9999))</f>
        <v>#DIV/0!</v>
      </c>
      <c r="I54" s="22" t="e">
        <f>MIN(IF(AND('1'!I54&gt;='入围价70%'!I54,'1'!I54&lt;='入围价110%'!I54),'1'!I54,9999),IF(AND('2'!I54&gt;='入围价70%'!I54,'2'!I54&lt;='入围价110%'!I54),'2'!I54,9999),IF(AND('3'!I54&gt;='入围价70%'!I54,'3'!I54&lt;='入围价110%'!I54),'3'!I54,9999),IF(AND('4'!I54&gt;='入围价70%'!I54,'4'!I54&lt;='入围价110%'!I54),'4'!I54,9999),IF(AND('5'!I54&gt;='入围价70%'!I54,'5'!I54&lt;='入围价110%'!I54),'5'!I54,9999),IF(AND('6'!I54&gt;='入围价70%'!I54,'6'!I54&lt;='入围价110%'!I54),'6'!I54,9999),IF(AND('7'!I54&gt;='入围价70%'!I54,'7'!I54&lt;='入围价110%'!I54),'7'!I54,9999),IF(AND('8'!I54&gt;='入围价70%'!I54,'8'!I54&lt;='入围价110%'!I54),'8'!I54,9999),IF(AND('9'!I54&gt;='入围价70%'!I54,'9'!I54&lt;='入围价110%'!I54),'9'!I54,9999),IF(AND('10'!I54&gt;='入围价70%'!I54,'10'!I54&lt;='入围价110%'!I54),'10'!I54,9999))</f>
        <v>#DIV/0!</v>
      </c>
      <c r="J54" s="22" t="e">
        <f>MIN(IF(AND('1'!J54&gt;='入围价70%'!J54,'1'!J54&lt;='入围价110%'!J54),'1'!J54,9999),IF(AND('2'!J54&gt;='入围价70%'!J54,'2'!J54&lt;='入围价110%'!J54),'2'!J54,9999),IF(AND('3'!J54&gt;='入围价70%'!J54,'3'!J54&lt;='入围价110%'!J54),'3'!J54,9999),IF(AND('4'!J54&gt;='入围价70%'!J54,'4'!J54&lt;='入围价110%'!J54),'4'!J54,9999),IF(AND('5'!J54&gt;='入围价70%'!J54,'5'!J54&lt;='入围价110%'!J54),'5'!J54,9999),IF(AND('6'!J54&gt;='入围价70%'!J54,'6'!J54&lt;='入围价110%'!J54),'6'!J54,9999),IF(AND('7'!J54&gt;='入围价70%'!J54,'7'!J54&lt;='入围价110%'!J54),'7'!J54,9999),IF(AND('8'!J54&gt;='入围价70%'!J54,'8'!J54&lt;='入围价110%'!J54),'8'!J54,9999),IF(AND('9'!J54&gt;='入围价70%'!J54,'9'!J54&lt;='入围价110%'!J54),'9'!J54,9999),IF(AND('10'!J54&gt;='入围价70%'!J54,'10'!J54&lt;='入围价110%'!J54),'10'!J54,9999))</f>
        <v>#DIV/0!</v>
      </c>
      <c r="K54" s="22" t="e">
        <f>MIN(IF(AND('1'!K54&gt;='入围价70%'!K54,'1'!K54&lt;='入围价110%'!K54),'1'!K54,9999),IF(AND('2'!K54&gt;='入围价70%'!K54,'2'!K54&lt;='入围价110%'!K54),'2'!K54,9999),IF(AND('3'!K54&gt;='入围价70%'!K54,'3'!K54&lt;='入围价110%'!K54),'3'!K54,9999),IF(AND('4'!K54&gt;='入围价70%'!K54,'4'!K54&lt;='入围价110%'!K54),'4'!K54,9999),IF(AND('5'!K54&gt;='入围价70%'!K54,'5'!K54&lt;='入围价110%'!K54),'5'!K54,9999),IF(AND('6'!K54&gt;='入围价70%'!K54,'6'!K54&lt;='入围价110%'!K54),'6'!K54,9999),IF(AND('7'!K54&gt;='入围价70%'!K54,'7'!K54&lt;='入围价110%'!K54),'7'!K54,9999),IF(AND('8'!K54&gt;='入围价70%'!K54,'8'!K54&lt;='入围价110%'!K54),'8'!K54,9999),IF(AND('9'!K54&gt;='入围价70%'!K54,'9'!K54&lt;='入围价110%'!K54),'9'!K54,9999),IF(AND('10'!K54&gt;='入围价70%'!K54,'10'!K54&lt;='入围价110%'!K54),'10'!K54,9999))</f>
        <v>#DIV/0!</v>
      </c>
    </row>
    <row r="55" s="2" customFormat="1" ht="20.1" customHeight="1" spans="1:11">
      <c r="A55" s="19">
        <f t="shared" si="0"/>
        <v>51</v>
      </c>
      <c r="B55" s="19" t="s">
        <v>76</v>
      </c>
      <c r="C55" s="20" t="s">
        <v>77</v>
      </c>
      <c r="D55" s="21">
        <v>816</v>
      </c>
      <c r="E55" s="22" t="e">
        <f>MIN(IF(AND('1'!E55&gt;='入围价70%'!E55,'1'!E55&lt;='入围价110%'!E55),'1'!E55,9999),IF(AND('2'!E55&gt;='入围价70%'!E55,'2'!E55&lt;='入围价110%'!E55),'2'!E55,9999),IF(AND('3'!E55&gt;='入围价70%'!E55,'3'!E55&lt;='入围价110%'!E55),'3'!E55,9999),IF(AND('4'!E55&gt;='入围价70%'!E55,'4'!E55&lt;='入围价110%'!E55),'4'!E55,9999),IF(AND('5'!E55&gt;='入围价70%'!E55,'5'!E55&lt;='入围价110%'!E55),'5'!E55,9999),IF(AND('6'!E55&gt;='入围价70%'!E55,'6'!E55&lt;='入围价110%'!E55),'6'!E55,9999),IF(AND('7'!E55&gt;='入围价70%'!E55,'7'!E55&lt;='入围价110%'!E55),'7'!E55,9999),IF(AND('8'!E55&gt;='入围价70%'!E55,'8'!E55&lt;='入围价110%'!E55),'8'!E55,9999),IF(AND('9'!E55&gt;='入围价70%'!E55,'9'!E55&lt;='入围价110%'!E55),'9'!E55,9999),IF(AND('10'!E55&gt;='入围价70%'!E55,'10'!E55&lt;='入围价110%'!E55),'10'!E55,9999))</f>
        <v>#DIV/0!</v>
      </c>
      <c r="F55" s="22" t="e">
        <f>MIN(IF(AND('1'!F55&gt;='入围价70%'!F55,'1'!F55&lt;='入围价110%'!F55),'1'!F55,9999),IF(AND('2'!F55&gt;='入围价70%'!F55,'2'!F55&lt;='入围价110%'!F55),'2'!F55,9999),IF(AND('3'!F55&gt;='入围价70%'!F55,'3'!F55&lt;='入围价110%'!F55),'3'!F55,9999),IF(AND('4'!F55&gt;='入围价70%'!F55,'4'!F55&lt;='入围价110%'!F55),'4'!F55,9999),IF(AND('5'!F55&gt;='入围价70%'!F55,'5'!F55&lt;='入围价110%'!F55),'5'!F55,9999),IF(AND('6'!F55&gt;='入围价70%'!F55,'6'!F55&lt;='入围价110%'!F55),'6'!F55,9999),IF(AND('7'!F55&gt;='入围价70%'!F55,'7'!F55&lt;='入围价110%'!F55),'7'!F55,9999),IF(AND('8'!F55&gt;='入围价70%'!F55,'8'!F55&lt;='入围价110%'!F55),'8'!F55,9999),IF(AND('9'!F55&gt;='入围价70%'!F55,'9'!F55&lt;='入围价110%'!F55),'9'!F55,9999),IF(AND('10'!F55&gt;='入围价70%'!F55,'10'!F55&lt;='入围价110%'!F55),'10'!F55,9999))</f>
        <v>#DIV/0!</v>
      </c>
      <c r="G55" s="22" t="e">
        <f>MIN(IF(AND('1'!G55&gt;='入围价70%'!G55,'1'!G55&lt;='入围价110%'!G55),'1'!G55,9999),IF(AND('2'!G55&gt;='入围价70%'!G55,'2'!G55&lt;='入围价110%'!G55),'2'!G55,9999),IF(AND('3'!G55&gt;='入围价70%'!G55,'3'!G55&lt;='入围价110%'!G55),'3'!G55,9999),IF(AND('4'!G55&gt;='入围价70%'!G55,'4'!G55&lt;='入围价110%'!G55),'4'!G55,9999),IF(AND('5'!G55&gt;='入围价70%'!G55,'5'!G55&lt;='入围价110%'!G55),'5'!G55,9999),IF(AND('6'!G55&gt;='入围价70%'!G55,'6'!G55&lt;='入围价110%'!G55),'6'!G55,9999),IF(AND('7'!G55&gt;='入围价70%'!G55,'7'!G55&lt;='入围价110%'!G55),'7'!G55,9999),IF(AND('8'!G55&gt;='入围价70%'!G55,'8'!G55&lt;='入围价110%'!G55),'8'!G55,9999),IF(AND('9'!G55&gt;='入围价70%'!G55,'9'!G55&lt;='入围价110%'!G55),'9'!G55,9999),IF(AND('10'!G55&gt;='入围价70%'!G55,'10'!G55&lt;='入围价110%'!G55),'10'!G55,9999))</f>
        <v>#DIV/0!</v>
      </c>
      <c r="H55" s="22" t="e">
        <f>MIN(IF(AND('1'!H55&gt;='入围价70%'!H55,'1'!H55&lt;='入围价110%'!H55),'1'!H55,9999),IF(AND('2'!H55&gt;='入围价70%'!H55,'2'!H55&lt;='入围价110%'!H55),'2'!H55,9999),IF(AND('3'!H55&gt;='入围价70%'!H55,'3'!H55&lt;='入围价110%'!H55),'3'!H55,9999),IF(AND('4'!H55&gt;='入围价70%'!H55,'4'!H55&lt;='入围价110%'!H55),'4'!H55,9999),IF(AND('5'!H55&gt;='入围价70%'!H55,'5'!H55&lt;='入围价110%'!H55),'5'!H55,9999),IF(AND('6'!H55&gt;='入围价70%'!H55,'6'!H55&lt;='入围价110%'!H55),'6'!H55,9999),IF(AND('7'!H55&gt;='入围价70%'!H55,'7'!H55&lt;='入围价110%'!H55),'7'!H55,9999),IF(AND('8'!H55&gt;='入围价70%'!H55,'8'!H55&lt;='入围价110%'!H55),'8'!H55,9999),IF(AND('9'!H55&gt;='入围价70%'!H55,'9'!H55&lt;='入围价110%'!H55),'9'!H55,9999),IF(AND('10'!H55&gt;='入围价70%'!H55,'10'!H55&lt;='入围价110%'!H55),'10'!H55,9999))</f>
        <v>#DIV/0!</v>
      </c>
      <c r="I55" s="22" t="e">
        <f>MIN(IF(AND('1'!I55&gt;='入围价70%'!I55,'1'!I55&lt;='入围价110%'!I55),'1'!I55,9999),IF(AND('2'!I55&gt;='入围价70%'!I55,'2'!I55&lt;='入围价110%'!I55),'2'!I55,9999),IF(AND('3'!I55&gt;='入围价70%'!I55,'3'!I55&lt;='入围价110%'!I55),'3'!I55,9999),IF(AND('4'!I55&gt;='入围价70%'!I55,'4'!I55&lt;='入围价110%'!I55),'4'!I55,9999),IF(AND('5'!I55&gt;='入围价70%'!I55,'5'!I55&lt;='入围价110%'!I55),'5'!I55,9999),IF(AND('6'!I55&gt;='入围价70%'!I55,'6'!I55&lt;='入围价110%'!I55),'6'!I55,9999),IF(AND('7'!I55&gt;='入围价70%'!I55,'7'!I55&lt;='入围价110%'!I55),'7'!I55,9999),IF(AND('8'!I55&gt;='入围价70%'!I55,'8'!I55&lt;='入围价110%'!I55),'8'!I55,9999),IF(AND('9'!I55&gt;='入围价70%'!I55,'9'!I55&lt;='入围价110%'!I55),'9'!I55,9999),IF(AND('10'!I55&gt;='入围价70%'!I55,'10'!I55&lt;='入围价110%'!I55),'10'!I55,9999))</f>
        <v>#DIV/0!</v>
      </c>
      <c r="J55" s="22" t="e">
        <f>MIN(IF(AND('1'!J55&gt;='入围价70%'!J55,'1'!J55&lt;='入围价110%'!J55),'1'!J55,9999),IF(AND('2'!J55&gt;='入围价70%'!J55,'2'!J55&lt;='入围价110%'!J55),'2'!J55,9999),IF(AND('3'!J55&gt;='入围价70%'!J55,'3'!J55&lt;='入围价110%'!J55),'3'!J55,9999),IF(AND('4'!J55&gt;='入围价70%'!J55,'4'!J55&lt;='入围价110%'!J55),'4'!J55,9999),IF(AND('5'!J55&gt;='入围价70%'!J55,'5'!J55&lt;='入围价110%'!J55),'5'!J55,9999),IF(AND('6'!J55&gt;='入围价70%'!J55,'6'!J55&lt;='入围价110%'!J55),'6'!J55,9999),IF(AND('7'!J55&gt;='入围价70%'!J55,'7'!J55&lt;='入围价110%'!J55),'7'!J55,9999),IF(AND('8'!J55&gt;='入围价70%'!J55,'8'!J55&lt;='入围价110%'!J55),'8'!J55,9999),IF(AND('9'!J55&gt;='入围价70%'!J55,'9'!J55&lt;='入围价110%'!J55),'9'!J55,9999),IF(AND('10'!J55&gt;='入围价70%'!J55,'10'!J55&lt;='入围价110%'!J55),'10'!J55,9999))</f>
        <v>#DIV/0!</v>
      </c>
      <c r="K55" s="22" t="e">
        <f>MIN(IF(AND('1'!K55&gt;='入围价70%'!K55,'1'!K55&lt;='入围价110%'!K55),'1'!K55,9999),IF(AND('2'!K55&gt;='入围价70%'!K55,'2'!K55&lt;='入围价110%'!K55),'2'!K55,9999),IF(AND('3'!K55&gt;='入围价70%'!K55,'3'!K55&lt;='入围价110%'!K55),'3'!K55,9999),IF(AND('4'!K55&gt;='入围价70%'!K55,'4'!K55&lt;='入围价110%'!K55),'4'!K55,9999),IF(AND('5'!K55&gt;='入围价70%'!K55,'5'!K55&lt;='入围价110%'!K55),'5'!K55,9999),IF(AND('6'!K55&gt;='入围价70%'!K55,'6'!K55&lt;='入围价110%'!K55),'6'!K55,9999),IF(AND('7'!K55&gt;='入围价70%'!K55,'7'!K55&lt;='入围价110%'!K55),'7'!K55,9999),IF(AND('8'!K55&gt;='入围价70%'!K55,'8'!K55&lt;='入围价110%'!K55),'8'!K55,9999),IF(AND('9'!K55&gt;='入围价70%'!K55,'9'!K55&lt;='入围价110%'!K55),'9'!K55,9999),IF(AND('10'!K55&gt;='入围价70%'!K55,'10'!K55&lt;='入围价110%'!K55),'10'!K55,9999))</f>
        <v>#DIV/0!</v>
      </c>
    </row>
    <row r="56" s="2" customFormat="1" ht="20.1" customHeight="1" spans="1:11">
      <c r="A56" s="19">
        <f t="shared" si="0"/>
        <v>52</v>
      </c>
      <c r="B56" s="19" t="s">
        <v>76</v>
      </c>
      <c r="C56" s="20" t="s">
        <v>78</v>
      </c>
      <c r="D56" s="21">
        <v>720</v>
      </c>
      <c r="E56" s="22" t="e">
        <f>MIN(IF(AND('1'!E56&gt;='入围价70%'!E56,'1'!E56&lt;='入围价110%'!E56),'1'!E56,9999),IF(AND('2'!E56&gt;='入围价70%'!E56,'2'!E56&lt;='入围价110%'!E56),'2'!E56,9999),IF(AND('3'!E56&gt;='入围价70%'!E56,'3'!E56&lt;='入围价110%'!E56),'3'!E56,9999),IF(AND('4'!E56&gt;='入围价70%'!E56,'4'!E56&lt;='入围价110%'!E56),'4'!E56,9999),IF(AND('5'!E56&gt;='入围价70%'!E56,'5'!E56&lt;='入围价110%'!E56),'5'!E56,9999),IF(AND('6'!E56&gt;='入围价70%'!E56,'6'!E56&lt;='入围价110%'!E56),'6'!E56,9999),IF(AND('7'!E56&gt;='入围价70%'!E56,'7'!E56&lt;='入围价110%'!E56),'7'!E56,9999),IF(AND('8'!E56&gt;='入围价70%'!E56,'8'!E56&lt;='入围价110%'!E56),'8'!E56,9999),IF(AND('9'!E56&gt;='入围价70%'!E56,'9'!E56&lt;='入围价110%'!E56),'9'!E56,9999),IF(AND('10'!E56&gt;='入围价70%'!E56,'10'!E56&lt;='入围价110%'!E56),'10'!E56,9999))</f>
        <v>#DIV/0!</v>
      </c>
      <c r="F56" s="22" t="e">
        <f>MIN(IF(AND('1'!F56&gt;='入围价70%'!F56,'1'!F56&lt;='入围价110%'!F56),'1'!F56,9999),IF(AND('2'!F56&gt;='入围价70%'!F56,'2'!F56&lt;='入围价110%'!F56),'2'!F56,9999),IF(AND('3'!F56&gt;='入围价70%'!F56,'3'!F56&lt;='入围价110%'!F56),'3'!F56,9999),IF(AND('4'!F56&gt;='入围价70%'!F56,'4'!F56&lt;='入围价110%'!F56),'4'!F56,9999),IF(AND('5'!F56&gt;='入围价70%'!F56,'5'!F56&lt;='入围价110%'!F56),'5'!F56,9999),IF(AND('6'!F56&gt;='入围价70%'!F56,'6'!F56&lt;='入围价110%'!F56),'6'!F56,9999),IF(AND('7'!F56&gt;='入围价70%'!F56,'7'!F56&lt;='入围价110%'!F56),'7'!F56,9999),IF(AND('8'!F56&gt;='入围价70%'!F56,'8'!F56&lt;='入围价110%'!F56),'8'!F56,9999),IF(AND('9'!F56&gt;='入围价70%'!F56,'9'!F56&lt;='入围价110%'!F56),'9'!F56,9999),IF(AND('10'!F56&gt;='入围价70%'!F56,'10'!F56&lt;='入围价110%'!F56),'10'!F56,9999))</f>
        <v>#DIV/0!</v>
      </c>
      <c r="G56" s="22" t="e">
        <f>MIN(IF(AND('1'!G56&gt;='入围价70%'!G56,'1'!G56&lt;='入围价110%'!G56),'1'!G56,9999),IF(AND('2'!G56&gt;='入围价70%'!G56,'2'!G56&lt;='入围价110%'!G56),'2'!G56,9999),IF(AND('3'!G56&gt;='入围价70%'!G56,'3'!G56&lt;='入围价110%'!G56),'3'!G56,9999),IF(AND('4'!G56&gt;='入围价70%'!G56,'4'!G56&lt;='入围价110%'!G56),'4'!G56,9999),IF(AND('5'!G56&gt;='入围价70%'!G56,'5'!G56&lt;='入围价110%'!G56),'5'!G56,9999),IF(AND('6'!G56&gt;='入围价70%'!G56,'6'!G56&lt;='入围价110%'!G56),'6'!G56,9999),IF(AND('7'!G56&gt;='入围价70%'!G56,'7'!G56&lt;='入围价110%'!G56),'7'!G56,9999),IF(AND('8'!G56&gt;='入围价70%'!G56,'8'!G56&lt;='入围价110%'!G56),'8'!G56,9999),IF(AND('9'!G56&gt;='入围价70%'!G56,'9'!G56&lt;='入围价110%'!G56),'9'!G56,9999),IF(AND('10'!G56&gt;='入围价70%'!G56,'10'!G56&lt;='入围价110%'!G56),'10'!G56,9999))</f>
        <v>#DIV/0!</v>
      </c>
      <c r="H56" s="22" t="e">
        <f>MIN(IF(AND('1'!H56&gt;='入围价70%'!H56,'1'!H56&lt;='入围价110%'!H56),'1'!H56,9999),IF(AND('2'!H56&gt;='入围价70%'!H56,'2'!H56&lt;='入围价110%'!H56),'2'!H56,9999),IF(AND('3'!H56&gt;='入围价70%'!H56,'3'!H56&lt;='入围价110%'!H56),'3'!H56,9999),IF(AND('4'!H56&gt;='入围价70%'!H56,'4'!H56&lt;='入围价110%'!H56),'4'!H56,9999),IF(AND('5'!H56&gt;='入围价70%'!H56,'5'!H56&lt;='入围价110%'!H56),'5'!H56,9999),IF(AND('6'!H56&gt;='入围价70%'!H56,'6'!H56&lt;='入围价110%'!H56),'6'!H56,9999),IF(AND('7'!H56&gt;='入围价70%'!H56,'7'!H56&lt;='入围价110%'!H56),'7'!H56,9999),IF(AND('8'!H56&gt;='入围价70%'!H56,'8'!H56&lt;='入围价110%'!H56),'8'!H56,9999),IF(AND('9'!H56&gt;='入围价70%'!H56,'9'!H56&lt;='入围价110%'!H56),'9'!H56,9999),IF(AND('10'!H56&gt;='入围价70%'!H56,'10'!H56&lt;='入围价110%'!H56),'10'!H56,9999))</f>
        <v>#DIV/0!</v>
      </c>
      <c r="I56" s="22" t="e">
        <f>MIN(IF(AND('1'!I56&gt;='入围价70%'!I56,'1'!I56&lt;='入围价110%'!I56),'1'!I56,9999),IF(AND('2'!I56&gt;='入围价70%'!I56,'2'!I56&lt;='入围价110%'!I56),'2'!I56,9999),IF(AND('3'!I56&gt;='入围价70%'!I56,'3'!I56&lt;='入围价110%'!I56),'3'!I56,9999),IF(AND('4'!I56&gt;='入围价70%'!I56,'4'!I56&lt;='入围价110%'!I56),'4'!I56,9999),IF(AND('5'!I56&gt;='入围价70%'!I56,'5'!I56&lt;='入围价110%'!I56),'5'!I56,9999),IF(AND('6'!I56&gt;='入围价70%'!I56,'6'!I56&lt;='入围价110%'!I56),'6'!I56,9999),IF(AND('7'!I56&gt;='入围价70%'!I56,'7'!I56&lt;='入围价110%'!I56),'7'!I56,9999),IF(AND('8'!I56&gt;='入围价70%'!I56,'8'!I56&lt;='入围价110%'!I56),'8'!I56,9999),IF(AND('9'!I56&gt;='入围价70%'!I56,'9'!I56&lt;='入围价110%'!I56),'9'!I56,9999),IF(AND('10'!I56&gt;='入围价70%'!I56,'10'!I56&lt;='入围价110%'!I56),'10'!I56,9999))</f>
        <v>#DIV/0!</v>
      </c>
      <c r="J56" s="22" t="e">
        <f>MIN(IF(AND('1'!J56&gt;='入围价70%'!J56,'1'!J56&lt;='入围价110%'!J56),'1'!J56,9999),IF(AND('2'!J56&gt;='入围价70%'!J56,'2'!J56&lt;='入围价110%'!J56),'2'!J56,9999),IF(AND('3'!J56&gt;='入围价70%'!J56,'3'!J56&lt;='入围价110%'!J56),'3'!J56,9999),IF(AND('4'!J56&gt;='入围价70%'!J56,'4'!J56&lt;='入围价110%'!J56),'4'!J56,9999),IF(AND('5'!J56&gt;='入围价70%'!J56,'5'!J56&lt;='入围价110%'!J56),'5'!J56,9999),IF(AND('6'!J56&gt;='入围价70%'!J56,'6'!J56&lt;='入围价110%'!J56),'6'!J56,9999),IF(AND('7'!J56&gt;='入围价70%'!J56,'7'!J56&lt;='入围价110%'!J56),'7'!J56,9999),IF(AND('8'!J56&gt;='入围价70%'!J56,'8'!J56&lt;='入围价110%'!J56),'8'!J56,9999),IF(AND('9'!J56&gt;='入围价70%'!J56,'9'!J56&lt;='入围价110%'!J56),'9'!J56,9999),IF(AND('10'!J56&gt;='入围价70%'!J56,'10'!J56&lt;='入围价110%'!J56),'10'!J56,9999))</f>
        <v>#DIV/0!</v>
      </c>
      <c r="K56" s="22" t="e">
        <f>MIN(IF(AND('1'!K56&gt;='入围价70%'!K56,'1'!K56&lt;='入围价110%'!K56),'1'!K56,9999),IF(AND('2'!K56&gt;='入围价70%'!K56,'2'!K56&lt;='入围价110%'!K56),'2'!K56,9999),IF(AND('3'!K56&gt;='入围价70%'!K56,'3'!K56&lt;='入围价110%'!K56),'3'!K56,9999),IF(AND('4'!K56&gt;='入围价70%'!K56,'4'!K56&lt;='入围价110%'!K56),'4'!K56,9999),IF(AND('5'!K56&gt;='入围价70%'!K56,'5'!K56&lt;='入围价110%'!K56),'5'!K56,9999),IF(AND('6'!K56&gt;='入围价70%'!K56,'6'!K56&lt;='入围价110%'!K56),'6'!K56,9999),IF(AND('7'!K56&gt;='入围价70%'!K56,'7'!K56&lt;='入围价110%'!K56),'7'!K56,9999),IF(AND('8'!K56&gt;='入围价70%'!K56,'8'!K56&lt;='入围价110%'!K56),'8'!K56,9999),IF(AND('9'!K56&gt;='入围价70%'!K56,'9'!K56&lt;='入围价110%'!K56),'9'!K56,9999),IF(AND('10'!K56&gt;='入围价70%'!K56,'10'!K56&lt;='入围价110%'!K56),'10'!K56,9999))</f>
        <v>#DIV/0!</v>
      </c>
    </row>
    <row r="57" s="2" customFormat="1" ht="20.1" customHeight="1" spans="1:11">
      <c r="A57" s="19">
        <f t="shared" si="0"/>
        <v>53</v>
      </c>
      <c r="B57" s="19" t="s">
        <v>76</v>
      </c>
      <c r="C57" s="20" t="s">
        <v>79</v>
      </c>
      <c r="D57" s="21">
        <v>849</v>
      </c>
      <c r="E57" s="22" t="e">
        <f>MIN(IF(AND('1'!E57&gt;='入围价70%'!E57,'1'!E57&lt;='入围价110%'!E57),'1'!E57,9999),IF(AND('2'!E57&gt;='入围价70%'!E57,'2'!E57&lt;='入围价110%'!E57),'2'!E57,9999),IF(AND('3'!E57&gt;='入围价70%'!E57,'3'!E57&lt;='入围价110%'!E57),'3'!E57,9999),IF(AND('4'!E57&gt;='入围价70%'!E57,'4'!E57&lt;='入围价110%'!E57),'4'!E57,9999),IF(AND('5'!E57&gt;='入围价70%'!E57,'5'!E57&lt;='入围价110%'!E57),'5'!E57,9999),IF(AND('6'!E57&gt;='入围价70%'!E57,'6'!E57&lt;='入围价110%'!E57),'6'!E57,9999),IF(AND('7'!E57&gt;='入围价70%'!E57,'7'!E57&lt;='入围价110%'!E57),'7'!E57,9999),IF(AND('8'!E57&gt;='入围价70%'!E57,'8'!E57&lt;='入围价110%'!E57),'8'!E57,9999),IF(AND('9'!E57&gt;='入围价70%'!E57,'9'!E57&lt;='入围价110%'!E57),'9'!E57,9999),IF(AND('10'!E57&gt;='入围价70%'!E57,'10'!E57&lt;='入围价110%'!E57),'10'!E57,9999))</f>
        <v>#DIV/0!</v>
      </c>
      <c r="F57" s="22" t="e">
        <f>MIN(IF(AND('1'!F57&gt;='入围价70%'!F57,'1'!F57&lt;='入围价110%'!F57),'1'!F57,9999),IF(AND('2'!F57&gt;='入围价70%'!F57,'2'!F57&lt;='入围价110%'!F57),'2'!F57,9999),IF(AND('3'!F57&gt;='入围价70%'!F57,'3'!F57&lt;='入围价110%'!F57),'3'!F57,9999),IF(AND('4'!F57&gt;='入围价70%'!F57,'4'!F57&lt;='入围价110%'!F57),'4'!F57,9999),IF(AND('5'!F57&gt;='入围价70%'!F57,'5'!F57&lt;='入围价110%'!F57),'5'!F57,9999),IF(AND('6'!F57&gt;='入围价70%'!F57,'6'!F57&lt;='入围价110%'!F57),'6'!F57,9999),IF(AND('7'!F57&gt;='入围价70%'!F57,'7'!F57&lt;='入围价110%'!F57),'7'!F57,9999),IF(AND('8'!F57&gt;='入围价70%'!F57,'8'!F57&lt;='入围价110%'!F57),'8'!F57,9999),IF(AND('9'!F57&gt;='入围价70%'!F57,'9'!F57&lt;='入围价110%'!F57),'9'!F57,9999),IF(AND('10'!F57&gt;='入围价70%'!F57,'10'!F57&lt;='入围价110%'!F57),'10'!F57,9999))</f>
        <v>#DIV/0!</v>
      </c>
      <c r="G57" s="22" t="e">
        <f>MIN(IF(AND('1'!G57&gt;='入围价70%'!G57,'1'!G57&lt;='入围价110%'!G57),'1'!G57,9999),IF(AND('2'!G57&gt;='入围价70%'!G57,'2'!G57&lt;='入围价110%'!G57),'2'!G57,9999),IF(AND('3'!G57&gt;='入围价70%'!G57,'3'!G57&lt;='入围价110%'!G57),'3'!G57,9999),IF(AND('4'!G57&gt;='入围价70%'!G57,'4'!G57&lt;='入围价110%'!G57),'4'!G57,9999),IF(AND('5'!G57&gt;='入围价70%'!G57,'5'!G57&lt;='入围价110%'!G57),'5'!G57,9999),IF(AND('6'!G57&gt;='入围价70%'!G57,'6'!G57&lt;='入围价110%'!G57),'6'!G57,9999),IF(AND('7'!G57&gt;='入围价70%'!G57,'7'!G57&lt;='入围价110%'!G57),'7'!G57,9999),IF(AND('8'!G57&gt;='入围价70%'!G57,'8'!G57&lt;='入围价110%'!G57),'8'!G57,9999),IF(AND('9'!G57&gt;='入围价70%'!G57,'9'!G57&lt;='入围价110%'!G57),'9'!G57,9999),IF(AND('10'!G57&gt;='入围价70%'!G57,'10'!G57&lt;='入围价110%'!G57),'10'!G57,9999))</f>
        <v>#DIV/0!</v>
      </c>
      <c r="H57" s="22" t="e">
        <f>MIN(IF(AND('1'!H57&gt;='入围价70%'!H57,'1'!H57&lt;='入围价110%'!H57),'1'!H57,9999),IF(AND('2'!H57&gt;='入围价70%'!H57,'2'!H57&lt;='入围价110%'!H57),'2'!H57,9999),IF(AND('3'!H57&gt;='入围价70%'!H57,'3'!H57&lt;='入围价110%'!H57),'3'!H57,9999),IF(AND('4'!H57&gt;='入围价70%'!H57,'4'!H57&lt;='入围价110%'!H57),'4'!H57,9999),IF(AND('5'!H57&gt;='入围价70%'!H57,'5'!H57&lt;='入围价110%'!H57),'5'!H57,9999),IF(AND('6'!H57&gt;='入围价70%'!H57,'6'!H57&lt;='入围价110%'!H57),'6'!H57,9999),IF(AND('7'!H57&gt;='入围价70%'!H57,'7'!H57&lt;='入围价110%'!H57),'7'!H57,9999),IF(AND('8'!H57&gt;='入围价70%'!H57,'8'!H57&lt;='入围价110%'!H57),'8'!H57,9999),IF(AND('9'!H57&gt;='入围价70%'!H57,'9'!H57&lt;='入围价110%'!H57),'9'!H57,9999),IF(AND('10'!H57&gt;='入围价70%'!H57,'10'!H57&lt;='入围价110%'!H57),'10'!H57,9999))</f>
        <v>#DIV/0!</v>
      </c>
      <c r="I57" s="22" t="e">
        <f>MIN(IF(AND('1'!I57&gt;='入围价70%'!I57,'1'!I57&lt;='入围价110%'!I57),'1'!I57,9999),IF(AND('2'!I57&gt;='入围价70%'!I57,'2'!I57&lt;='入围价110%'!I57),'2'!I57,9999),IF(AND('3'!I57&gt;='入围价70%'!I57,'3'!I57&lt;='入围价110%'!I57),'3'!I57,9999),IF(AND('4'!I57&gt;='入围价70%'!I57,'4'!I57&lt;='入围价110%'!I57),'4'!I57,9999),IF(AND('5'!I57&gt;='入围价70%'!I57,'5'!I57&lt;='入围价110%'!I57),'5'!I57,9999),IF(AND('6'!I57&gt;='入围价70%'!I57,'6'!I57&lt;='入围价110%'!I57),'6'!I57,9999),IF(AND('7'!I57&gt;='入围价70%'!I57,'7'!I57&lt;='入围价110%'!I57),'7'!I57,9999),IF(AND('8'!I57&gt;='入围价70%'!I57,'8'!I57&lt;='入围价110%'!I57),'8'!I57,9999),IF(AND('9'!I57&gt;='入围价70%'!I57,'9'!I57&lt;='入围价110%'!I57),'9'!I57,9999),IF(AND('10'!I57&gt;='入围价70%'!I57,'10'!I57&lt;='入围价110%'!I57),'10'!I57,9999))</f>
        <v>#DIV/0!</v>
      </c>
      <c r="J57" s="22" t="e">
        <f>MIN(IF(AND('1'!J57&gt;='入围价70%'!J57,'1'!J57&lt;='入围价110%'!J57),'1'!J57,9999),IF(AND('2'!J57&gt;='入围价70%'!J57,'2'!J57&lt;='入围价110%'!J57),'2'!J57,9999),IF(AND('3'!J57&gt;='入围价70%'!J57,'3'!J57&lt;='入围价110%'!J57),'3'!J57,9999),IF(AND('4'!J57&gt;='入围价70%'!J57,'4'!J57&lt;='入围价110%'!J57),'4'!J57,9999),IF(AND('5'!J57&gt;='入围价70%'!J57,'5'!J57&lt;='入围价110%'!J57),'5'!J57,9999),IF(AND('6'!J57&gt;='入围价70%'!J57,'6'!J57&lt;='入围价110%'!J57),'6'!J57,9999),IF(AND('7'!J57&gt;='入围价70%'!J57,'7'!J57&lt;='入围价110%'!J57),'7'!J57,9999),IF(AND('8'!J57&gt;='入围价70%'!J57,'8'!J57&lt;='入围价110%'!J57),'8'!J57,9999),IF(AND('9'!J57&gt;='入围价70%'!J57,'9'!J57&lt;='入围价110%'!J57),'9'!J57,9999),IF(AND('10'!J57&gt;='入围价70%'!J57,'10'!J57&lt;='入围价110%'!J57),'10'!J57,9999))</f>
        <v>#DIV/0!</v>
      </c>
      <c r="K57" s="22" t="e">
        <f>MIN(IF(AND('1'!K57&gt;='入围价70%'!K57,'1'!K57&lt;='入围价110%'!K57),'1'!K57,9999),IF(AND('2'!K57&gt;='入围价70%'!K57,'2'!K57&lt;='入围价110%'!K57),'2'!K57,9999),IF(AND('3'!K57&gt;='入围价70%'!K57,'3'!K57&lt;='入围价110%'!K57),'3'!K57,9999),IF(AND('4'!K57&gt;='入围价70%'!K57,'4'!K57&lt;='入围价110%'!K57),'4'!K57,9999),IF(AND('5'!K57&gt;='入围价70%'!K57,'5'!K57&lt;='入围价110%'!K57),'5'!K57,9999),IF(AND('6'!K57&gt;='入围价70%'!K57,'6'!K57&lt;='入围价110%'!K57),'6'!K57,9999),IF(AND('7'!K57&gt;='入围价70%'!K57,'7'!K57&lt;='入围价110%'!K57),'7'!K57,9999),IF(AND('8'!K57&gt;='入围价70%'!K57,'8'!K57&lt;='入围价110%'!K57),'8'!K57,9999),IF(AND('9'!K57&gt;='入围价70%'!K57,'9'!K57&lt;='入围价110%'!K57),'9'!K57,9999),IF(AND('10'!K57&gt;='入围价70%'!K57,'10'!K57&lt;='入围价110%'!K57),'10'!K57,9999))</f>
        <v>#DIV/0!</v>
      </c>
    </row>
    <row r="58" s="2" customFormat="1" ht="20.1" customHeight="1" spans="1:11">
      <c r="A58" s="19">
        <f t="shared" si="0"/>
        <v>54</v>
      </c>
      <c r="B58" s="19" t="s">
        <v>76</v>
      </c>
      <c r="C58" s="20" t="s">
        <v>80</v>
      </c>
      <c r="D58" s="21">
        <v>539</v>
      </c>
      <c r="E58" s="22" t="e">
        <f>MIN(IF(AND('1'!E58&gt;='入围价70%'!E58,'1'!E58&lt;='入围价110%'!E58),'1'!E58,9999),IF(AND('2'!E58&gt;='入围价70%'!E58,'2'!E58&lt;='入围价110%'!E58),'2'!E58,9999),IF(AND('3'!E58&gt;='入围价70%'!E58,'3'!E58&lt;='入围价110%'!E58),'3'!E58,9999),IF(AND('4'!E58&gt;='入围价70%'!E58,'4'!E58&lt;='入围价110%'!E58),'4'!E58,9999),IF(AND('5'!E58&gt;='入围价70%'!E58,'5'!E58&lt;='入围价110%'!E58),'5'!E58,9999),IF(AND('6'!E58&gt;='入围价70%'!E58,'6'!E58&lt;='入围价110%'!E58),'6'!E58,9999),IF(AND('7'!E58&gt;='入围价70%'!E58,'7'!E58&lt;='入围价110%'!E58),'7'!E58,9999),IF(AND('8'!E58&gt;='入围价70%'!E58,'8'!E58&lt;='入围价110%'!E58),'8'!E58,9999),IF(AND('9'!E58&gt;='入围价70%'!E58,'9'!E58&lt;='入围价110%'!E58),'9'!E58,9999),IF(AND('10'!E58&gt;='入围价70%'!E58,'10'!E58&lt;='入围价110%'!E58),'10'!E58,9999))</f>
        <v>#DIV/0!</v>
      </c>
      <c r="F58" s="22" t="e">
        <f>MIN(IF(AND('1'!F58&gt;='入围价70%'!F58,'1'!F58&lt;='入围价110%'!F58),'1'!F58,9999),IF(AND('2'!F58&gt;='入围价70%'!F58,'2'!F58&lt;='入围价110%'!F58),'2'!F58,9999),IF(AND('3'!F58&gt;='入围价70%'!F58,'3'!F58&lt;='入围价110%'!F58),'3'!F58,9999),IF(AND('4'!F58&gt;='入围价70%'!F58,'4'!F58&lt;='入围价110%'!F58),'4'!F58,9999),IF(AND('5'!F58&gt;='入围价70%'!F58,'5'!F58&lt;='入围价110%'!F58),'5'!F58,9999),IF(AND('6'!F58&gt;='入围价70%'!F58,'6'!F58&lt;='入围价110%'!F58),'6'!F58,9999),IF(AND('7'!F58&gt;='入围价70%'!F58,'7'!F58&lt;='入围价110%'!F58),'7'!F58,9999),IF(AND('8'!F58&gt;='入围价70%'!F58,'8'!F58&lt;='入围价110%'!F58),'8'!F58,9999),IF(AND('9'!F58&gt;='入围价70%'!F58,'9'!F58&lt;='入围价110%'!F58),'9'!F58,9999),IF(AND('10'!F58&gt;='入围价70%'!F58,'10'!F58&lt;='入围价110%'!F58),'10'!F58,9999))</f>
        <v>#DIV/0!</v>
      </c>
      <c r="G58" s="22" t="e">
        <f>MIN(IF(AND('1'!G58&gt;='入围价70%'!G58,'1'!G58&lt;='入围价110%'!G58),'1'!G58,9999),IF(AND('2'!G58&gt;='入围价70%'!G58,'2'!G58&lt;='入围价110%'!G58),'2'!G58,9999),IF(AND('3'!G58&gt;='入围价70%'!G58,'3'!G58&lt;='入围价110%'!G58),'3'!G58,9999),IF(AND('4'!G58&gt;='入围价70%'!G58,'4'!G58&lt;='入围价110%'!G58),'4'!G58,9999),IF(AND('5'!G58&gt;='入围价70%'!G58,'5'!G58&lt;='入围价110%'!G58),'5'!G58,9999),IF(AND('6'!G58&gt;='入围价70%'!G58,'6'!G58&lt;='入围价110%'!G58),'6'!G58,9999),IF(AND('7'!G58&gt;='入围价70%'!G58,'7'!G58&lt;='入围价110%'!G58),'7'!G58,9999),IF(AND('8'!G58&gt;='入围价70%'!G58,'8'!G58&lt;='入围价110%'!G58),'8'!G58,9999),IF(AND('9'!G58&gt;='入围价70%'!G58,'9'!G58&lt;='入围价110%'!G58),'9'!G58,9999),IF(AND('10'!G58&gt;='入围价70%'!G58,'10'!G58&lt;='入围价110%'!G58),'10'!G58,9999))</f>
        <v>#DIV/0!</v>
      </c>
      <c r="H58" s="22" t="e">
        <f>MIN(IF(AND('1'!H58&gt;='入围价70%'!H58,'1'!H58&lt;='入围价110%'!H58),'1'!H58,9999),IF(AND('2'!H58&gt;='入围价70%'!H58,'2'!H58&lt;='入围价110%'!H58),'2'!H58,9999),IF(AND('3'!H58&gt;='入围价70%'!H58,'3'!H58&lt;='入围价110%'!H58),'3'!H58,9999),IF(AND('4'!H58&gt;='入围价70%'!H58,'4'!H58&lt;='入围价110%'!H58),'4'!H58,9999),IF(AND('5'!H58&gt;='入围价70%'!H58,'5'!H58&lt;='入围价110%'!H58),'5'!H58,9999),IF(AND('6'!H58&gt;='入围价70%'!H58,'6'!H58&lt;='入围价110%'!H58),'6'!H58,9999),IF(AND('7'!H58&gt;='入围价70%'!H58,'7'!H58&lt;='入围价110%'!H58),'7'!H58,9999),IF(AND('8'!H58&gt;='入围价70%'!H58,'8'!H58&lt;='入围价110%'!H58),'8'!H58,9999),IF(AND('9'!H58&gt;='入围价70%'!H58,'9'!H58&lt;='入围价110%'!H58),'9'!H58,9999),IF(AND('10'!H58&gt;='入围价70%'!H58,'10'!H58&lt;='入围价110%'!H58),'10'!H58,9999))</f>
        <v>#DIV/0!</v>
      </c>
      <c r="I58" s="22" t="e">
        <f>MIN(IF(AND('1'!I58&gt;='入围价70%'!I58,'1'!I58&lt;='入围价110%'!I58),'1'!I58,9999),IF(AND('2'!I58&gt;='入围价70%'!I58,'2'!I58&lt;='入围价110%'!I58),'2'!I58,9999),IF(AND('3'!I58&gt;='入围价70%'!I58,'3'!I58&lt;='入围价110%'!I58),'3'!I58,9999),IF(AND('4'!I58&gt;='入围价70%'!I58,'4'!I58&lt;='入围价110%'!I58),'4'!I58,9999),IF(AND('5'!I58&gt;='入围价70%'!I58,'5'!I58&lt;='入围价110%'!I58),'5'!I58,9999),IF(AND('6'!I58&gt;='入围价70%'!I58,'6'!I58&lt;='入围价110%'!I58),'6'!I58,9999),IF(AND('7'!I58&gt;='入围价70%'!I58,'7'!I58&lt;='入围价110%'!I58),'7'!I58,9999),IF(AND('8'!I58&gt;='入围价70%'!I58,'8'!I58&lt;='入围价110%'!I58),'8'!I58,9999),IF(AND('9'!I58&gt;='入围价70%'!I58,'9'!I58&lt;='入围价110%'!I58),'9'!I58,9999),IF(AND('10'!I58&gt;='入围价70%'!I58,'10'!I58&lt;='入围价110%'!I58),'10'!I58,9999))</f>
        <v>#DIV/0!</v>
      </c>
      <c r="J58" s="22" t="e">
        <f>MIN(IF(AND('1'!J58&gt;='入围价70%'!J58,'1'!J58&lt;='入围价110%'!J58),'1'!J58,9999),IF(AND('2'!J58&gt;='入围价70%'!J58,'2'!J58&lt;='入围价110%'!J58),'2'!J58,9999),IF(AND('3'!J58&gt;='入围价70%'!J58,'3'!J58&lt;='入围价110%'!J58),'3'!J58,9999),IF(AND('4'!J58&gt;='入围价70%'!J58,'4'!J58&lt;='入围价110%'!J58),'4'!J58,9999),IF(AND('5'!J58&gt;='入围价70%'!J58,'5'!J58&lt;='入围价110%'!J58),'5'!J58,9999),IF(AND('6'!J58&gt;='入围价70%'!J58,'6'!J58&lt;='入围价110%'!J58),'6'!J58,9999),IF(AND('7'!J58&gt;='入围价70%'!J58,'7'!J58&lt;='入围价110%'!J58),'7'!J58,9999),IF(AND('8'!J58&gt;='入围价70%'!J58,'8'!J58&lt;='入围价110%'!J58),'8'!J58,9999),IF(AND('9'!J58&gt;='入围价70%'!J58,'9'!J58&lt;='入围价110%'!J58),'9'!J58,9999),IF(AND('10'!J58&gt;='入围价70%'!J58,'10'!J58&lt;='入围价110%'!J58),'10'!J58,9999))</f>
        <v>#DIV/0!</v>
      </c>
      <c r="K58" s="22" t="e">
        <f>MIN(IF(AND('1'!K58&gt;='入围价70%'!K58,'1'!K58&lt;='入围价110%'!K58),'1'!K58,9999),IF(AND('2'!K58&gt;='入围价70%'!K58,'2'!K58&lt;='入围价110%'!K58),'2'!K58,9999),IF(AND('3'!K58&gt;='入围价70%'!K58,'3'!K58&lt;='入围价110%'!K58),'3'!K58,9999),IF(AND('4'!K58&gt;='入围价70%'!K58,'4'!K58&lt;='入围价110%'!K58),'4'!K58,9999),IF(AND('5'!K58&gt;='入围价70%'!K58,'5'!K58&lt;='入围价110%'!K58),'5'!K58,9999),IF(AND('6'!K58&gt;='入围价70%'!K58,'6'!K58&lt;='入围价110%'!K58),'6'!K58,9999),IF(AND('7'!K58&gt;='入围价70%'!K58,'7'!K58&lt;='入围价110%'!K58),'7'!K58,9999),IF(AND('8'!K58&gt;='入围价70%'!K58,'8'!K58&lt;='入围价110%'!K58),'8'!K58,9999),IF(AND('9'!K58&gt;='入围价70%'!K58,'9'!K58&lt;='入围价110%'!K58),'9'!K58,9999),IF(AND('10'!K58&gt;='入围价70%'!K58,'10'!K58&lt;='入围价110%'!K58),'10'!K58,9999))</f>
        <v>#DIV/0!</v>
      </c>
    </row>
    <row r="59" s="2" customFormat="1" ht="20.1" customHeight="1" spans="1:11">
      <c r="A59" s="19">
        <f t="shared" si="0"/>
        <v>55</v>
      </c>
      <c r="B59" s="19" t="s">
        <v>81</v>
      </c>
      <c r="C59" s="24" t="s">
        <v>82</v>
      </c>
      <c r="D59" s="21">
        <v>1009</v>
      </c>
      <c r="E59" s="22" t="e">
        <f>MIN(IF(AND('1'!E59&gt;='入围价70%'!E59,'1'!E59&lt;='入围价110%'!E59),'1'!E59,9999),IF(AND('2'!E59&gt;='入围价70%'!E59,'2'!E59&lt;='入围价110%'!E59),'2'!E59,9999),IF(AND('3'!E59&gt;='入围价70%'!E59,'3'!E59&lt;='入围价110%'!E59),'3'!E59,9999),IF(AND('4'!E59&gt;='入围价70%'!E59,'4'!E59&lt;='入围价110%'!E59),'4'!E59,9999),IF(AND('5'!E59&gt;='入围价70%'!E59,'5'!E59&lt;='入围价110%'!E59),'5'!E59,9999),IF(AND('6'!E59&gt;='入围价70%'!E59,'6'!E59&lt;='入围价110%'!E59),'6'!E59,9999),IF(AND('7'!E59&gt;='入围价70%'!E59,'7'!E59&lt;='入围价110%'!E59),'7'!E59,9999),IF(AND('8'!E59&gt;='入围价70%'!E59,'8'!E59&lt;='入围价110%'!E59),'8'!E59,9999),IF(AND('9'!E59&gt;='入围价70%'!E59,'9'!E59&lt;='入围价110%'!E59),'9'!E59,9999),IF(AND('10'!E59&gt;='入围价70%'!E59,'10'!E59&lt;='入围价110%'!E59),'10'!E59,9999))</f>
        <v>#DIV/0!</v>
      </c>
      <c r="F59" s="22" t="e">
        <f>MIN(IF(AND('1'!F59&gt;='入围价70%'!F59,'1'!F59&lt;='入围价110%'!F59),'1'!F59,9999),IF(AND('2'!F59&gt;='入围价70%'!F59,'2'!F59&lt;='入围价110%'!F59),'2'!F59,9999),IF(AND('3'!F59&gt;='入围价70%'!F59,'3'!F59&lt;='入围价110%'!F59),'3'!F59,9999),IF(AND('4'!F59&gt;='入围价70%'!F59,'4'!F59&lt;='入围价110%'!F59),'4'!F59,9999),IF(AND('5'!F59&gt;='入围价70%'!F59,'5'!F59&lt;='入围价110%'!F59),'5'!F59,9999),IF(AND('6'!F59&gt;='入围价70%'!F59,'6'!F59&lt;='入围价110%'!F59),'6'!F59,9999),IF(AND('7'!F59&gt;='入围价70%'!F59,'7'!F59&lt;='入围价110%'!F59),'7'!F59,9999),IF(AND('8'!F59&gt;='入围价70%'!F59,'8'!F59&lt;='入围价110%'!F59),'8'!F59,9999),IF(AND('9'!F59&gt;='入围价70%'!F59,'9'!F59&lt;='入围价110%'!F59),'9'!F59,9999),IF(AND('10'!F59&gt;='入围价70%'!F59,'10'!F59&lt;='入围价110%'!F59),'10'!F59,9999))</f>
        <v>#DIV/0!</v>
      </c>
      <c r="G59" s="22" t="e">
        <f>MIN(IF(AND('1'!G59&gt;='入围价70%'!G59,'1'!G59&lt;='入围价110%'!G59),'1'!G59,9999),IF(AND('2'!G59&gt;='入围价70%'!G59,'2'!G59&lt;='入围价110%'!G59),'2'!G59,9999),IF(AND('3'!G59&gt;='入围价70%'!G59,'3'!G59&lt;='入围价110%'!G59),'3'!G59,9999),IF(AND('4'!G59&gt;='入围价70%'!G59,'4'!G59&lt;='入围价110%'!G59),'4'!G59,9999),IF(AND('5'!G59&gt;='入围价70%'!G59,'5'!G59&lt;='入围价110%'!G59),'5'!G59,9999),IF(AND('6'!G59&gt;='入围价70%'!G59,'6'!G59&lt;='入围价110%'!G59),'6'!G59,9999),IF(AND('7'!G59&gt;='入围价70%'!G59,'7'!G59&lt;='入围价110%'!G59),'7'!G59,9999),IF(AND('8'!G59&gt;='入围价70%'!G59,'8'!G59&lt;='入围价110%'!G59),'8'!G59,9999),IF(AND('9'!G59&gt;='入围价70%'!G59,'9'!G59&lt;='入围价110%'!G59),'9'!G59,9999),IF(AND('10'!G59&gt;='入围价70%'!G59,'10'!G59&lt;='入围价110%'!G59),'10'!G59,9999))</f>
        <v>#DIV/0!</v>
      </c>
      <c r="H59" s="22" t="e">
        <f>MIN(IF(AND('1'!H59&gt;='入围价70%'!H59,'1'!H59&lt;='入围价110%'!H59),'1'!H59,9999),IF(AND('2'!H59&gt;='入围价70%'!H59,'2'!H59&lt;='入围价110%'!H59),'2'!H59,9999),IF(AND('3'!H59&gt;='入围价70%'!H59,'3'!H59&lt;='入围价110%'!H59),'3'!H59,9999),IF(AND('4'!H59&gt;='入围价70%'!H59,'4'!H59&lt;='入围价110%'!H59),'4'!H59,9999),IF(AND('5'!H59&gt;='入围价70%'!H59,'5'!H59&lt;='入围价110%'!H59),'5'!H59,9999),IF(AND('6'!H59&gt;='入围价70%'!H59,'6'!H59&lt;='入围价110%'!H59),'6'!H59,9999),IF(AND('7'!H59&gt;='入围价70%'!H59,'7'!H59&lt;='入围价110%'!H59),'7'!H59,9999),IF(AND('8'!H59&gt;='入围价70%'!H59,'8'!H59&lt;='入围价110%'!H59),'8'!H59,9999),IF(AND('9'!H59&gt;='入围价70%'!H59,'9'!H59&lt;='入围价110%'!H59),'9'!H59,9999),IF(AND('10'!H59&gt;='入围价70%'!H59,'10'!H59&lt;='入围价110%'!H59),'10'!H59,9999))</f>
        <v>#DIV/0!</v>
      </c>
      <c r="I59" s="22" t="e">
        <f>MIN(IF(AND('1'!I59&gt;='入围价70%'!I59,'1'!I59&lt;='入围价110%'!I59),'1'!I59,9999),IF(AND('2'!I59&gt;='入围价70%'!I59,'2'!I59&lt;='入围价110%'!I59),'2'!I59,9999),IF(AND('3'!I59&gt;='入围价70%'!I59,'3'!I59&lt;='入围价110%'!I59),'3'!I59,9999),IF(AND('4'!I59&gt;='入围价70%'!I59,'4'!I59&lt;='入围价110%'!I59),'4'!I59,9999),IF(AND('5'!I59&gt;='入围价70%'!I59,'5'!I59&lt;='入围价110%'!I59),'5'!I59,9999),IF(AND('6'!I59&gt;='入围价70%'!I59,'6'!I59&lt;='入围价110%'!I59),'6'!I59,9999),IF(AND('7'!I59&gt;='入围价70%'!I59,'7'!I59&lt;='入围价110%'!I59),'7'!I59,9999),IF(AND('8'!I59&gt;='入围价70%'!I59,'8'!I59&lt;='入围价110%'!I59),'8'!I59,9999),IF(AND('9'!I59&gt;='入围价70%'!I59,'9'!I59&lt;='入围价110%'!I59),'9'!I59,9999),IF(AND('10'!I59&gt;='入围价70%'!I59,'10'!I59&lt;='入围价110%'!I59),'10'!I59,9999))</f>
        <v>#DIV/0!</v>
      </c>
      <c r="J59" s="22" t="e">
        <f>MIN(IF(AND('1'!J59&gt;='入围价70%'!J59,'1'!J59&lt;='入围价110%'!J59),'1'!J59,9999),IF(AND('2'!J59&gt;='入围价70%'!J59,'2'!J59&lt;='入围价110%'!J59),'2'!J59,9999),IF(AND('3'!J59&gt;='入围价70%'!J59,'3'!J59&lt;='入围价110%'!J59),'3'!J59,9999),IF(AND('4'!J59&gt;='入围价70%'!J59,'4'!J59&lt;='入围价110%'!J59),'4'!J59,9999),IF(AND('5'!J59&gt;='入围价70%'!J59,'5'!J59&lt;='入围价110%'!J59),'5'!J59,9999),IF(AND('6'!J59&gt;='入围价70%'!J59,'6'!J59&lt;='入围价110%'!J59),'6'!J59,9999),IF(AND('7'!J59&gt;='入围价70%'!J59,'7'!J59&lt;='入围价110%'!J59),'7'!J59,9999),IF(AND('8'!J59&gt;='入围价70%'!J59,'8'!J59&lt;='入围价110%'!J59),'8'!J59,9999),IF(AND('9'!J59&gt;='入围价70%'!J59,'9'!J59&lt;='入围价110%'!J59),'9'!J59,9999),IF(AND('10'!J59&gt;='入围价70%'!J59,'10'!J59&lt;='入围价110%'!J59),'10'!J59,9999))</f>
        <v>#DIV/0!</v>
      </c>
      <c r="K59" s="22" t="e">
        <f>MIN(IF(AND('1'!K59&gt;='入围价70%'!K59,'1'!K59&lt;='入围价110%'!K59),'1'!K59,9999),IF(AND('2'!K59&gt;='入围价70%'!K59,'2'!K59&lt;='入围价110%'!K59),'2'!K59,9999),IF(AND('3'!K59&gt;='入围价70%'!K59,'3'!K59&lt;='入围价110%'!K59),'3'!K59,9999),IF(AND('4'!K59&gt;='入围价70%'!K59,'4'!K59&lt;='入围价110%'!K59),'4'!K59,9999),IF(AND('5'!K59&gt;='入围价70%'!K59,'5'!K59&lt;='入围价110%'!K59),'5'!K59,9999),IF(AND('6'!K59&gt;='入围价70%'!K59,'6'!K59&lt;='入围价110%'!K59),'6'!K59,9999),IF(AND('7'!K59&gt;='入围价70%'!K59,'7'!K59&lt;='入围价110%'!K59),'7'!K59,9999),IF(AND('8'!K59&gt;='入围价70%'!K59,'8'!K59&lt;='入围价110%'!K59),'8'!K59,9999),IF(AND('9'!K59&gt;='入围价70%'!K59,'9'!K59&lt;='入围价110%'!K59),'9'!K59,9999),IF(AND('10'!K59&gt;='入围价70%'!K59,'10'!K59&lt;='入围价110%'!K59),'10'!K59,9999))</f>
        <v>#DIV/0!</v>
      </c>
    </row>
    <row r="60" s="2" customFormat="1" ht="20.1" customHeight="1" spans="1:11">
      <c r="A60" s="19">
        <f t="shared" si="0"/>
        <v>56</v>
      </c>
      <c r="B60" s="19" t="s">
        <v>81</v>
      </c>
      <c r="C60" s="20" t="s">
        <v>83</v>
      </c>
      <c r="D60" s="21">
        <v>844</v>
      </c>
      <c r="E60" s="22" t="e">
        <f>MIN(IF(AND('1'!E60&gt;='入围价70%'!E60,'1'!E60&lt;='入围价110%'!E60),'1'!E60,9999),IF(AND('2'!E60&gt;='入围价70%'!E60,'2'!E60&lt;='入围价110%'!E60),'2'!E60,9999),IF(AND('3'!E60&gt;='入围价70%'!E60,'3'!E60&lt;='入围价110%'!E60),'3'!E60,9999),IF(AND('4'!E60&gt;='入围价70%'!E60,'4'!E60&lt;='入围价110%'!E60),'4'!E60,9999),IF(AND('5'!E60&gt;='入围价70%'!E60,'5'!E60&lt;='入围价110%'!E60),'5'!E60,9999),IF(AND('6'!E60&gt;='入围价70%'!E60,'6'!E60&lt;='入围价110%'!E60),'6'!E60,9999),IF(AND('7'!E60&gt;='入围价70%'!E60,'7'!E60&lt;='入围价110%'!E60),'7'!E60,9999),IF(AND('8'!E60&gt;='入围价70%'!E60,'8'!E60&lt;='入围价110%'!E60),'8'!E60,9999),IF(AND('9'!E60&gt;='入围价70%'!E60,'9'!E60&lt;='入围价110%'!E60),'9'!E60,9999),IF(AND('10'!E60&gt;='入围价70%'!E60,'10'!E60&lt;='入围价110%'!E60),'10'!E60,9999))</f>
        <v>#DIV/0!</v>
      </c>
      <c r="F60" s="22" t="e">
        <f>MIN(IF(AND('1'!F60&gt;='入围价70%'!F60,'1'!F60&lt;='入围价110%'!F60),'1'!F60,9999),IF(AND('2'!F60&gt;='入围价70%'!F60,'2'!F60&lt;='入围价110%'!F60),'2'!F60,9999),IF(AND('3'!F60&gt;='入围价70%'!F60,'3'!F60&lt;='入围价110%'!F60),'3'!F60,9999),IF(AND('4'!F60&gt;='入围价70%'!F60,'4'!F60&lt;='入围价110%'!F60),'4'!F60,9999),IF(AND('5'!F60&gt;='入围价70%'!F60,'5'!F60&lt;='入围价110%'!F60),'5'!F60,9999),IF(AND('6'!F60&gt;='入围价70%'!F60,'6'!F60&lt;='入围价110%'!F60),'6'!F60,9999),IF(AND('7'!F60&gt;='入围价70%'!F60,'7'!F60&lt;='入围价110%'!F60),'7'!F60,9999),IF(AND('8'!F60&gt;='入围价70%'!F60,'8'!F60&lt;='入围价110%'!F60),'8'!F60,9999),IF(AND('9'!F60&gt;='入围价70%'!F60,'9'!F60&lt;='入围价110%'!F60),'9'!F60,9999),IF(AND('10'!F60&gt;='入围价70%'!F60,'10'!F60&lt;='入围价110%'!F60),'10'!F60,9999))</f>
        <v>#DIV/0!</v>
      </c>
      <c r="G60" s="22" t="e">
        <f>MIN(IF(AND('1'!G60&gt;='入围价70%'!G60,'1'!G60&lt;='入围价110%'!G60),'1'!G60,9999),IF(AND('2'!G60&gt;='入围价70%'!G60,'2'!G60&lt;='入围价110%'!G60),'2'!G60,9999),IF(AND('3'!G60&gt;='入围价70%'!G60,'3'!G60&lt;='入围价110%'!G60),'3'!G60,9999),IF(AND('4'!G60&gt;='入围价70%'!G60,'4'!G60&lt;='入围价110%'!G60),'4'!G60,9999),IF(AND('5'!G60&gt;='入围价70%'!G60,'5'!G60&lt;='入围价110%'!G60),'5'!G60,9999),IF(AND('6'!G60&gt;='入围价70%'!G60,'6'!G60&lt;='入围价110%'!G60),'6'!G60,9999),IF(AND('7'!G60&gt;='入围价70%'!G60,'7'!G60&lt;='入围价110%'!G60),'7'!G60,9999),IF(AND('8'!G60&gt;='入围价70%'!G60,'8'!G60&lt;='入围价110%'!G60),'8'!G60,9999),IF(AND('9'!G60&gt;='入围价70%'!G60,'9'!G60&lt;='入围价110%'!G60),'9'!G60,9999),IF(AND('10'!G60&gt;='入围价70%'!G60,'10'!G60&lt;='入围价110%'!G60),'10'!G60,9999))</f>
        <v>#DIV/0!</v>
      </c>
      <c r="H60" s="22" t="e">
        <f>MIN(IF(AND('1'!H60&gt;='入围价70%'!H60,'1'!H60&lt;='入围价110%'!H60),'1'!H60,9999),IF(AND('2'!H60&gt;='入围价70%'!H60,'2'!H60&lt;='入围价110%'!H60),'2'!H60,9999),IF(AND('3'!H60&gt;='入围价70%'!H60,'3'!H60&lt;='入围价110%'!H60),'3'!H60,9999),IF(AND('4'!H60&gt;='入围价70%'!H60,'4'!H60&lt;='入围价110%'!H60),'4'!H60,9999),IF(AND('5'!H60&gt;='入围价70%'!H60,'5'!H60&lt;='入围价110%'!H60),'5'!H60,9999),IF(AND('6'!H60&gt;='入围价70%'!H60,'6'!H60&lt;='入围价110%'!H60),'6'!H60,9999),IF(AND('7'!H60&gt;='入围价70%'!H60,'7'!H60&lt;='入围价110%'!H60),'7'!H60,9999),IF(AND('8'!H60&gt;='入围价70%'!H60,'8'!H60&lt;='入围价110%'!H60),'8'!H60,9999),IF(AND('9'!H60&gt;='入围价70%'!H60,'9'!H60&lt;='入围价110%'!H60),'9'!H60,9999),IF(AND('10'!H60&gt;='入围价70%'!H60,'10'!H60&lt;='入围价110%'!H60),'10'!H60,9999))</f>
        <v>#DIV/0!</v>
      </c>
      <c r="I60" s="22" t="e">
        <f>MIN(IF(AND('1'!I60&gt;='入围价70%'!I60,'1'!I60&lt;='入围价110%'!I60),'1'!I60,9999),IF(AND('2'!I60&gt;='入围价70%'!I60,'2'!I60&lt;='入围价110%'!I60),'2'!I60,9999),IF(AND('3'!I60&gt;='入围价70%'!I60,'3'!I60&lt;='入围价110%'!I60),'3'!I60,9999),IF(AND('4'!I60&gt;='入围价70%'!I60,'4'!I60&lt;='入围价110%'!I60),'4'!I60,9999),IF(AND('5'!I60&gt;='入围价70%'!I60,'5'!I60&lt;='入围价110%'!I60),'5'!I60,9999),IF(AND('6'!I60&gt;='入围价70%'!I60,'6'!I60&lt;='入围价110%'!I60),'6'!I60,9999),IF(AND('7'!I60&gt;='入围价70%'!I60,'7'!I60&lt;='入围价110%'!I60),'7'!I60,9999),IF(AND('8'!I60&gt;='入围价70%'!I60,'8'!I60&lt;='入围价110%'!I60),'8'!I60,9999),IF(AND('9'!I60&gt;='入围价70%'!I60,'9'!I60&lt;='入围价110%'!I60),'9'!I60,9999),IF(AND('10'!I60&gt;='入围价70%'!I60,'10'!I60&lt;='入围价110%'!I60),'10'!I60,9999))</f>
        <v>#DIV/0!</v>
      </c>
      <c r="J60" s="22" t="e">
        <f>MIN(IF(AND('1'!J60&gt;='入围价70%'!J60,'1'!J60&lt;='入围价110%'!J60),'1'!J60,9999),IF(AND('2'!J60&gt;='入围价70%'!J60,'2'!J60&lt;='入围价110%'!J60),'2'!J60,9999),IF(AND('3'!J60&gt;='入围价70%'!J60,'3'!J60&lt;='入围价110%'!J60),'3'!J60,9999),IF(AND('4'!J60&gt;='入围价70%'!J60,'4'!J60&lt;='入围价110%'!J60),'4'!J60,9999),IF(AND('5'!J60&gt;='入围价70%'!J60,'5'!J60&lt;='入围价110%'!J60),'5'!J60,9999),IF(AND('6'!J60&gt;='入围价70%'!J60,'6'!J60&lt;='入围价110%'!J60),'6'!J60,9999),IF(AND('7'!J60&gt;='入围价70%'!J60,'7'!J60&lt;='入围价110%'!J60),'7'!J60,9999),IF(AND('8'!J60&gt;='入围价70%'!J60,'8'!J60&lt;='入围价110%'!J60),'8'!J60,9999),IF(AND('9'!J60&gt;='入围价70%'!J60,'9'!J60&lt;='入围价110%'!J60),'9'!J60,9999),IF(AND('10'!J60&gt;='入围价70%'!J60,'10'!J60&lt;='入围价110%'!J60),'10'!J60,9999))</f>
        <v>#DIV/0!</v>
      </c>
      <c r="K60" s="22" t="e">
        <f>MIN(IF(AND('1'!K60&gt;='入围价70%'!K60,'1'!K60&lt;='入围价110%'!K60),'1'!K60,9999),IF(AND('2'!K60&gt;='入围价70%'!K60,'2'!K60&lt;='入围价110%'!K60),'2'!K60,9999),IF(AND('3'!K60&gt;='入围价70%'!K60,'3'!K60&lt;='入围价110%'!K60),'3'!K60,9999),IF(AND('4'!K60&gt;='入围价70%'!K60,'4'!K60&lt;='入围价110%'!K60),'4'!K60,9999),IF(AND('5'!K60&gt;='入围价70%'!K60,'5'!K60&lt;='入围价110%'!K60),'5'!K60,9999),IF(AND('6'!K60&gt;='入围价70%'!K60,'6'!K60&lt;='入围价110%'!K60),'6'!K60,9999),IF(AND('7'!K60&gt;='入围价70%'!K60,'7'!K60&lt;='入围价110%'!K60),'7'!K60,9999),IF(AND('8'!K60&gt;='入围价70%'!K60,'8'!K60&lt;='入围价110%'!K60),'8'!K60,9999),IF(AND('9'!K60&gt;='入围价70%'!K60,'9'!K60&lt;='入围价110%'!K60),'9'!K60,9999),IF(AND('10'!K60&gt;='入围价70%'!K60,'10'!K60&lt;='入围价110%'!K60),'10'!K60,9999))</f>
        <v>#DIV/0!</v>
      </c>
    </row>
    <row r="61" s="2" customFormat="1" ht="20.1" customHeight="1" spans="1:11">
      <c r="A61" s="19">
        <f t="shared" si="0"/>
        <v>57</v>
      </c>
      <c r="B61" s="19" t="s">
        <v>81</v>
      </c>
      <c r="C61" s="20" t="s">
        <v>84</v>
      </c>
      <c r="D61" s="21">
        <v>955.5</v>
      </c>
      <c r="E61" s="22" t="e">
        <f>MIN(IF(AND('1'!E61&gt;='入围价70%'!E61,'1'!E61&lt;='入围价110%'!E61),'1'!E61,9999),IF(AND('2'!E61&gt;='入围价70%'!E61,'2'!E61&lt;='入围价110%'!E61),'2'!E61,9999),IF(AND('3'!E61&gt;='入围价70%'!E61,'3'!E61&lt;='入围价110%'!E61),'3'!E61,9999),IF(AND('4'!E61&gt;='入围价70%'!E61,'4'!E61&lt;='入围价110%'!E61),'4'!E61,9999),IF(AND('5'!E61&gt;='入围价70%'!E61,'5'!E61&lt;='入围价110%'!E61),'5'!E61,9999),IF(AND('6'!E61&gt;='入围价70%'!E61,'6'!E61&lt;='入围价110%'!E61),'6'!E61,9999),IF(AND('7'!E61&gt;='入围价70%'!E61,'7'!E61&lt;='入围价110%'!E61),'7'!E61,9999),IF(AND('8'!E61&gt;='入围价70%'!E61,'8'!E61&lt;='入围价110%'!E61),'8'!E61,9999),IF(AND('9'!E61&gt;='入围价70%'!E61,'9'!E61&lt;='入围价110%'!E61),'9'!E61,9999),IF(AND('10'!E61&gt;='入围价70%'!E61,'10'!E61&lt;='入围价110%'!E61),'10'!E61,9999))</f>
        <v>#DIV/0!</v>
      </c>
      <c r="F61" s="22" t="e">
        <f>MIN(IF(AND('1'!F61&gt;='入围价70%'!F61,'1'!F61&lt;='入围价110%'!F61),'1'!F61,9999),IF(AND('2'!F61&gt;='入围价70%'!F61,'2'!F61&lt;='入围价110%'!F61),'2'!F61,9999),IF(AND('3'!F61&gt;='入围价70%'!F61,'3'!F61&lt;='入围价110%'!F61),'3'!F61,9999),IF(AND('4'!F61&gt;='入围价70%'!F61,'4'!F61&lt;='入围价110%'!F61),'4'!F61,9999),IF(AND('5'!F61&gt;='入围价70%'!F61,'5'!F61&lt;='入围价110%'!F61),'5'!F61,9999),IF(AND('6'!F61&gt;='入围价70%'!F61,'6'!F61&lt;='入围价110%'!F61),'6'!F61,9999),IF(AND('7'!F61&gt;='入围价70%'!F61,'7'!F61&lt;='入围价110%'!F61),'7'!F61,9999),IF(AND('8'!F61&gt;='入围价70%'!F61,'8'!F61&lt;='入围价110%'!F61),'8'!F61,9999),IF(AND('9'!F61&gt;='入围价70%'!F61,'9'!F61&lt;='入围价110%'!F61),'9'!F61,9999),IF(AND('10'!F61&gt;='入围价70%'!F61,'10'!F61&lt;='入围价110%'!F61),'10'!F61,9999))</f>
        <v>#DIV/0!</v>
      </c>
      <c r="G61" s="22" t="e">
        <f>MIN(IF(AND('1'!G61&gt;='入围价70%'!G61,'1'!G61&lt;='入围价110%'!G61),'1'!G61,9999),IF(AND('2'!G61&gt;='入围价70%'!G61,'2'!G61&lt;='入围价110%'!G61),'2'!G61,9999),IF(AND('3'!G61&gt;='入围价70%'!G61,'3'!G61&lt;='入围价110%'!G61),'3'!G61,9999),IF(AND('4'!G61&gt;='入围价70%'!G61,'4'!G61&lt;='入围价110%'!G61),'4'!G61,9999),IF(AND('5'!G61&gt;='入围价70%'!G61,'5'!G61&lt;='入围价110%'!G61),'5'!G61,9999),IF(AND('6'!G61&gt;='入围价70%'!G61,'6'!G61&lt;='入围价110%'!G61),'6'!G61,9999),IF(AND('7'!G61&gt;='入围价70%'!G61,'7'!G61&lt;='入围价110%'!G61),'7'!G61,9999),IF(AND('8'!G61&gt;='入围价70%'!G61,'8'!G61&lt;='入围价110%'!G61),'8'!G61,9999),IF(AND('9'!G61&gt;='入围价70%'!G61,'9'!G61&lt;='入围价110%'!G61),'9'!G61,9999),IF(AND('10'!G61&gt;='入围价70%'!G61,'10'!G61&lt;='入围价110%'!G61),'10'!G61,9999))</f>
        <v>#DIV/0!</v>
      </c>
      <c r="H61" s="22" t="e">
        <f>MIN(IF(AND('1'!H61&gt;='入围价70%'!H61,'1'!H61&lt;='入围价110%'!H61),'1'!H61,9999),IF(AND('2'!H61&gt;='入围价70%'!H61,'2'!H61&lt;='入围价110%'!H61),'2'!H61,9999),IF(AND('3'!H61&gt;='入围价70%'!H61,'3'!H61&lt;='入围价110%'!H61),'3'!H61,9999),IF(AND('4'!H61&gt;='入围价70%'!H61,'4'!H61&lt;='入围价110%'!H61),'4'!H61,9999),IF(AND('5'!H61&gt;='入围价70%'!H61,'5'!H61&lt;='入围价110%'!H61),'5'!H61,9999),IF(AND('6'!H61&gt;='入围价70%'!H61,'6'!H61&lt;='入围价110%'!H61),'6'!H61,9999),IF(AND('7'!H61&gt;='入围价70%'!H61,'7'!H61&lt;='入围价110%'!H61),'7'!H61,9999),IF(AND('8'!H61&gt;='入围价70%'!H61,'8'!H61&lt;='入围价110%'!H61),'8'!H61,9999),IF(AND('9'!H61&gt;='入围价70%'!H61,'9'!H61&lt;='入围价110%'!H61),'9'!H61,9999),IF(AND('10'!H61&gt;='入围价70%'!H61,'10'!H61&lt;='入围价110%'!H61),'10'!H61,9999))</f>
        <v>#DIV/0!</v>
      </c>
      <c r="I61" s="22" t="e">
        <f>MIN(IF(AND('1'!I61&gt;='入围价70%'!I61,'1'!I61&lt;='入围价110%'!I61),'1'!I61,9999),IF(AND('2'!I61&gt;='入围价70%'!I61,'2'!I61&lt;='入围价110%'!I61),'2'!I61,9999),IF(AND('3'!I61&gt;='入围价70%'!I61,'3'!I61&lt;='入围价110%'!I61),'3'!I61,9999),IF(AND('4'!I61&gt;='入围价70%'!I61,'4'!I61&lt;='入围价110%'!I61),'4'!I61,9999),IF(AND('5'!I61&gt;='入围价70%'!I61,'5'!I61&lt;='入围价110%'!I61),'5'!I61,9999),IF(AND('6'!I61&gt;='入围价70%'!I61,'6'!I61&lt;='入围价110%'!I61),'6'!I61,9999),IF(AND('7'!I61&gt;='入围价70%'!I61,'7'!I61&lt;='入围价110%'!I61),'7'!I61,9999),IF(AND('8'!I61&gt;='入围价70%'!I61,'8'!I61&lt;='入围价110%'!I61),'8'!I61,9999),IF(AND('9'!I61&gt;='入围价70%'!I61,'9'!I61&lt;='入围价110%'!I61),'9'!I61,9999),IF(AND('10'!I61&gt;='入围价70%'!I61,'10'!I61&lt;='入围价110%'!I61),'10'!I61,9999))</f>
        <v>#DIV/0!</v>
      </c>
      <c r="J61" s="22" t="e">
        <f>MIN(IF(AND('1'!J61&gt;='入围价70%'!J61,'1'!J61&lt;='入围价110%'!J61),'1'!J61,9999),IF(AND('2'!J61&gt;='入围价70%'!J61,'2'!J61&lt;='入围价110%'!J61),'2'!J61,9999),IF(AND('3'!J61&gt;='入围价70%'!J61,'3'!J61&lt;='入围价110%'!J61),'3'!J61,9999),IF(AND('4'!J61&gt;='入围价70%'!J61,'4'!J61&lt;='入围价110%'!J61),'4'!J61,9999),IF(AND('5'!J61&gt;='入围价70%'!J61,'5'!J61&lt;='入围价110%'!J61),'5'!J61,9999),IF(AND('6'!J61&gt;='入围价70%'!J61,'6'!J61&lt;='入围价110%'!J61),'6'!J61,9999),IF(AND('7'!J61&gt;='入围价70%'!J61,'7'!J61&lt;='入围价110%'!J61),'7'!J61,9999),IF(AND('8'!J61&gt;='入围价70%'!J61,'8'!J61&lt;='入围价110%'!J61),'8'!J61,9999),IF(AND('9'!J61&gt;='入围价70%'!J61,'9'!J61&lt;='入围价110%'!J61),'9'!J61,9999),IF(AND('10'!J61&gt;='入围价70%'!J61,'10'!J61&lt;='入围价110%'!J61),'10'!J61,9999))</f>
        <v>#DIV/0!</v>
      </c>
      <c r="K61" s="22" t="e">
        <f>MIN(IF(AND('1'!K61&gt;='入围价70%'!K61,'1'!K61&lt;='入围价110%'!K61),'1'!K61,9999),IF(AND('2'!K61&gt;='入围价70%'!K61,'2'!K61&lt;='入围价110%'!K61),'2'!K61,9999),IF(AND('3'!K61&gt;='入围价70%'!K61,'3'!K61&lt;='入围价110%'!K61),'3'!K61,9999),IF(AND('4'!K61&gt;='入围价70%'!K61,'4'!K61&lt;='入围价110%'!K61),'4'!K61,9999),IF(AND('5'!K61&gt;='入围价70%'!K61,'5'!K61&lt;='入围价110%'!K61),'5'!K61,9999),IF(AND('6'!K61&gt;='入围价70%'!K61,'6'!K61&lt;='入围价110%'!K61),'6'!K61,9999),IF(AND('7'!K61&gt;='入围价70%'!K61,'7'!K61&lt;='入围价110%'!K61),'7'!K61,9999),IF(AND('8'!K61&gt;='入围价70%'!K61,'8'!K61&lt;='入围价110%'!K61),'8'!K61,9999),IF(AND('9'!K61&gt;='入围价70%'!K61,'9'!K61&lt;='入围价110%'!K61),'9'!K61,9999),IF(AND('10'!K61&gt;='入围价70%'!K61,'10'!K61&lt;='入围价110%'!K61),'10'!K61,9999))</f>
        <v>#DIV/0!</v>
      </c>
    </row>
    <row r="62" s="2" customFormat="1" ht="20.1" customHeight="1" spans="1:11">
      <c r="A62" s="19">
        <f t="shared" si="0"/>
        <v>58</v>
      </c>
      <c r="B62" s="19" t="s">
        <v>85</v>
      </c>
      <c r="C62" s="20" t="s">
        <v>86</v>
      </c>
      <c r="D62" s="21">
        <v>1271</v>
      </c>
      <c r="E62" s="22" t="e">
        <f>MIN(IF(AND('1'!E62&gt;='入围价70%'!E62,'1'!E62&lt;='入围价110%'!E62),'1'!E62,9999),IF(AND('2'!E62&gt;='入围价70%'!E62,'2'!E62&lt;='入围价110%'!E62),'2'!E62,9999),IF(AND('3'!E62&gt;='入围价70%'!E62,'3'!E62&lt;='入围价110%'!E62),'3'!E62,9999),IF(AND('4'!E62&gt;='入围价70%'!E62,'4'!E62&lt;='入围价110%'!E62),'4'!E62,9999),IF(AND('5'!E62&gt;='入围价70%'!E62,'5'!E62&lt;='入围价110%'!E62),'5'!E62,9999),IF(AND('6'!E62&gt;='入围价70%'!E62,'6'!E62&lt;='入围价110%'!E62),'6'!E62,9999),IF(AND('7'!E62&gt;='入围价70%'!E62,'7'!E62&lt;='入围价110%'!E62),'7'!E62,9999),IF(AND('8'!E62&gt;='入围价70%'!E62,'8'!E62&lt;='入围价110%'!E62),'8'!E62,9999),IF(AND('9'!E62&gt;='入围价70%'!E62,'9'!E62&lt;='入围价110%'!E62),'9'!E62,9999),IF(AND('10'!E62&gt;='入围价70%'!E62,'10'!E62&lt;='入围价110%'!E62),'10'!E62,9999))</f>
        <v>#DIV/0!</v>
      </c>
      <c r="F62" s="22" t="e">
        <f>MIN(IF(AND('1'!F62&gt;='入围价70%'!F62,'1'!F62&lt;='入围价110%'!F62),'1'!F62,9999),IF(AND('2'!F62&gt;='入围价70%'!F62,'2'!F62&lt;='入围价110%'!F62),'2'!F62,9999),IF(AND('3'!F62&gt;='入围价70%'!F62,'3'!F62&lt;='入围价110%'!F62),'3'!F62,9999),IF(AND('4'!F62&gt;='入围价70%'!F62,'4'!F62&lt;='入围价110%'!F62),'4'!F62,9999),IF(AND('5'!F62&gt;='入围价70%'!F62,'5'!F62&lt;='入围价110%'!F62),'5'!F62,9999),IF(AND('6'!F62&gt;='入围价70%'!F62,'6'!F62&lt;='入围价110%'!F62),'6'!F62,9999),IF(AND('7'!F62&gt;='入围价70%'!F62,'7'!F62&lt;='入围价110%'!F62),'7'!F62,9999),IF(AND('8'!F62&gt;='入围价70%'!F62,'8'!F62&lt;='入围价110%'!F62),'8'!F62,9999),IF(AND('9'!F62&gt;='入围价70%'!F62,'9'!F62&lt;='入围价110%'!F62),'9'!F62,9999),IF(AND('10'!F62&gt;='入围价70%'!F62,'10'!F62&lt;='入围价110%'!F62),'10'!F62,9999))</f>
        <v>#DIV/0!</v>
      </c>
      <c r="G62" s="22" t="e">
        <f>MIN(IF(AND('1'!G62&gt;='入围价70%'!G62,'1'!G62&lt;='入围价110%'!G62),'1'!G62,9999),IF(AND('2'!G62&gt;='入围价70%'!G62,'2'!G62&lt;='入围价110%'!G62),'2'!G62,9999),IF(AND('3'!G62&gt;='入围价70%'!G62,'3'!G62&lt;='入围价110%'!G62),'3'!G62,9999),IF(AND('4'!G62&gt;='入围价70%'!G62,'4'!G62&lt;='入围价110%'!G62),'4'!G62,9999),IF(AND('5'!G62&gt;='入围价70%'!G62,'5'!G62&lt;='入围价110%'!G62),'5'!G62,9999),IF(AND('6'!G62&gt;='入围价70%'!G62,'6'!G62&lt;='入围价110%'!G62),'6'!G62,9999),IF(AND('7'!G62&gt;='入围价70%'!G62,'7'!G62&lt;='入围价110%'!G62),'7'!G62,9999),IF(AND('8'!G62&gt;='入围价70%'!G62,'8'!G62&lt;='入围价110%'!G62),'8'!G62,9999),IF(AND('9'!G62&gt;='入围价70%'!G62,'9'!G62&lt;='入围价110%'!G62),'9'!G62,9999),IF(AND('10'!G62&gt;='入围价70%'!G62,'10'!G62&lt;='入围价110%'!G62),'10'!G62,9999))</f>
        <v>#DIV/0!</v>
      </c>
      <c r="H62" s="22" t="e">
        <f>MIN(IF(AND('1'!H62&gt;='入围价70%'!H62,'1'!H62&lt;='入围价110%'!H62),'1'!H62,9999),IF(AND('2'!H62&gt;='入围价70%'!H62,'2'!H62&lt;='入围价110%'!H62),'2'!H62,9999),IF(AND('3'!H62&gt;='入围价70%'!H62,'3'!H62&lt;='入围价110%'!H62),'3'!H62,9999),IF(AND('4'!H62&gt;='入围价70%'!H62,'4'!H62&lt;='入围价110%'!H62),'4'!H62,9999),IF(AND('5'!H62&gt;='入围价70%'!H62,'5'!H62&lt;='入围价110%'!H62),'5'!H62,9999),IF(AND('6'!H62&gt;='入围价70%'!H62,'6'!H62&lt;='入围价110%'!H62),'6'!H62,9999),IF(AND('7'!H62&gt;='入围价70%'!H62,'7'!H62&lt;='入围价110%'!H62),'7'!H62,9999),IF(AND('8'!H62&gt;='入围价70%'!H62,'8'!H62&lt;='入围价110%'!H62),'8'!H62,9999),IF(AND('9'!H62&gt;='入围价70%'!H62,'9'!H62&lt;='入围价110%'!H62),'9'!H62,9999),IF(AND('10'!H62&gt;='入围价70%'!H62,'10'!H62&lt;='入围价110%'!H62),'10'!H62,9999))</f>
        <v>#DIV/0!</v>
      </c>
      <c r="I62" s="22" t="e">
        <f>MIN(IF(AND('1'!I62&gt;='入围价70%'!I62,'1'!I62&lt;='入围价110%'!I62),'1'!I62,9999),IF(AND('2'!I62&gt;='入围价70%'!I62,'2'!I62&lt;='入围价110%'!I62),'2'!I62,9999),IF(AND('3'!I62&gt;='入围价70%'!I62,'3'!I62&lt;='入围价110%'!I62),'3'!I62,9999),IF(AND('4'!I62&gt;='入围价70%'!I62,'4'!I62&lt;='入围价110%'!I62),'4'!I62,9999),IF(AND('5'!I62&gt;='入围价70%'!I62,'5'!I62&lt;='入围价110%'!I62),'5'!I62,9999),IF(AND('6'!I62&gt;='入围价70%'!I62,'6'!I62&lt;='入围价110%'!I62),'6'!I62,9999),IF(AND('7'!I62&gt;='入围价70%'!I62,'7'!I62&lt;='入围价110%'!I62),'7'!I62,9999),IF(AND('8'!I62&gt;='入围价70%'!I62,'8'!I62&lt;='入围价110%'!I62),'8'!I62,9999),IF(AND('9'!I62&gt;='入围价70%'!I62,'9'!I62&lt;='入围价110%'!I62),'9'!I62,9999),IF(AND('10'!I62&gt;='入围价70%'!I62,'10'!I62&lt;='入围价110%'!I62),'10'!I62,9999))</f>
        <v>#DIV/0!</v>
      </c>
      <c r="J62" s="22" t="e">
        <f>MIN(IF(AND('1'!J62&gt;='入围价70%'!J62,'1'!J62&lt;='入围价110%'!J62),'1'!J62,9999),IF(AND('2'!J62&gt;='入围价70%'!J62,'2'!J62&lt;='入围价110%'!J62),'2'!J62,9999),IF(AND('3'!J62&gt;='入围价70%'!J62,'3'!J62&lt;='入围价110%'!J62),'3'!J62,9999),IF(AND('4'!J62&gt;='入围价70%'!J62,'4'!J62&lt;='入围价110%'!J62),'4'!J62,9999),IF(AND('5'!J62&gt;='入围价70%'!J62,'5'!J62&lt;='入围价110%'!J62),'5'!J62,9999),IF(AND('6'!J62&gt;='入围价70%'!J62,'6'!J62&lt;='入围价110%'!J62),'6'!J62,9999),IF(AND('7'!J62&gt;='入围价70%'!J62,'7'!J62&lt;='入围价110%'!J62),'7'!J62,9999),IF(AND('8'!J62&gt;='入围价70%'!J62,'8'!J62&lt;='入围价110%'!J62),'8'!J62,9999),IF(AND('9'!J62&gt;='入围价70%'!J62,'9'!J62&lt;='入围价110%'!J62),'9'!J62,9999),IF(AND('10'!J62&gt;='入围价70%'!J62,'10'!J62&lt;='入围价110%'!J62),'10'!J62,9999))</f>
        <v>#DIV/0!</v>
      </c>
      <c r="K62" s="22" t="e">
        <f>MIN(IF(AND('1'!K62&gt;='入围价70%'!K62,'1'!K62&lt;='入围价110%'!K62),'1'!K62,9999),IF(AND('2'!K62&gt;='入围价70%'!K62,'2'!K62&lt;='入围价110%'!K62),'2'!K62,9999),IF(AND('3'!K62&gt;='入围价70%'!K62,'3'!K62&lt;='入围价110%'!K62),'3'!K62,9999),IF(AND('4'!K62&gt;='入围价70%'!K62,'4'!K62&lt;='入围价110%'!K62),'4'!K62,9999),IF(AND('5'!K62&gt;='入围价70%'!K62,'5'!K62&lt;='入围价110%'!K62),'5'!K62,9999),IF(AND('6'!K62&gt;='入围价70%'!K62,'6'!K62&lt;='入围价110%'!K62),'6'!K62,9999),IF(AND('7'!K62&gt;='入围价70%'!K62,'7'!K62&lt;='入围价110%'!K62),'7'!K62,9999),IF(AND('8'!K62&gt;='入围价70%'!K62,'8'!K62&lt;='入围价110%'!K62),'8'!K62,9999),IF(AND('9'!K62&gt;='入围价70%'!K62,'9'!K62&lt;='入围价110%'!K62),'9'!K62,9999),IF(AND('10'!K62&gt;='入围价70%'!K62,'10'!K62&lt;='入围价110%'!K62),'10'!K62,9999))</f>
        <v>#DIV/0!</v>
      </c>
    </row>
    <row r="63" s="2" customFormat="1" ht="20.1" customHeight="1" spans="1:11">
      <c r="A63" s="19">
        <f t="shared" si="0"/>
        <v>59</v>
      </c>
      <c r="B63" s="19" t="s">
        <v>85</v>
      </c>
      <c r="C63" s="20" t="s">
        <v>87</v>
      </c>
      <c r="D63" s="21">
        <v>1394</v>
      </c>
      <c r="E63" s="22" t="e">
        <f>MIN(IF(AND('1'!E63&gt;='入围价70%'!E63,'1'!E63&lt;='入围价110%'!E63),'1'!E63,9999),IF(AND('2'!E63&gt;='入围价70%'!E63,'2'!E63&lt;='入围价110%'!E63),'2'!E63,9999),IF(AND('3'!E63&gt;='入围价70%'!E63,'3'!E63&lt;='入围价110%'!E63),'3'!E63,9999),IF(AND('4'!E63&gt;='入围价70%'!E63,'4'!E63&lt;='入围价110%'!E63),'4'!E63,9999),IF(AND('5'!E63&gt;='入围价70%'!E63,'5'!E63&lt;='入围价110%'!E63),'5'!E63,9999),IF(AND('6'!E63&gt;='入围价70%'!E63,'6'!E63&lt;='入围价110%'!E63),'6'!E63,9999),IF(AND('7'!E63&gt;='入围价70%'!E63,'7'!E63&lt;='入围价110%'!E63),'7'!E63,9999),IF(AND('8'!E63&gt;='入围价70%'!E63,'8'!E63&lt;='入围价110%'!E63),'8'!E63,9999),IF(AND('9'!E63&gt;='入围价70%'!E63,'9'!E63&lt;='入围价110%'!E63),'9'!E63,9999),IF(AND('10'!E63&gt;='入围价70%'!E63,'10'!E63&lt;='入围价110%'!E63),'10'!E63,9999))</f>
        <v>#DIV/0!</v>
      </c>
      <c r="F63" s="22" t="e">
        <f>MIN(IF(AND('1'!F63&gt;='入围价70%'!F63,'1'!F63&lt;='入围价110%'!F63),'1'!F63,9999),IF(AND('2'!F63&gt;='入围价70%'!F63,'2'!F63&lt;='入围价110%'!F63),'2'!F63,9999),IF(AND('3'!F63&gt;='入围价70%'!F63,'3'!F63&lt;='入围价110%'!F63),'3'!F63,9999),IF(AND('4'!F63&gt;='入围价70%'!F63,'4'!F63&lt;='入围价110%'!F63),'4'!F63,9999),IF(AND('5'!F63&gt;='入围价70%'!F63,'5'!F63&lt;='入围价110%'!F63),'5'!F63,9999),IF(AND('6'!F63&gt;='入围价70%'!F63,'6'!F63&lt;='入围价110%'!F63),'6'!F63,9999),IF(AND('7'!F63&gt;='入围价70%'!F63,'7'!F63&lt;='入围价110%'!F63),'7'!F63,9999),IF(AND('8'!F63&gt;='入围价70%'!F63,'8'!F63&lt;='入围价110%'!F63),'8'!F63,9999),IF(AND('9'!F63&gt;='入围价70%'!F63,'9'!F63&lt;='入围价110%'!F63),'9'!F63,9999),IF(AND('10'!F63&gt;='入围价70%'!F63,'10'!F63&lt;='入围价110%'!F63),'10'!F63,9999))</f>
        <v>#DIV/0!</v>
      </c>
      <c r="G63" s="22" t="e">
        <f>MIN(IF(AND('1'!G63&gt;='入围价70%'!G63,'1'!G63&lt;='入围价110%'!G63),'1'!G63,9999),IF(AND('2'!G63&gt;='入围价70%'!G63,'2'!G63&lt;='入围价110%'!G63),'2'!G63,9999),IF(AND('3'!G63&gt;='入围价70%'!G63,'3'!G63&lt;='入围价110%'!G63),'3'!G63,9999),IF(AND('4'!G63&gt;='入围价70%'!G63,'4'!G63&lt;='入围价110%'!G63),'4'!G63,9999),IF(AND('5'!G63&gt;='入围价70%'!G63,'5'!G63&lt;='入围价110%'!G63),'5'!G63,9999),IF(AND('6'!G63&gt;='入围价70%'!G63,'6'!G63&lt;='入围价110%'!G63),'6'!G63,9999),IF(AND('7'!G63&gt;='入围价70%'!G63,'7'!G63&lt;='入围价110%'!G63),'7'!G63,9999),IF(AND('8'!G63&gt;='入围价70%'!G63,'8'!G63&lt;='入围价110%'!G63),'8'!G63,9999),IF(AND('9'!G63&gt;='入围价70%'!G63,'9'!G63&lt;='入围价110%'!G63),'9'!G63,9999),IF(AND('10'!G63&gt;='入围价70%'!G63,'10'!G63&lt;='入围价110%'!G63),'10'!G63,9999))</f>
        <v>#DIV/0!</v>
      </c>
      <c r="H63" s="22" t="e">
        <f>MIN(IF(AND('1'!H63&gt;='入围价70%'!H63,'1'!H63&lt;='入围价110%'!H63),'1'!H63,9999),IF(AND('2'!H63&gt;='入围价70%'!H63,'2'!H63&lt;='入围价110%'!H63),'2'!H63,9999),IF(AND('3'!H63&gt;='入围价70%'!H63,'3'!H63&lt;='入围价110%'!H63),'3'!H63,9999),IF(AND('4'!H63&gt;='入围价70%'!H63,'4'!H63&lt;='入围价110%'!H63),'4'!H63,9999),IF(AND('5'!H63&gt;='入围价70%'!H63,'5'!H63&lt;='入围价110%'!H63),'5'!H63,9999),IF(AND('6'!H63&gt;='入围价70%'!H63,'6'!H63&lt;='入围价110%'!H63),'6'!H63,9999),IF(AND('7'!H63&gt;='入围价70%'!H63,'7'!H63&lt;='入围价110%'!H63),'7'!H63,9999),IF(AND('8'!H63&gt;='入围价70%'!H63,'8'!H63&lt;='入围价110%'!H63),'8'!H63,9999),IF(AND('9'!H63&gt;='入围价70%'!H63,'9'!H63&lt;='入围价110%'!H63),'9'!H63,9999),IF(AND('10'!H63&gt;='入围价70%'!H63,'10'!H63&lt;='入围价110%'!H63),'10'!H63,9999))</f>
        <v>#DIV/0!</v>
      </c>
      <c r="I63" s="22" t="e">
        <f>MIN(IF(AND('1'!I63&gt;='入围价70%'!I63,'1'!I63&lt;='入围价110%'!I63),'1'!I63,9999),IF(AND('2'!I63&gt;='入围价70%'!I63,'2'!I63&lt;='入围价110%'!I63),'2'!I63,9999),IF(AND('3'!I63&gt;='入围价70%'!I63,'3'!I63&lt;='入围价110%'!I63),'3'!I63,9999),IF(AND('4'!I63&gt;='入围价70%'!I63,'4'!I63&lt;='入围价110%'!I63),'4'!I63,9999),IF(AND('5'!I63&gt;='入围价70%'!I63,'5'!I63&lt;='入围价110%'!I63),'5'!I63,9999),IF(AND('6'!I63&gt;='入围价70%'!I63,'6'!I63&lt;='入围价110%'!I63),'6'!I63,9999),IF(AND('7'!I63&gt;='入围价70%'!I63,'7'!I63&lt;='入围价110%'!I63),'7'!I63,9999),IF(AND('8'!I63&gt;='入围价70%'!I63,'8'!I63&lt;='入围价110%'!I63),'8'!I63,9999),IF(AND('9'!I63&gt;='入围价70%'!I63,'9'!I63&lt;='入围价110%'!I63),'9'!I63,9999),IF(AND('10'!I63&gt;='入围价70%'!I63,'10'!I63&lt;='入围价110%'!I63),'10'!I63,9999))</f>
        <v>#DIV/0!</v>
      </c>
      <c r="J63" s="22" t="e">
        <f>MIN(IF(AND('1'!J63&gt;='入围价70%'!J63,'1'!J63&lt;='入围价110%'!J63),'1'!J63,9999),IF(AND('2'!J63&gt;='入围价70%'!J63,'2'!J63&lt;='入围价110%'!J63),'2'!J63,9999),IF(AND('3'!J63&gt;='入围价70%'!J63,'3'!J63&lt;='入围价110%'!J63),'3'!J63,9999),IF(AND('4'!J63&gt;='入围价70%'!J63,'4'!J63&lt;='入围价110%'!J63),'4'!J63,9999),IF(AND('5'!J63&gt;='入围价70%'!J63,'5'!J63&lt;='入围价110%'!J63),'5'!J63,9999),IF(AND('6'!J63&gt;='入围价70%'!J63,'6'!J63&lt;='入围价110%'!J63),'6'!J63,9999),IF(AND('7'!J63&gt;='入围价70%'!J63,'7'!J63&lt;='入围价110%'!J63),'7'!J63,9999),IF(AND('8'!J63&gt;='入围价70%'!J63,'8'!J63&lt;='入围价110%'!J63),'8'!J63,9999),IF(AND('9'!J63&gt;='入围价70%'!J63,'9'!J63&lt;='入围价110%'!J63),'9'!J63,9999),IF(AND('10'!J63&gt;='入围价70%'!J63,'10'!J63&lt;='入围价110%'!J63),'10'!J63,9999))</f>
        <v>#DIV/0!</v>
      </c>
      <c r="K63" s="22" t="e">
        <f>MIN(IF(AND('1'!K63&gt;='入围价70%'!K63,'1'!K63&lt;='入围价110%'!K63),'1'!K63,9999),IF(AND('2'!K63&gt;='入围价70%'!K63,'2'!K63&lt;='入围价110%'!K63),'2'!K63,9999),IF(AND('3'!K63&gt;='入围价70%'!K63,'3'!K63&lt;='入围价110%'!K63),'3'!K63,9999),IF(AND('4'!K63&gt;='入围价70%'!K63,'4'!K63&lt;='入围价110%'!K63),'4'!K63,9999),IF(AND('5'!K63&gt;='入围价70%'!K63,'5'!K63&lt;='入围价110%'!K63),'5'!K63,9999),IF(AND('6'!K63&gt;='入围价70%'!K63,'6'!K63&lt;='入围价110%'!K63),'6'!K63,9999),IF(AND('7'!K63&gt;='入围价70%'!K63,'7'!K63&lt;='入围价110%'!K63),'7'!K63,9999),IF(AND('8'!K63&gt;='入围价70%'!K63,'8'!K63&lt;='入围价110%'!K63),'8'!K63,9999),IF(AND('9'!K63&gt;='入围价70%'!K63,'9'!K63&lt;='入围价110%'!K63),'9'!K63,9999),IF(AND('10'!K63&gt;='入围价70%'!K63,'10'!K63&lt;='入围价110%'!K63),'10'!K63,9999))</f>
        <v>#DIV/0!</v>
      </c>
    </row>
    <row r="64" s="2" customFormat="1" ht="20.1" customHeight="1" spans="1:11">
      <c r="A64" s="19">
        <f t="shared" si="0"/>
        <v>60</v>
      </c>
      <c r="B64" s="19" t="s">
        <v>85</v>
      </c>
      <c r="C64" s="20" t="s">
        <v>88</v>
      </c>
      <c r="D64" s="21">
        <v>1417.8</v>
      </c>
      <c r="E64" s="22" t="e">
        <f>MIN(IF(AND('1'!E64&gt;='入围价70%'!E64,'1'!E64&lt;='入围价110%'!E64),'1'!E64,9999),IF(AND('2'!E64&gt;='入围价70%'!E64,'2'!E64&lt;='入围价110%'!E64),'2'!E64,9999),IF(AND('3'!E64&gt;='入围价70%'!E64,'3'!E64&lt;='入围价110%'!E64),'3'!E64,9999),IF(AND('4'!E64&gt;='入围价70%'!E64,'4'!E64&lt;='入围价110%'!E64),'4'!E64,9999),IF(AND('5'!E64&gt;='入围价70%'!E64,'5'!E64&lt;='入围价110%'!E64),'5'!E64,9999),IF(AND('6'!E64&gt;='入围价70%'!E64,'6'!E64&lt;='入围价110%'!E64),'6'!E64,9999),IF(AND('7'!E64&gt;='入围价70%'!E64,'7'!E64&lt;='入围价110%'!E64),'7'!E64,9999),IF(AND('8'!E64&gt;='入围价70%'!E64,'8'!E64&lt;='入围价110%'!E64),'8'!E64,9999),IF(AND('9'!E64&gt;='入围价70%'!E64,'9'!E64&lt;='入围价110%'!E64),'9'!E64,9999),IF(AND('10'!E64&gt;='入围价70%'!E64,'10'!E64&lt;='入围价110%'!E64),'10'!E64,9999))</f>
        <v>#DIV/0!</v>
      </c>
      <c r="F64" s="22" t="e">
        <f>MIN(IF(AND('1'!F64&gt;='入围价70%'!F64,'1'!F64&lt;='入围价110%'!F64),'1'!F64,9999),IF(AND('2'!F64&gt;='入围价70%'!F64,'2'!F64&lt;='入围价110%'!F64),'2'!F64,9999),IF(AND('3'!F64&gt;='入围价70%'!F64,'3'!F64&lt;='入围价110%'!F64),'3'!F64,9999),IF(AND('4'!F64&gt;='入围价70%'!F64,'4'!F64&lt;='入围价110%'!F64),'4'!F64,9999),IF(AND('5'!F64&gt;='入围价70%'!F64,'5'!F64&lt;='入围价110%'!F64),'5'!F64,9999),IF(AND('6'!F64&gt;='入围价70%'!F64,'6'!F64&lt;='入围价110%'!F64),'6'!F64,9999),IF(AND('7'!F64&gt;='入围价70%'!F64,'7'!F64&lt;='入围价110%'!F64),'7'!F64,9999),IF(AND('8'!F64&gt;='入围价70%'!F64,'8'!F64&lt;='入围价110%'!F64),'8'!F64,9999),IF(AND('9'!F64&gt;='入围价70%'!F64,'9'!F64&lt;='入围价110%'!F64),'9'!F64,9999),IF(AND('10'!F64&gt;='入围价70%'!F64,'10'!F64&lt;='入围价110%'!F64),'10'!F64,9999))</f>
        <v>#DIV/0!</v>
      </c>
      <c r="G64" s="22" t="e">
        <f>MIN(IF(AND('1'!G64&gt;='入围价70%'!G64,'1'!G64&lt;='入围价110%'!G64),'1'!G64,9999),IF(AND('2'!G64&gt;='入围价70%'!G64,'2'!G64&lt;='入围价110%'!G64),'2'!G64,9999),IF(AND('3'!G64&gt;='入围价70%'!G64,'3'!G64&lt;='入围价110%'!G64),'3'!G64,9999),IF(AND('4'!G64&gt;='入围价70%'!G64,'4'!G64&lt;='入围价110%'!G64),'4'!G64,9999),IF(AND('5'!G64&gt;='入围价70%'!G64,'5'!G64&lt;='入围价110%'!G64),'5'!G64,9999),IF(AND('6'!G64&gt;='入围价70%'!G64,'6'!G64&lt;='入围价110%'!G64),'6'!G64,9999),IF(AND('7'!G64&gt;='入围价70%'!G64,'7'!G64&lt;='入围价110%'!G64),'7'!G64,9999),IF(AND('8'!G64&gt;='入围价70%'!G64,'8'!G64&lt;='入围价110%'!G64),'8'!G64,9999),IF(AND('9'!G64&gt;='入围价70%'!G64,'9'!G64&lt;='入围价110%'!G64),'9'!G64,9999),IF(AND('10'!G64&gt;='入围价70%'!G64,'10'!G64&lt;='入围价110%'!G64),'10'!G64,9999))</f>
        <v>#DIV/0!</v>
      </c>
      <c r="H64" s="22" t="e">
        <f>MIN(IF(AND('1'!H64&gt;='入围价70%'!H64,'1'!H64&lt;='入围价110%'!H64),'1'!H64,9999),IF(AND('2'!H64&gt;='入围价70%'!H64,'2'!H64&lt;='入围价110%'!H64),'2'!H64,9999),IF(AND('3'!H64&gt;='入围价70%'!H64,'3'!H64&lt;='入围价110%'!H64),'3'!H64,9999),IF(AND('4'!H64&gt;='入围价70%'!H64,'4'!H64&lt;='入围价110%'!H64),'4'!H64,9999),IF(AND('5'!H64&gt;='入围价70%'!H64,'5'!H64&lt;='入围价110%'!H64),'5'!H64,9999),IF(AND('6'!H64&gt;='入围价70%'!H64,'6'!H64&lt;='入围价110%'!H64),'6'!H64,9999),IF(AND('7'!H64&gt;='入围价70%'!H64,'7'!H64&lt;='入围价110%'!H64),'7'!H64,9999),IF(AND('8'!H64&gt;='入围价70%'!H64,'8'!H64&lt;='入围价110%'!H64),'8'!H64,9999),IF(AND('9'!H64&gt;='入围价70%'!H64,'9'!H64&lt;='入围价110%'!H64),'9'!H64,9999),IF(AND('10'!H64&gt;='入围价70%'!H64,'10'!H64&lt;='入围价110%'!H64),'10'!H64,9999))</f>
        <v>#DIV/0!</v>
      </c>
      <c r="I64" s="22" t="e">
        <f>MIN(IF(AND('1'!I64&gt;='入围价70%'!I64,'1'!I64&lt;='入围价110%'!I64),'1'!I64,9999),IF(AND('2'!I64&gt;='入围价70%'!I64,'2'!I64&lt;='入围价110%'!I64),'2'!I64,9999),IF(AND('3'!I64&gt;='入围价70%'!I64,'3'!I64&lt;='入围价110%'!I64),'3'!I64,9999),IF(AND('4'!I64&gt;='入围价70%'!I64,'4'!I64&lt;='入围价110%'!I64),'4'!I64,9999),IF(AND('5'!I64&gt;='入围价70%'!I64,'5'!I64&lt;='入围价110%'!I64),'5'!I64,9999),IF(AND('6'!I64&gt;='入围价70%'!I64,'6'!I64&lt;='入围价110%'!I64),'6'!I64,9999),IF(AND('7'!I64&gt;='入围价70%'!I64,'7'!I64&lt;='入围价110%'!I64),'7'!I64,9999),IF(AND('8'!I64&gt;='入围价70%'!I64,'8'!I64&lt;='入围价110%'!I64),'8'!I64,9999),IF(AND('9'!I64&gt;='入围价70%'!I64,'9'!I64&lt;='入围价110%'!I64),'9'!I64,9999),IF(AND('10'!I64&gt;='入围价70%'!I64,'10'!I64&lt;='入围价110%'!I64),'10'!I64,9999))</f>
        <v>#DIV/0!</v>
      </c>
      <c r="J64" s="22" t="e">
        <f>MIN(IF(AND('1'!J64&gt;='入围价70%'!J64,'1'!J64&lt;='入围价110%'!J64),'1'!J64,9999),IF(AND('2'!J64&gt;='入围价70%'!J64,'2'!J64&lt;='入围价110%'!J64),'2'!J64,9999),IF(AND('3'!J64&gt;='入围价70%'!J64,'3'!J64&lt;='入围价110%'!J64),'3'!J64,9999),IF(AND('4'!J64&gt;='入围价70%'!J64,'4'!J64&lt;='入围价110%'!J64),'4'!J64,9999),IF(AND('5'!J64&gt;='入围价70%'!J64,'5'!J64&lt;='入围价110%'!J64),'5'!J64,9999),IF(AND('6'!J64&gt;='入围价70%'!J64,'6'!J64&lt;='入围价110%'!J64),'6'!J64,9999),IF(AND('7'!J64&gt;='入围价70%'!J64,'7'!J64&lt;='入围价110%'!J64),'7'!J64,9999),IF(AND('8'!J64&gt;='入围价70%'!J64,'8'!J64&lt;='入围价110%'!J64),'8'!J64,9999),IF(AND('9'!J64&gt;='入围价70%'!J64,'9'!J64&lt;='入围价110%'!J64),'9'!J64,9999),IF(AND('10'!J64&gt;='入围价70%'!J64,'10'!J64&lt;='入围价110%'!J64),'10'!J64,9999))</f>
        <v>#DIV/0!</v>
      </c>
      <c r="K64" s="22" t="e">
        <f>MIN(IF(AND('1'!K64&gt;='入围价70%'!K64,'1'!K64&lt;='入围价110%'!K64),'1'!K64,9999),IF(AND('2'!K64&gt;='入围价70%'!K64,'2'!K64&lt;='入围价110%'!K64),'2'!K64,9999),IF(AND('3'!K64&gt;='入围价70%'!K64,'3'!K64&lt;='入围价110%'!K64),'3'!K64,9999),IF(AND('4'!K64&gt;='入围价70%'!K64,'4'!K64&lt;='入围价110%'!K64),'4'!K64,9999),IF(AND('5'!K64&gt;='入围价70%'!K64,'5'!K64&lt;='入围价110%'!K64),'5'!K64,9999),IF(AND('6'!K64&gt;='入围价70%'!K64,'6'!K64&lt;='入围价110%'!K64),'6'!K64,9999),IF(AND('7'!K64&gt;='入围价70%'!K64,'7'!K64&lt;='入围价110%'!K64),'7'!K64,9999),IF(AND('8'!K64&gt;='入围价70%'!K64,'8'!K64&lt;='入围价110%'!K64),'8'!K64,9999),IF(AND('9'!K64&gt;='入围价70%'!K64,'9'!K64&lt;='入围价110%'!K64),'9'!K64,9999),IF(AND('10'!K64&gt;='入围价70%'!K64,'10'!K64&lt;='入围价110%'!K64),'10'!K64,9999))</f>
        <v>#DIV/0!</v>
      </c>
    </row>
    <row r="65" s="2" customFormat="1" ht="20.1" customHeight="1" spans="1:11">
      <c r="A65" s="19">
        <f t="shared" si="0"/>
        <v>61</v>
      </c>
      <c r="B65" s="19" t="s">
        <v>85</v>
      </c>
      <c r="C65" s="20" t="s">
        <v>89</v>
      </c>
      <c r="D65" s="21">
        <v>1354.6</v>
      </c>
      <c r="E65" s="22" t="e">
        <f>MIN(IF(AND('1'!E65&gt;='入围价70%'!E65,'1'!E65&lt;='入围价110%'!E65),'1'!E65,9999),IF(AND('2'!E65&gt;='入围价70%'!E65,'2'!E65&lt;='入围价110%'!E65),'2'!E65,9999),IF(AND('3'!E65&gt;='入围价70%'!E65,'3'!E65&lt;='入围价110%'!E65),'3'!E65,9999),IF(AND('4'!E65&gt;='入围价70%'!E65,'4'!E65&lt;='入围价110%'!E65),'4'!E65,9999),IF(AND('5'!E65&gt;='入围价70%'!E65,'5'!E65&lt;='入围价110%'!E65),'5'!E65,9999),IF(AND('6'!E65&gt;='入围价70%'!E65,'6'!E65&lt;='入围价110%'!E65),'6'!E65,9999),IF(AND('7'!E65&gt;='入围价70%'!E65,'7'!E65&lt;='入围价110%'!E65),'7'!E65,9999),IF(AND('8'!E65&gt;='入围价70%'!E65,'8'!E65&lt;='入围价110%'!E65),'8'!E65,9999),IF(AND('9'!E65&gt;='入围价70%'!E65,'9'!E65&lt;='入围价110%'!E65),'9'!E65,9999),IF(AND('10'!E65&gt;='入围价70%'!E65,'10'!E65&lt;='入围价110%'!E65),'10'!E65,9999))</f>
        <v>#DIV/0!</v>
      </c>
      <c r="F65" s="22" t="e">
        <f>MIN(IF(AND('1'!F65&gt;='入围价70%'!F65,'1'!F65&lt;='入围价110%'!F65),'1'!F65,9999),IF(AND('2'!F65&gt;='入围价70%'!F65,'2'!F65&lt;='入围价110%'!F65),'2'!F65,9999),IF(AND('3'!F65&gt;='入围价70%'!F65,'3'!F65&lt;='入围价110%'!F65),'3'!F65,9999),IF(AND('4'!F65&gt;='入围价70%'!F65,'4'!F65&lt;='入围价110%'!F65),'4'!F65,9999),IF(AND('5'!F65&gt;='入围价70%'!F65,'5'!F65&lt;='入围价110%'!F65),'5'!F65,9999),IF(AND('6'!F65&gt;='入围价70%'!F65,'6'!F65&lt;='入围价110%'!F65),'6'!F65,9999),IF(AND('7'!F65&gt;='入围价70%'!F65,'7'!F65&lt;='入围价110%'!F65),'7'!F65,9999),IF(AND('8'!F65&gt;='入围价70%'!F65,'8'!F65&lt;='入围价110%'!F65),'8'!F65,9999),IF(AND('9'!F65&gt;='入围价70%'!F65,'9'!F65&lt;='入围价110%'!F65),'9'!F65,9999),IF(AND('10'!F65&gt;='入围价70%'!F65,'10'!F65&lt;='入围价110%'!F65),'10'!F65,9999))</f>
        <v>#DIV/0!</v>
      </c>
      <c r="G65" s="22" t="e">
        <f>MIN(IF(AND('1'!G65&gt;='入围价70%'!G65,'1'!G65&lt;='入围价110%'!G65),'1'!G65,9999),IF(AND('2'!G65&gt;='入围价70%'!G65,'2'!G65&lt;='入围价110%'!G65),'2'!G65,9999),IF(AND('3'!G65&gt;='入围价70%'!G65,'3'!G65&lt;='入围价110%'!G65),'3'!G65,9999),IF(AND('4'!G65&gt;='入围价70%'!G65,'4'!G65&lt;='入围价110%'!G65),'4'!G65,9999),IF(AND('5'!G65&gt;='入围价70%'!G65,'5'!G65&lt;='入围价110%'!G65),'5'!G65,9999),IF(AND('6'!G65&gt;='入围价70%'!G65,'6'!G65&lt;='入围价110%'!G65),'6'!G65,9999),IF(AND('7'!G65&gt;='入围价70%'!G65,'7'!G65&lt;='入围价110%'!G65),'7'!G65,9999),IF(AND('8'!G65&gt;='入围价70%'!G65,'8'!G65&lt;='入围价110%'!G65),'8'!G65,9999),IF(AND('9'!G65&gt;='入围价70%'!G65,'9'!G65&lt;='入围价110%'!G65),'9'!G65,9999),IF(AND('10'!G65&gt;='入围价70%'!G65,'10'!G65&lt;='入围价110%'!G65),'10'!G65,9999))</f>
        <v>#DIV/0!</v>
      </c>
      <c r="H65" s="22" t="e">
        <f>MIN(IF(AND('1'!H65&gt;='入围价70%'!H65,'1'!H65&lt;='入围价110%'!H65),'1'!H65,9999),IF(AND('2'!H65&gt;='入围价70%'!H65,'2'!H65&lt;='入围价110%'!H65),'2'!H65,9999),IF(AND('3'!H65&gt;='入围价70%'!H65,'3'!H65&lt;='入围价110%'!H65),'3'!H65,9999),IF(AND('4'!H65&gt;='入围价70%'!H65,'4'!H65&lt;='入围价110%'!H65),'4'!H65,9999),IF(AND('5'!H65&gt;='入围价70%'!H65,'5'!H65&lt;='入围价110%'!H65),'5'!H65,9999),IF(AND('6'!H65&gt;='入围价70%'!H65,'6'!H65&lt;='入围价110%'!H65),'6'!H65,9999),IF(AND('7'!H65&gt;='入围价70%'!H65,'7'!H65&lt;='入围价110%'!H65),'7'!H65,9999),IF(AND('8'!H65&gt;='入围价70%'!H65,'8'!H65&lt;='入围价110%'!H65),'8'!H65,9999),IF(AND('9'!H65&gt;='入围价70%'!H65,'9'!H65&lt;='入围价110%'!H65),'9'!H65,9999),IF(AND('10'!H65&gt;='入围价70%'!H65,'10'!H65&lt;='入围价110%'!H65),'10'!H65,9999))</f>
        <v>#DIV/0!</v>
      </c>
      <c r="I65" s="22" t="e">
        <f>MIN(IF(AND('1'!I65&gt;='入围价70%'!I65,'1'!I65&lt;='入围价110%'!I65),'1'!I65,9999),IF(AND('2'!I65&gt;='入围价70%'!I65,'2'!I65&lt;='入围价110%'!I65),'2'!I65,9999),IF(AND('3'!I65&gt;='入围价70%'!I65,'3'!I65&lt;='入围价110%'!I65),'3'!I65,9999),IF(AND('4'!I65&gt;='入围价70%'!I65,'4'!I65&lt;='入围价110%'!I65),'4'!I65,9999),IF(AND('5'!I65&gt;='入围价70%'!I65,'5'!I65&lt;='入围价110%'!I65),'5'!I65,9999),IF(AND('6'!I65&gt;='入围价70%'!I65,'6'!I65&lt;='入围价110%'!I65),'6'!I65,9999),IF(AND('7'!I65&gt;='入围价70%'!I65,'7'!I65&lt;='入围价110%'!I65),'7'!I65,9999),IF(AND('8'!I65&gt;='入围价70%'!I65,'8'!I65&lt;='入围价110%'!I65),'8'!I65,9999),IF(AND('9'!I65&gt;='入围价70%'!I65,'9'!I65&lt;='入围价110%'!I65),'9'!I65,9999),IF(AND('10'!I65&gt;='入围价70%'!I65,'10'!I65&lt;='入围价110%'!I65),'10'!I65,9999))</f>
        <v>#DIV/0!</v>
      </c>
      <c r="J65" s="22" t="e">
        <f>MIN(IF(AND('1'!J65&gt;='入围价70%'!J65,'1'!J65&lt;='入围价110%'!J65),'1'!J65,9999),IF(AND('2'!J65&gt;='入围价70%'!J65,'2'!J65&lt;='入围价110%'!J65),'2'!J65,9999),IF(AND('3'!J65&gt;='入围价70%'!J65,'3'!J65&lt;='入围价110%'!J65),'3'!J65,9999),IF(AND('4'!J65&gt;='入围价70%'!J65,'4'!J65&lt;='入围价110%'!J65),'4'!J65,9999),IF(AND('5'!J65&gt;='入围价70%'!J65,'5'!J65&lt;='入围价110%'!J65),'5'!J65,9999),IF(AND('6'!J65&gt;='入围价70%'!J65,'6'!J65&lt;='入围价110%'!J65),'6'!J65,9999),IF(AND('7'!J65&gt;='入围价70%'!J65,'7'!J65&lt;='入围价110%'!J65),'7'!J65,9999),IF(AND('8'!J65&gt;='入围价70%'!J65,'8'!J65&lt;='入围价110%'!J65),'8'!J65,9999),IF(AND('9'!J65&gt;='入围价70%'!J65,'9'!J65&lt;='入围价110%'!J65),'9'!J65,9999),IF(AND('10'!J65&gt;='入围价70%'!J65,'10'!J65&lt;='入围价110%'!J65),'10'!J65,9999))</f>
        <v>#DIV/0!</v>
      </c>
      <c r="K65" s="22" t="e">
        <f>MIN(IF(AND('1'!K65&gt;='入围价70%'!K65,'1'!K65&lt;='入围价110%'!K65),'1'!K65,9999),IF(AND('2'!K65&gt;='入围价70%'!K65,'2'!K65&lt;='入围价110%'!K65),'2'!K65,9999),IF(AND('3'!K65&gt;='入围价70%'!K65,'3'!K65&lt;='入围价110%'!K65),'3'!K65,9999),IF(AND('4'!K65&gt;='入围价70%'!K65,'4'!K65&lt;='入围价110%'!K65),'4'!K65,9999),IF(AND('5'!K65&gt;='入围价70%'!K65,'5'!K65&lt;='入围价110%'!K65),'5'!K65,9999),IF(AND('6'!K65&gt;='入围价70%'!K65,'6'!K65&lt;='入围价110%'!K65),'6'!K65,9999),IF(AND('7'!K65&gt;='入围价70%'!K65,'7'!K65&lt;='入围价110%'!K65),'7'!K65,9999),IF(AND('8'!K65&gt;='入围价70%'!K65,'8'!K65&lt;='入围价110%'!K65),'8'!K65,9999),IF(AND('9'!K65&gt;='入围价70%'!K65,'9'!K65&lt;='入围价110%'!K65),'9'!K65,9999),IF(AND('10'!K65&gt;='入围价70%'!K65,'10'!K65&lt;='入围价110%'!K65),'10'!K65,9999))</f>
        <v>#DIV/0!</v>
      </c>
    </row>
    <row r="66" s="2" customFormat="1" ht="20.1" customHeight="1" spans="1:11">
      <c r="A66" s="19">
        <f t="shared" si="0"/>
        <v>62</v>
      </c>
      <c r="B66" s="19" t="s">
        <v>85</v>
      </c>
      <c r="C66" s="20" t="s">
        <v>90</v>
      </c>
      <c r="D66" s="21">
        <v>1187</v>
      </c>
      <c r="E66" s="22" t="e">
        <f>MIN(IF(AND('1'!E66&gt;='入围价70%'!E66,'1'!E66&lt;='入围价110%'!E66),'1'!E66,9999),IF(AND('2'!E66&gt;='入围价70%'!E66,'2'!E66&lt;='入围价110%'!E66),'2'!E66,9999),IF(AND('3'!E66&gt;='入围价70%'!E66,'3'!E66&lt;='入围价110%'!E66),'3'!E66,9999),IF(AND('4'!E66&gt;='入围价70%'!E66,'4'!E66&lt;='入围价110%'!E66),'4'!E66,9999),IF(AND('5'!E66&gt;='入围价70%'!E66,'5'!E66&lt;='入围价110%'!E66),'5'!E66,9999),IF(AND('6'!E66&gt;='入围价70%'!E66,'6'!E66&lt;='入围价110%'!E66),'6'!E66,9999),IF(AND('7'!E66&gt;='入围价70%'!E66,'7'!E66&lt;='入围价110%'!E66),'7'!E66,9999),IF(AND('8'!E66&gt;='入围价70%'!E66,'8'!E66&lt;='入围价110%'!E66),'8'!E66,9999),IF(AND('9'!E66&gt;='入围价70%'!E66,'9'!E66&lt;='入围价110%'!E66),'9'!E66,9999),IF(AND('10'!E66&gt;='入围价70%'!E66,'10'!E66&lt;='入围价110%'!E66),'10'!E66,9999))</f>
        <v>#DIV/0!</v>
      </c>
      <c r="F66" s="22" t="e">
        <f>MIN(IF(AND('1'!F66&gt;='入围价70%'!F66,'1'!F66&lt;='入围价110%'!F66),'1'!F66,9999),IF(AND('2'!F66&gt;='入围价70%'!F66,'2'!F66&lt;='入围价110%'!F66),'2'!F66,9999),IF(AND('3'!F66&gt;='入围价70%'!F66,'3'!F66&lt;='入围价110%'!F66),'3'!F66,9999),IF(AND('4'!F66&gt;='入围价70%'!F66,'4'!F66&lt;='入围价110%'!F66),'4'!F66,9999),IF(AND('5'!F66&gt;='入围价70%'!F66,'5'!F66&lt;='入围价110%'!F66),'5'!F66,9999),IF(AND('6'!F66&gt;='入围价70%'!F66,'6'!F66&lt;='入围价110%'!F66),'6'!F66,9999),IF(AND('7'!F66&gt;='入围价70%'!F66,'7'!F66&lt;='入围价110%'!F66),'7'!F66,9999),IF(AND('8'!F66&gt;='入围价70%'!F66,'8'!F66&lt;='入围价110%'!F66),'8'!F66,9999),IF(AND('9'!F66&gt;='入围价70%'!F66,'9'!F66&lt;='入围价110%'!F66),'9'!F66,9999),IF(AND('10'!F66&gt;='入围价70%'!F66,'10'!F66&lt;='入围价110%'!F66),'10'!F66,9999))</f>
        <v>#DIV/0!</v>
      </c>
      <c r="G66" s="22" t="e">
        <f>MIN(IF(AND('1'!G66&gt;='入围价70%'!G66,'1'!G66&lt;='入围价110%'!G66),'1'!G66,9999),IF(AND('2'!G66&gt;='入围价70%'!G66,'2'!G66&lt;='入围价110%'!G66),'2'!G66,9999),IF(AND('3'!G66&gt;='入围价70%'!G66,'3'!G66&lt;='入围价110%'!G66),'3'!G66,9999),IF(AND('4'!G66&gt;='入围价70%'!G66,'4'!G66&lt;='入围价110%'!G66),'4'!G66,9999),IF(AND('5'!G66&gt;='入围价70%'!G66,'5'!G66&lt;='入围价110%'!G66),'5'!G66,9999),IF(AND('6'!G66&gt;='入围价70%'!G66,'6'!G66&lt;='入围价110%'!G66),'6'!G66,9999),IF(AND('7'!G66&gt;='入围价70%'!G66,'7'!G66&lt;='入围价110%'!G66),'7'!G66,9999),IF(AND('8'!G66&gt;='入围价70%'!G66,'8'!G66&lt;='入围价110%'!G66),'8'!G66,9999),IF(AND('9'!G66&gt;='入围价70%'!G66,'9'!G66&lt;='入围价110%'!G66),'9'!G66,9999),IF(AND('10'!G66&gt;='入围价70%'!G66,'10'!G66&lt;='入围价110%'!G66),'10'!G66,9999))</f>
        <v>#DIV/0!</v>
      </c>
      <c r="H66" s="22" t="e">
        <f>MIN(IF(AND('1'!H66&gt;='入围价70%'!H66,'1'!H66&lt;='入围价110%'!H66),'1'!H66,9999),IF(AND('2'!H66&gt;='入围价70%'!H66,'2'!H66&lt;='入围价110%'!H66),'2'!H66,9999),IF(AND('3'!H66&gt;='入围价70%'!H66,'3'!H66&lt;='入围价110%'!H66),'3'!H66,9999),IF(AND('4'!H66&gt;='入围价70%'!H66,'4'!H66&lt;='入围价110%'!H66),'4'!H66,9999),IF(AND('5'!H66&gt;='入围价70%'!H66,'5'!H66&lt;='入围价110%'!H66),'5'!H66,9999),IF(AND('6'!H66&gt;='入围价70%'!H66,'6'!H66&lt;='入围价110%'!H66),'6'!H66,9999),IF(AND('7'!H66&gt;='入围价70%'!H66,'7'!H66&lt;='入围价110%'!H66),'7'!H66,9999),IF(AND('8'!H66&gt;='入围价70%'!H66,'8'!H66&lt;='入围价110%'!H66),'8'!H66,9999),IF(AND('9'!H66&gt;='入围价70%'!H66,'9'!H66&lt;='入围价110%'!H66),'9'!H66,9999),IF(AND('10'!H66&gt;='入围价70%'!H66,'10'!H66&lt;='入围价110%'!H66),'10'!H66,9999))</f>
        <v>#DIV/0!</v>
      </c>
      <c r="I66" s="22" t="e">
        <f>MIN(IF(AND('1'!I66&gt;='入围价70%'!I66,'1'!I66&lt;='入围价110%'!I66),'1'!I66,9999),IF(AND('2'!I66&gt;='入围价70%'!I66,'2'!I66&lt;='入围价110%'!I66),'2'!I66,9999),IF(AND('3'!I66&gt;='入围价70%'!I66,'3'!I66&lt;='入围价110%'!I66),'3'!I66,9999),IF(AND('4'!I66&gt;='入围价70%'!I66,'4'!I66&lt;='入围价110%'!I66),'4'!I66,9999),IF(AND('5'!I66&gt;='入围价70%'!I66,'5'!I66&lt;='入围价110%'!I66),'5'!I66,9999),IF(AND('6'!I66&gt;='入围价70%'!I66,'6'!I66&lt;='入围价110%'!I66),'6'!I66,9999),IF(AND('7'!I66&gt;='入围价70%'!I66,'7'!I66&lt;='入围价110%'!I66),'7'!I66,9999),IF(AND('8'!I66&gt;='入围价70%'!I66,'8'!I66&lt;='入围价110%'!I66),'8'!I66,9999),IF(AND('9'!I66&gt;='入围价70%'!I66,'9'!I66&lt;='入围价110%'!I66),'9'!I66,9999),IF(AND('10'!I66&gt;='入围价70%'!I66,'10'!I66&lt;='入围价110%'!I66),'10'!I66,9999))</f>
        <v>#DIV/0!</v>
      </c>
      <c r="J66" s="22" t="e">
        <f>MIN(IF(AND('1'!J66&gt;='入围价70%'!J66,'1'!J66&lt;='入围价110%'!J66),'1'!J66,9999),IF(AND('2'!J66&gt;='入围价70%'!J66,'2'!J66&lt;='入围价110%'!J66),'2'!J66,9999),IF(AND('3'!J66&gt;='入围价70%'!J66,'3'!J66&lt;='入围价110%'!J66),'3'!J66,9999),IF(AND('4'!J66&gt;='入围价70%'!J66,'4'!J66&lt;='入围价110%'!J66),'4'!J66,9999),IF(AND('5'!J66&gt;='入围价70%'!J66,'5'!J66&lt;='入围价110%'!J66),'5'!J66,9999),IF(AND('6'!J66&gt;='入围价70%'!J66,'6'!J66&lt;='入围价110%'!J66),'6'!J66,9999),IF(AND('7'!J66&gt;='入围价70%'!J66,'7'!J66&lt;='入围价110%'!J66),'7'!J66,9999),IF(AND('8'!J66&gt;='入围价70%'!J66,'8'!J66&lt;='入围价110%'!J66),'8'!J66,9999),IF(AND('9'!J66&gt;='入围价70%'!J66,'9'!J66&lt;='入围价110%'!J66),'9'!J66,9999),IF(AND('10'!J66&gt;='入围价70%'!J66,'10'!J66&lt;='入围价110%'!J66),'10'!J66,9999))</f>
        <v>#DIV/0!</v>
      </c>
      <c r="K66" s="22" t="e">
        <f>MIN(IF(AND('1'!K66&gt;='入围价70%'!K66,'1'!K66&lt;='入围价110%'!K66),'1'!K66,9999),IF(AND('2'!K66&gt;='入围价70%'!K66,'2'!K66&lt;='入围价110%'!K66),'2'!K66,9999),IF(AND('3'!K66&gt;='入围价70%'!K66,'3'!K66&lt;='入围价110%'!K66),'3'!K66,9999),IF(AND('4'!K66&gt;='入围价70%'!K66,'4'!K66&lt;='入围价110%'!K66),'4'!K66,9999),IF(AND('5'!K66&gt;='入围价70%'!K66,'5'!K66&lt;='入围价110%'!K66),'5'!K66,9999),IF(AND('6'!K66&gt;='入围价70%'!K66,'6'!K66&lt;='入围价110%'!K66),'6'!K66,9999),IF(AND('7'!K66&gt;='入围价70%'!K66,'7'!K66&lt;='入围价110%'!K66),'7'!K66,9999),IF(AND('8'!K66&gt;='入围价70%'!K66,'8'!K66&lt;='入围价110%'!K66),'8'!K66,9999),IF(AND('9'!K66&gt;='入围价70%'!K66,'9'!K66&lt;='入围价110%'!K66),'9'!K66,9999),IF(AND('10'!K66&gt;='入围价70%'!K66,'10'!K66&lt;='入围价110%'!K66),'10'!K66,9999))</f>
        <v>#DIV/0!</v>
      </c>
    </row>
    <row r="67" s="2" customFormat="1" ht="20.1" customHeight="1" spans="1:11">
      <c r="A67" s="19">
        <f t="shared" si="0"/>
        <v>63</v>
      </c>
      <c r="B67" s="19" t="s">
        <v>91</v>
      </c>
      <c r="C67" s="20" t="s">
        <v>92</v>
      </c>
      <c r="D67" s="21">
        <v>1633</v>
      </c>
      <c r="E67" s="22" t="e">
        <f>MIN(IF(AND('1'!E67&gt;='入围价70%'!E67,'1'!E67&lt;='入围价110%'!E67),'1'!E67,9999),IF(AND('2'!E67&gt;='入围价70%'!E67,'2'!E67&lt;='入围价110%'!E67),'2'!E67,9999),IF(AND('3'!E67&gt;='入围价70%'!E67,'3'!E67&lt;='入围价110%'!E67),'3'!E67,9999),IF(AND('4'!E67&gt;='入围价70%'!E67,'4'!E67&lt;='入围价110%'!E67),'4'!E67,9999),IF(AND('5'!E67&gt;='入围价70%'!E67,'5'!E67&lt;='入围价110%'!E67),'5'!E67,9999),IF(AND('6'!E67&gt;='入围价70%'!E67,'6'!E67&lt;='入围价110%'!E67),'6'!E67,9999),IF(AND('7'!E67&gt;='入围价70%'!E67,'7'!E67&lt;='入围价110%'!E67),'7'!E67,9999),IF(AND('8'!E67&gt;='入围价70%'!E67,'8'!E67&lt;='入围价110%'!E67),'8'!E67,9999),IF(AND('9'!E67&gt;='入围价70%'!E67,'9'!E67&lt;='入围价110%'!E67),'9'!E67,9999),IF(AND('10'!E67&gt;='入围价70%'!E67,'10'!E67&lt;='入围价110%'!E67),'10'!E67,9999))</f>
        <v>#DIV/0!</v>
      </c>
      <c r="F67" s="22" t="e">
        <f>MIN(IF(AND('1'!F67&gt;='入围价70%'!F67,'1'!F67&lt;='入围价110%'!F67),'1'!F67,9999),IF(AND('2'!F67&gt;='入围价70%'!F67,'2'!F67&lt;='入围价110%'!F67),'2'!F67,9999),IF(AND('3'!F67&gt;='入围价70%'!F67,'3'!F67&lt;='入围价110%'!F67),'3'!F67,9999),IF(AND('4'!F67&gt;='入围价70%'!F67,'4'!F67&lt;='入围价110%'!F67),'4'!F67,9999),IF(AND('5'!F67&gt;='入围价70%'!F67,'5'!F67&lt;='入围价110%'!F67),'5'!F67,9999),IF(AND('6'!F67&gt;='入围价70%'!F67,'6'!F67&lt;='入围价110%'!F67),'6'!F67,9999),IF(AND('7'!F67&gt;='入围价70%'!F67,'7'!F67&lt;='入围价110%'!F67),'7'!F67,9999),IF(AND('8'!F67&gt;='入围价70%'!F67,'8'!F67&lt;='入围价110%'!F67),'8'!F67,9999),IF(AND('9'!F67&gt;='入围价70%'!F67,'9'!F67&lt;='入围价110%'!F67),'9'!F67,9999),IF(AND('10'!F67&gt;='入围价70%'!F67,'10'!F67&lt;='入围价110%'!F67),'10'!F67,9999))</f>
        <v>#DIV/0!</v>
      </c>
      <c r="G67" s="22" t="e">
        <f>MIN(IF(AND('1'!G67&gt;='入围价70%'!G67,'1'!G67&lt;='入围价110%'!G67),'1'!G67,9999),IF(AND('2'!G67&gt;='入围价70%'!G67,'2'!G67&lt;='入围价110%'!G67),'2'!G67,9999),IF(AND('3'!G67&gt;='入围价70%'!G67,'3'!G67&lt;='入围价110%'!G67),'3'!G67,9999),IF(AND('4'!G67&gt;='入围价70%'!G67,'4'!G67&lt;='入围价110%'!G67),'4'!G67,9999),IF(AND('5'!G67&gt;='入围价70%'!G67,'5'!G67&lt;='入围价110%'!G67),'5'!G67,9999),IF(AND('6'!G67&gt;='入围价70%'!G67,'6'!G67&lt;='入围价110%'!G67),'6'!G67,9999),IF(AND('7'!G67&gt;='入围价70%'!G67,'7'!G67&lt;='入围价110%'!G67),'7'!G67,9999),IF(AND('8'!G67&gt;='入围价70%'!G67,'8'!G67&lt;='入围价110%'!G67),'8'!G67,9999),IF(AND('9'!G67&gt;='入围价70%'!G67,'9'!G67&lt;='入围价110%'!G67),'9'!G67,9999),IF(AND('10'!G67&gt;='入围价70%'!G67,'10'!G67&lt;='入围价110%'!G67),'10'!G67,9999))</f>
        <v>#DIV/0!</v>
      </c>
      <c r="H67" s="22" t="e">
        <f>MIN(IF(AND('1'!H67&gt;='入围价70%'!H67,'1'!H67&lt;='入围价110%'!H67),'1'!H67,9999),IF(AND('2'!H67&gt;='入围价70%'!H67,'2'!H67&lt;='入围价110%'!H67),'2'!H67,9999),IF(AND('3'!H67&gt;='入围价70%'!H67,'3'!H67&lt;='入围价110%'!H67),'3'!H67,9999),IF(AND('4'!H67&gt;='入围价70%'!H67,'4'!H67&lt;='入围价110%'!H67),'4'!H67,9999),IF(AND('5'!H67&gt;='入围价70%'!H67,'5'!H67&lt;='入围价110%'!H67),'5'!H67,9999),IF(AND('6'!H67&gt;='入围价70%'!H67,'6'!H67&lt;='入围价110%'!H67),'6'!H67,9999),IF(AND('7'!H67&gt;='入围价70%'!H67,'7'!H67&lt;='入围价110%'!H67),'7'!H67,9999),IF(AND('8'!H67&gt;='入围价70%'!H67,'8'!H67&lt;='入围价110%'!H67),'8'!H67,9999),IF(AND('9'!H67&gt;='入围价70%'!H67,'9'!H67&lt;='入围价110%'!H67),'9'!H67,9999),IF(AND('10'!H67&gt;='入围价70%'!H67,'10'!H67&lt;='入围价110%'!H67),'10'!H67,9999))</f>
        <v>#DIV/0!</v>
      </c>
      <c r="I67" s="22" t="e">
        <f>MIN(IF(AND('1'!I67&gt;='入围价70%'!I67,'1'!I67&lt;='入围价110%'!I67),'1'!I67,9999),IF(AND('2'!I67&gt;='入围价70%'!I67,'2'!I67&lt;='入围价110%'!I67),'2'!I67,9999),IF(AND('3'!I67&gt;='入围价70%'!I67,'3'!I67&lt;='入围价110%'!I67),'3'!I67,9999),IF(AND('4'!I67&gt;='入围价70%'!I67,'4'!I67&lt;='入围价110%'!I67),'4'!I67,9999),IF(AND('5'!I67&gt;='入围价70%'!I67,'5'!I67&lt;='入围价110%'!I67),'5'!I67,9999),IF(AND('6'!I67&gt;='入围价70%'!I67,'6'!I67&lt;='入围价110%'!I67),'6'!I67,9999),IF(AND('7'!I67&gt;='入围价70%'!I67,'7'!I67&lt;='入围价110%'!I67),'7'!I67,9999),IF(AND('8'!I67&gt;='入围价70%'!I67,'8'!I67&lt;='入围价110%'!I67),'8'!I67,9999),IF(AND('9'!I67&gt;='入围价70%'!I67,'9'!I67&lt;='入围价110%'!I67),'9'!I67,9999),IF(AND('10'!I67&gt;='入围价70%'!I67,'10'!I67&lt;='入围价110%'!I67),'10'!I67,9999))</f>
        <v>#DIV/0!</v>
      </c>
      <c r="J67" s="22" t="e">
        <f>MIN(IF(AND('1'!J67&gt;='入围价70%'!J67,'1'!J67&lt;='入围价110%'!J67),'1'!J67,9999),IF(AND('2'!J67&gt;='入围价70%'!J67,'2'!J67&lt;='入围价110%'!J67),'2'!J67,9999),IF(AND('3'!J67&gt;='入围价70%'!J67,'3'!J67&lt;='入围价110%'!J67),'3'!J67,9999),IF(AND('4'!J67&gt;='入围价70%'!J67,'4'!J67&lt;='入围价110%'!J67),'4'!J67,9999),IF(AND('5'!J67&gt;='入围价70%'!J67,'5'!J67&lt;='入围价110%'!J67),'5'!J67,9999),IF(AND('6'!J67&gt;='入围价70%'!J67,'6'!J67&lt;='入围价110%'!J67),'6'!J67,9999),IF(AND('7'!J67&gt;='入围价70%'!J67,'7'!J67&lt;='入围价110%'!J67),'7'!J67,9999),IF(AND('8'!J67&gt;='入围价70%'!J67,'8'!J67&lt;='入围价110%'!J67),'8'!J67,9999),IF(AND('9'!J67&gt;='入围价70%'!J67,'9'!J67&lt;='入围价110%'!J67),'9'!J67,9999),IF(AND('10'!J67&gt;='入围价70%'!J67,'10'!J67&lt;='入围价110%'!J67),'10'!J67,9999))</f>
        <v>#DIV/0!</v>
      </c>
      <c r="K67" s="22" t="e">
        <f>MIN(IF(AND('1'!K67&gt;='入围价70%'!K67,'1'!K67&lt;='入围价110%'!K67),'1'!K67,9999),IF(AND('2'!K67&gt;='入围价70%'!K67,'2'!K67&lt;='入围价110%'!K67),'2'!K67,9999),IF(AND('3'!K67&gt;='入围价70%'!K67,'3'!K67&lt;='入围价110%'!K67),'3'!K67,9999),IF(AND('4'!K67&gt;='入围价70%'!K67,'4'!K67&lt;='入围价110%'!K67),'4'!K67,9999),IF(AND('5'!K67&gt;='入围价70%'!K67,'5'!K67&lt;='入围价110%'!K67),'5'!K67,9999),IF(AND('6'!K67&gt;='入围价70%'!K67,'6'!K67&lt;='入围价110%'!K67),'6'!K67,9999),IF(AND('7'!K67&gt;='入围价70%'!K67,'7'!K67&lt;='入围价110%'!K67),'7'!K67,9999),IF(AND('8'!K67&gt;='入围价70%'!K67,'8'!K67&lt;='入围价110%'!K67),'8'!K67,9999),IF(AND('9'!K67&gt;='入围价70%'!K67,'9'!K67&lt;='入围价110%'!K67),'9'!K67,9999),IF(AND('10'!K67&gt;='入围价70%'!K67,'10'!K67&lt;='入围价110%'!K67),'10'!K67,9999))</f>
        <v>#DIV/0!</v>
      </c>
    </row>
    <row r="68" s="2" customFormat="1" ht="20.1" customHeight="1" spans="1:11">
      <c r="A68" s="19">
        <f t="shared" si="0"/>
        <v>64</v>
      </c>
      <c r="B68" s="19" t="s">
        <v>91</v>
      </c>
      <c r="C68" s="20" t="s">
        <v>93</v>
      </c>
      <c r="D68" s="21">
        <v>1468</v>
      </c>
      <c r="E68" s="22" t="e">
        <f>MIN(IF(AND('1'!E68&gt;='入围价70%'!E68,'1'!E68&lt;='入围价110%'!E68),'1'!E68,9999),IF(AND('2'!E68&gt;='入围价70%'!E68,'2'!E68&lt;='入围价110%'!E68),'2'!E68,9999),IF(AND('3'!E68&gt;='入围价70%'!E68,'3'!E68&lt;='入围价110%'!E68),'3'!E68,9999),IF(AND('4'!E68&gt;='入围价70%'!E68,'4'!E68&lt;='入围价110%'!E68),'4'!E68,9999),IF(AND('5'!E68&gt;='入围价70%'!E68,'5'!E68&lt;='入围价110%'!E68),'5'!E68,9999),IF(AND('6'!E68&gt;='入围价70%'!E68,'6'!E68&lt;='入围价110%'!E68),'6'!E68,9999),IF(AND('7'!E68&gt;='入围价70%'!E68,'7'!E68&lt;='入围价110%'!E68),'7'!E68,9999),IF(AND('8'!E68&gt;='入围价70%'!E68,'8'!E68&lt;='入围价110%'!E68),'8'!E68,9999),IF(AND('9'!E68&gt;='入围价70%'!E68,'9'!E68&lt;='入围价110%'!E68),'9'!E68,9999),IF(AND('10'!E68&gt;='入围价70%'!E68,'10'!E68&lt;='入围价110%'!E68),'10'!E68,9999))</f>
        <v>#DIV/0!</v>
      </c>
      <c r="F68" s="22" t="e">
        <f>MIN(IF(AND('1'!F68&gt;='入围价70%'!F68,'1'!F68&lt;='入围价110%'!F68),'1'!F68,9999),IF(AND('2'!F68&gt;='入围价70%'!F68,'2'!F68&lt;='入围价110%'!F68),'2'!F68,9999),IF(AND('3'!F68&gt;='入围价70%'!F68,'3'!F68&lt;='入围价110%'!F68),'3'!F68,9999),IF(AND('4'!F68&gt;='入围价70%'!F68,'4'!F68&lt;='入围价110%'!F68),'4'!F68,9999),IF(AND('5'!F68&gt;='入围价70%'!F68,'5'!F68&lt;='入围价110%'!F68),'5'!F68,9999),IF(AND('6'!F68&gt;='入围价70%'!F68,'6'!F68&lt;='入围价110%'!F68),'6'!F68,9999),IF(AND('7'!F68&gt;='入围价70%'!F68,'7'!F68&lt;='入围价110%'!F68),'7'!F68,9999),IF(AND('8'!F68&gt;='入围价70%'!F68,'8'!F68&lt;='入围价110%'!F68),'8'!F68,9999),IF(AND('9'!F68&gt;='入围价70%'!F68,'9'!F68&lt;='入围价110%'!F68),'9'!F68,9999),IF(AND('10'!F68&gt;='入围价70%'!F68,'10'!F68&lt;='入围价110%'!F68),'10'!F68,9999))</f>
        <v>#DIV/0!</v>
      </c>
      <c r="G68" s="22" t="e">
        <f>MIN(IF(AND('1'!G68&gt;='入围价70%'!G68,'1'!G68&lt;='入围价110%'!G68),'1'!G68,9999),IF(AND('2'!G68&gt;='入围价70%'!G68,'2'!G68&lt;='入围价110%'!G68),'2'!G68,9999),IF(AND('3'!G68&gt;='入围价70%'!G68,'3'!G68&lt;='入围价110%'!G68),'3'!G68,9999),IF(AND('4'!G68&gt;='入围价70%'!G68,'4'!G68&lt;='入围价110%'!G68),'4'!G68,9999),IF(AND('5'!G68&gt;='入围价70%'!G68,'5'!G68&lt;='入围价110%'!G68),'5'!G68,9999),IF(AND('6'!G68&gt;='入围价70%'!G68,'6'!G68&lt;='入围价110%'!G68),'6'!G68,9999),IF(AND('7'!G68&gt;='入围价70%'!G68,'7'!G68&lt;='入围价110%'!G68),'7'!G68,9999),IF(AND('8'!G68&gt;='入围价70%'!G68,'8'!G68&lt;='入围价110%'!G68),'8'!G68,9999),IF(AND('9'!G68&gt;='入围价70%'!G68,'9'!G68&lt;='入围价110%'!G68),'9'!G68,9999),IF(AND('10'!G68&gt;='入围价70%'!G68,'10'!G68&lt;='入围价110%'!G68),'10'!G68,9999))</f>
        <v>#DIV/0!</v>
      </c>
      <c r="H68" s="22" t="e">
        <f>MIN(IF(AND('1'!H68&gt;='入围价70%'!H68,'1'!H68&lt;='入围价110%'!H68),'1'!H68,9999),IF(AND('2'!H68&gt;='入围价70%'!H68,'2'!H68&lt;='入围价110%'!H68),'2'!H68,9999),IF(AND('3'!H68&gt;='入围价70%'!H68,'3'!H68&lt;='入围价110%'!H68),'3'!H68,9999),IF(AND('4'!H68&gt;='入围价70%'!H68,'4'!H68&lt;='入围价110%'!H68),'4'!H68,9999),IF(AND('5'!H68&gt;='入围价70%'!H68,'5'!H68&lt;='入围价110%'!H68),'5'!H68,9999),IF(AND('6'!H68&gt;='入围价70%'!H68,'6'!H68&lt;='入围价110%'!H68),'6'!H68,9999),IF(AND('7'!H68&gt;='入围价70%'!H68,'7'!H68&lt;='入围价110%'!H68),'7'!H68,9999),IF(AND('8'!H68&gt;='入围价70%'!H68,'8'!H68&lt;='入围价110%'!H68),'8'!H68,9999),IF(AND('9'!H68&gt;='入围价70%'!H68,'9'!H68&lt;='入围价110%'!H68),'9'!H68,9999),IF(AND('10'!H68&gt;='入围价70%'!H68,'10'!H68&lt;='入围价110%'!H68),'10'!H68,9999))</f>
        <v>#DIV/0!</v>
      </c>
      <c r="I68" s="22" t="e">
        <f>MIN(IF(AND('1'!I68&gt;='入围价70%'!I68,'1'!I68&lt;='入围价110%'!I68),'1'!I68,9999),IF(AND('2'!I68&gt;='入围价70%'!I68,'2'!I68&lt;='入围价110%'!I68),'2'!I68,9999),IF(AND('3'!I68&gt;='入围价70%'!I68,'3'!I68&lt;='入围价110%'!I68),'3'!I68,9999),IF(AND('4'!I68&gt;='入围价70%'!I68,'4'!I68&lt;='入围价110%'!I68),'4'!I68,9999),IF(AND('5'!I68&gt;='入围价70%'!I68,'5'!I68&lt;='入围价110%'!I68),'5'!I68,9999),IF(AND('6'!I68&gt;='入围价70%'!I68,'6'!I68&lt;='入围价110%'!I68),'6'!I68,9999),IF(AND('7'!I68&gt;='入围价70%'!I68,'7'!I68&lt;='入围价110%'!I68),'7'!I68,9999),IF(AND('8'!I68&gt;='入围价70%'!I68,'8'!I68&lt;='入围价110%'!I68),'8'!I68,9999),IF(AND('9'!I68&gt;='入围价70%'!I68,'9'!I68&lt;='入围价110%'!I68),'9'!I68,9999),IF(AND('10'!I68&gt;='入围价70%'!I68,'10'!I68&lt;='入围价110%'!I68),'10'!I68,9999))</f>
        <v>#DIV/0!</v>
      </c>
      <c r="J68" s="22" t="e">
        <f>MIN(IF(AND('1'!J68&gt;='入围价70%'!J68,'1'!J68&lt;='入围价110%'!J68),'1'!J68,9999),IF(AND('2'!J68&gt;='入围价70%'!J68,'2'!J68&lt;='入围价110%'!J68),'2'!J68,9999),IF(AND('3'!J68&gt;='入围价70%'!J68,'3'!J68&lt;='入围价110%'!J68),'3'!J68,9999),IF(AND('4'!J68&gt;='入围价70%'!J68,'4'!J68&lt;='入围价110%'!J68),'4'!J68,9999),IF(AND('5'!J68&gt;='入围价70%'!J68,'5'!J68&lt;='入围价110%'!J68),'5'!J68,9999),IF(AND('6'!J68&gt;='入围价70%'!J68,'6'!J68&lt;='入围价110%'!J68),'6'!J68,9999),IF(AND('7'!J68&gt;='入围价70%'!J68,'7'!J68&lt;='入围价110%'!J68),'7'!J68,9999),IF(AND('8'!J68&gt;='入围价70%'!J68,'8'!J68&lt;='入围价110%'!J68),'8'!J68,9999),IF(AND('9'!J68&gt;='入围价70%'!J68,'9'!J68&lt;='入围价110%'!J68),'9'!J68,9999),IF(AND('10'!J68&gt;='入围价70%'!J68,'10'!J68&lt;='入围价110%'!J68),'10'!J68,9999))</f>
        <v>#DIV/0!</v>
      </c>
      <c r="K68" s="22" t="e">
        <f>MIN(IF(AND('1'!K68&gt;='入围价70%'!K68,'1'!K68&lt;='入围价110%'!K68),'1'!K68,9999),IF(AND('2'!K68&gt;='入围价70%'!K68,'2'!K68&lt;='入围价110%'!K68),'2'!K68,9999),IF(AND('3'!K68&gt;='入围价70%'!K68,'3'!K68&lt;='入围价110%'!K68),'3'!K68,9999),IF(AND('4'!K68&gt;='入围价70%'!K68,'4'!K68&lt;='入围价110%'!K68),'4'!K68,9999),IF(AND('5'!K68&gt;='入围价70%'!K68,'5'!K68&lt;='入围价110%'!K68),'5'!K68,9999),IF(AND('6'!K68&gt;='入围价70%'!K68,'6'!K68&lt;='入围价110%'!K68),'6'!K68,9999),IF(AND('7'!K68&gt;='入围价70%'!K68,'7'!K68&lt;='入围价110%'!K68),'7'!K68,9999),IF(AND('8'!K68&gt;='入围价70%'!K68,'8'!K68&lt;='入围价110%'!K68),'8'!K68,9999),IF(AND('9'!K68&gt;='入围价70%'!K68,'9'!K68&lt;='入围价110%'!K68),'9'!K68,9999),IF(AND('10'!K68&gt;='入围价70%'!K68,'10'!K68&lt;='入围价110%'!K68),'10'!K68,9999))</f>
        <v>#DIV/0!</v>
      </c>
    </row>
    <row r="69" s="2" customFormat="1" ht="20.1" customHeight="1" spans="1:11">
      <c r="A69" s="19">
        <f t="shared" ref="A69:A127" si="1">ROW()-4</f>
        <v>65</v>
      </c>
      <c r="B69" s="19" t="s">
        <v>91</v>
      </c>
      <c r="C69" s="20" t="s">
        <v>94</v>
      </c>
      <c r="D69" s="21">
        <v>1395.5</v>
      </c>
      <c r="E69" s="22" t="e">
        <f>MIN(IF(AND('1'!E69&gt;='入围价70%'!E69,'1'!E69&lt;='入围价110%'!E69),'1'!E69,9999),IF(AND('2'!E69&gt;='入围价70%'!E69,'2'!E69&lt;='入围价110%'!E69),'2'!E69,9999),IF(AND('3'!E69&gt;='入围价70%'!E69,'3'!E69&lt;='入围价110%'!E69),'3'!E69,9999),IF(AND('4'!E69&gt;='入围价70%'!E69,'4'!E69&lt;='入围价110%'!E69),'4'!E69,9999),IF(AND('5'!E69&gt;='入围价70%'!E69,'5'!E69&lt;='入围价110%'!E69),'5'!E69,9999),IF(AND('6'!E69&gt;='入围价70%'!E69,'6'!E69&lt;='入围价110%'!E69),'6'!E69,9999),IF(AND('7'!E69&gt;='入围价70%'!E69,'7'!E69&lt;='入围价110%'!E69),'7'!E69,9999),IF(AND('8'!E69&gt;='入围价70%'!E69,'8'!E69&lt;='入围价110%'!E69),'8'!E69,9999),IF(AND('9'!E69&gt;='入围价70%'!E69,'9'!E69&lt;='入围价110%'!E69),'9'!E69,9999),IF(AND('10'!E69&gt;='入围价70%'!E69,'10'!E69&lt;='入围价110%'!E69),'10'!E69,9999))</f>
        <v>#DIV/0!</v>
      </c>
      <c r="F69" s="22" t="e">
        <f>MIN(IF(AND('1'!F69&gt;='入围价70%'!F69,'1'!F69&lt;='入围价110%'!F69),'1'!F69,9999),IF(AND('2'!F69&gt;='入围价70%'!F69,'2'!F69&lt;='入围价110%'!F69),'2'!F69,9999),IF(AND('3'!F69&gt;='入围价70%'!F69,'3'!F69&lt;='入围价110%'!F69),'3'!F69,9999),IF(AND('4'!F69&gt;='入围价70%'!F69,'4'!F69&lt;='入围价110%'!F69),'4'!F69,9999),IF(AND('5'!F69&gt;='入围价70%'!F69,'5'!F69&lt;='入围价110%'!F69),'5'!F69,9999),IF(AND('6'!F69&gt;='入围价70%'!F69,'6'!F69&lt;='入围价110%'!F69),'6'!F69,9999),IF(AND('7'!F69&gt;='入围价70%'!F69,'7'!F69&lt;='入围价110%'!F69),'7'!F69,9999),IF(AND('8'!F69&gt;='入围价70%'!F69,'8'!F69&lt;='入围价110%'!F69),'8'!F69,9999),IF(AND('9'!F69&gt;='入围价70%'!F69,'9'!F69&lt;='入围价110%'!F69),'9'!F69,9999),IF(AND('10'!F69&gt;='入围价70%'!F69,'10'!F69&lt;='入围价110%'!F69),'10'!F69,9999))</f>
        <v>#DIV/0!</v>
      </c>
      <c r="G69" s="22" t="e">
        <f>MIN(IF(AND('1'!G69&gt;='入围价70%'!G69,'1'!G69&lt;='入围价110%'!G69),'1'!G69,9999),IF(AND('2'!G69&gt;='入围价70%'!G69,'2'!G69&lt;='入围价110%'!G69),'2'!G69,9999),IF(AND('3'!G69&gt;='入围价70%'!G69,'3'!G69&lt;='入围价110%'!G69),'3'!G69,9999),IF(AND('4'!G69&gt;='入围价70%'!G69,'4'!G69&lt;='入围价110%'!G69),'4'!G69,9999),IF(AND('5'!G69&gt;='入围价70%'!G69,'5'!G69&lt;='入围价110%'!G69),'5'!G69,9999),IF(AND('6'!G69&gt;='入围价70%'!G69,'6'!G69&lt;='入围价110%'!G69),'6'!G69,9999),IF(AND('7'!G69&gt;='入围价70%'!G69,'7'!G69&lt;='入围价110%'!G69),'7'!G69,9999),IF(AND('8'!G69&gt;='入围价70%'!G69,'8'!G69&lt;='入围价110%'!G69),'8'!G69,9999),IF(AND('9'!G69&gt;='入围价70%'!G69,'9'!G69&lt;='入围价110%'!G69),'9'!G69,9999),IF(AND('10'!G69&gt;='入围价70%'!G69,'10'!G69&lt;='入围价110%'!G69),'10'!G69,9999))</f>
        <v>#DIV/0!</v>
      </c>
      <c r="H69" s="22" t="e">
        <f>MIN(IF(AND('1'!H69&gt;='入围价70%'!H69,'1'!H69&lt;='入围价110%'!H69),'1'!H69,9999),IF(AND('2'!H69&gt;='入围价70%'!H69,'2'!H69&lt;='入围价110%'!H69),'2'!H69,9999),IF(AND('3'!H69&gt;='入围价70%'!H69,'3'!H69&lt;='入围价110%'!H69),'3'!H69,9999),IF(AND('4'!H69&gt;='入围价70%'!H69,'4'!H69&lt;='入围价110%'!H69),'4'!H69,9999),IF(AND('5'!H69&gt;='入围价70%'!H69,'5'!H69&lt;='入围价110%'!H69),'5'!H69,9999),IF(AND('6'!H69&gt;='入围价70%'!H69,'6'!H69&lt;='入围价110%'!H69),'6'!H69,9999),IF(AND('7'!H69&gt;='入围价70%'!H69,'7'!H69&lt;='入围价110%'!H69),'7'!H69,9999),IF(AND('8'!H69&gt;='入围价70%'!H69,'8'!H69&lt;='入围价110%'!H69),'8'!H69,9999),IF(AND('9'!H69&gt;='入围价70%'!H69,'9'!H69&lt;='入围价110%'!H69),'9'!H69,9999),IF(AND('10'!H69&gt;='入围价70%'!H69,'10'!H69&lt;='入围价110%'!H69),'10'!H69,9999))</f>
        <v>#DIV/0!</v>
      </c>
      <c r="I69" s="22" t="e">
        <f>MIN(IF(AND('1'!I69&gt;='入围价70%'!I69,'1'!I69&lt;='入围价110%'!I69),'1'!I69,9999),IF(AND('2'!I69&gt;='入围价70%'!I69,'2'!I69&lt;='入围价110%'!I69),'2'!I69,9999),IF(AND('3'!I69&gt;='入围价70%'!I69,'3'!I69&lt;='入围价110%'!I69),'3'!I69,9999),IF(AND('4'!I69&gt;='入围价70%'!I69,'4'!I69&lt;='入围价110%'!I69),'4'!I69,9999),IF(AND('5'!I69&gt;='入围价70%'!I69,'5'!I69&lt;='入围价110%'!I69),'5'!I69,9999),IF(AND('6'!I69&gt;='入围价70%'!I69,'6'!I69&lt;='入围价110%'!I69),'6'!I69,9999),IF(AND('7'!I69&gt;='入围价70%'!I69,'7'!I69&lt;='入围价110%'!I69),'7'!I69,9999),IF(AND('8'!I69&gt;='入围价70%'!I69,'8'!I69&lt;='入围价110%'!I69),'8'!I69,9999),IF(AND('9'!I69&gt;='入围价70%'!I69,'9'!I69&lt;='入围价110%'!I69),'9'!I69,9999),IF(AND('10'!I69&gt;='入围价70%'!I69,'10'!I69&lt;='入围价110%'!I69),'10'!I69,9999))</f>
        <v>#DIV/0!</v>
      </c>
      <c r="J69" s="22" t="e">
        <f>MIN(IF(AND('1'!J69&gt;='入围价70%'!J69,'1'!J69&lt;='入围价110%'!J69),'1'!J69,9999),IF(AND('2'!J69&gt;='入围价70%'!J69,'2'!J69&lt;='入围价110%'!J69),'2'!J69,9999),IF(AND('3'!J69&gt;='入围价70%'!J69,'3'!J69&lt;='入围价110%'!J69),'3'!J69,9999),IF(AND('4'!J69&gt;='入围价70%'!J69,'4'!J69&lt;='入围价110%'!J69),'4'!J69,9999),IF(AND('5'!J69&gt;='入围价70%'!J69,'5'!J69&lt;='入围价110%'!J69),'5'!J69,9999),IF(AND('6'!J69&gt;='入围价70%'!J69,'6'!J69&lt;='入围价110%'!J69),'6'!J69,9999),IF(AND('7'!J69&gt;='入围价70%'!J69,'7'!J69&lt;='入围价110%'!J69),'7'!J69,9999),IF(AND('8'!J69&gt;='入围价70%'!J69,'8'!J69&lt;='入围价110%'!J69),'8'!J69,9999),IF(AND('9'!J69&gt;='入围价70%'!J69,'9'!J69&lt;='入围价110%'!J69),'9'!J69,9999),IF(AND('10'!J69&gt;='入围价70%'!J69,'10'!J69&lt;='入围价110%'!J69),'10'!J69,9999))</f>
        <v>#DIV/0!</v>
      </c>
      <c r="K69" s="22" t="e">
        <f>MIN(IF(AND('1'!K69&gt;='入围价70%'!K69,'1'!K69&lt;='入围价110%'!K69),'1'!K69,9999),IF(AND('2'!K69&gt;='入围价70%'!K69,'2'!K69&lt;='入围价110%'!K69),'2'!K69,9999),IF(AND('3'!K69&gt;='入围价70%'!K69,'3'!K69&lt;='入围价110%'!K69),'3'!K69,9999),IF(AND('4'!K69&gt;='入围价70%'!K69,'4'!K69&lt;='入围价110%'!K69),'4'!K69,9999),IF(AND('5'!K69&gt;='入围价70%'!K69,'5'!K69&lt;='入围价110%'!K69),'5'!K69,9999),IF(AND('6'!K69&gt;='入围价70%'!K69,'6'!K69&lt;='入围价110%'!K69),'6'!K69,9999),IF(AND('7'!K69&gt;='入围价70%'!K69,'7'!K69&lt;='入围价110%'!K69),'7'!K69,9999),IF(AND('8'!K69&gt;='入围价70%'!K69,'8'!K69&lt;='入围价110%'!K69),'8'!K69,9999),IF(AND('9'!K69&gt;='入围价70%'!K69,'9'!K69&lt;='入围价110%'!K69),'9'!K69,9999),IF(AND('10'!K69&gt;='入围价70%'!K69,'10'!K69&lt;='入围价110%'!K69),'10'!K69,9999))</f>
        <v>#DIV/0!</v>
      </c>
    </row>
    <row r="70" s="2" customFormat="1" ht="20.1" customHeight="1" spans="1:11">
      <c r="A70" s="19">
        <f t="shared" si="1"/>
        <v>66</v>
      </c>
      <c r="B70" s="19" t="s">
        <v>95</v>
      </c>
      <c r="C70" s="20" t="s">
        <v>96</v>
      </c>
      <c r="D70" s="21">
        <v>1263</v>
      </c>
      <c r="E70" s="22" t="e">
        <f>MIN(IF(AND('1'!E70&gt;='入围价70%'!E70,'1'!E70&lt;='入围价110%'!E70),'1'!E70,9999),IF(AND('2'!E70&gt;='入围价70%'!E70,'2'!E70&lt;='入围价110%'!E70),'2'!E70,9999),IF(AND('3'!E70&gt;='入围价70%'!E70,'3'!E70&lt;='入围价110%'!E70),'3'!E70,9999),IF(AND('4'!E70&gt;='入围价70%'!E70,'4'!E70&lt;='入围价110%'!E70),'4'!E70,9999),IF(AND('5'!E70&gt;='入围价70%'!E70,'5'!E70&lt;='入围价110%'!E70),'5'!E70,9999),IF(AND('6'!E70&gt;='入围价70%'!E70,'6'!E70&lt;='入围价110%'!E70),'6'!E70,9999),IF(AND('7'!E70&gt;='入围价70%'!E70,'7'!E70&lt;='入围价110%'!E70),'7'!E70,9999),IF(AND('8'!E70&gt;='入围价70%'!E70,'8'!E70&lt;='入围价110%'!E70),'8'!E70,9999),IF(AND('9'!E70&gt;='入围价70%'!E70,'9'!E70&lt;='入围价110%'!E70),'9'!E70,9999),IF(AND('10'!E70&gt;='入围价70%'!E70,'10'!E70&lt;='入围价110%'!E70),'10'!E70,9999))</f>
        <v>#DIV/0!</v>
      </c>
      <c r="F70" s="22" t="e">
        <f>MIN(IF(AND('1'!F70&gt;='入围价70%'!F70,'1'!F70&lt;='入围价110%'!F70),'1'!F70,9999),IF(AND('2'!F70&gt;='入围价70%'!F70,'2'!F70&lt;='入围价110%'!F70),'2'!F70,9999),IF(AND('3'!F70&gt;='入围价70%'!F70,'3'!F70&lt;='入围价110%'!F70),'3'!F70,9999),IF(AND('4'!F70&gt;='入围价70%'!F70,'4'!F70&lt;='入围价110%'!F70),'4'!F70,9999),IF(AND('5'!F70&gt;='入围价70%'!F70,'5'!F70&lt;='入围价110%'!F70),'5'!F70,9999),IF(AND('6'!F70&gt;='入围价70%'!F70,'6'!F70&lt;='入围价110%'!F70),'6'!F70,9999),IF(AND('7'!F70&gt;='入围价70%'!F70,'7'!F70&lt;='入围价110%'!F70),'7'!F70,9999),IF(AND('8'!F70&gt;='入围价70%'!F70,'8'!F70&lt;='入围价110%'!F70),'8'!F70,9999),IF(AND('9'!F70&gt;='入围价70%'!F70,'9'!F70&lt;='入围价110%'!F70),'9'!F70,9999),IF(AND('10'!F70&gt;='入围价70%'!F70,'10'!F70&lt;='入围价110%'!F70),'10'!F70,9999))</f>
        <v>#DIV/0!</v>
      </c>
      <c r="G70" s="22" t="e">
        <f>MIN(IF(AND('1'!G70&gt;='入围价70%'!G70,'1'!G70&lt;='入围价110%'!G70),'1'!G70,9999),IF(AND('2'!G70&gt;='入围价70%'!G70,'2'!G70&lt;='入围价110%'!G70),'2'!G70,9999),IF(AND('3'!G70&gt;='入围价70%'!G70,'3'!G70&lt;='入围价110%'!G70),'3'!G70,9999),IF(AND('4'!G70&gt;='入围价70%'!G70,'4'!G70&lt;='入围价110%'!G70),'4'!G70,9999),IF(AND('5'!G70&gt;='入围价70%'!G70,'5'!G70&lt;='入围价110%'!G70),'5'!G70,9999),IF(AND('6'!G70&gt;='入围价70%'!G70,'6'!G70&lt;='入围价110%'!G70),'6'!G70,9999),IF(AND('7'!G70&gt;='入围价70%'!G70,'7'!G70&lt;='入围价110%'!G70),'7'!G70,9999),IF(AND('8'!G70&gt;='入围价70%'!G70,'8'!G70&lt;='入围价110%'!G70),'8'!G70,9999),IF(AND('9'!G70&gt;='入围价70%'!G70,'9'!G70&lt;='入围价110%'!G70),'9'!G70,9999),IF(AND('10'!G70&gt;='入围价70%'!G70,'10'!G70&lt;='入围价110%'!G70),'10'!G70,9999))</f>
        <v>#DIV/0!</v>
      </c>
      <c r="H70" s="22" t="e">
        <f>MIN(IF(AND('1'!H70&gt;='入围价70%'!H70,'1'!H70&lt;='入围价110%'!H70),'1'!H70,9999),IF(AND('2'!H70&gt;='入围价70%'!H70,'2'!H70&lt;='入围价110%'!H70),'2'!H70,9999),IF(AND('3'!H70&gt;='入围价70%'!H70,'3'!H70&lt;='入围价110%'!H70),'3'!H70,9999),IF(AND('4'!H70&gt;='入围价70%'!H70,'4'!H70&lt;='入围价110%'!H70),'4'!H70,9999),IF(AND('5'!H70&gt;='入围价70%'!H70,'5'!H70&lt;='入围价110%'!H70),'5'!H70,9999),IF(AND('6'!H70&gt;='入围价70%'!H70,'6'!H70&lt;='入围价110%'!H70),'6'!H70,9999),IF(AND('7'!H70&gt;='入围价70%'!H70,'7'!H70&lt;='入围价110%'!H70),'7'!H70,9999),IF(AND('8'!H70&gt;='入围价70%'!H70,'8'!H70&lt;='入围价110%'!H70),'8'!H70,9999),IF(AND('9'!H70&gt;='入围价70%'!H70,'9'!H70&lt;='入围价110%'!H70),'9'!H70,9999),IF(AND('10'!H70&gt;='入围价70%'!H70,'10'!H70&lt;='入围价110%'!H70),'10'!H70,9999))</f>
        <v>#DIV/0!</v>
      </c>
      <c r="I70" s="22" t="e">
        <f>MIN(IF(AND('1'!I70&gt;='入围价70%'!I70,'1'!I70&lt;='入围价110%'!I70),'1'!I70,9999),IF(AND('2'!I70&gt;='入围价70%'!I70,'2'!I70&lt;='入围价110%'!I70),'2'!I70,9999),IF(AND('3'!I70&gt;='入围价70%'!I70,'3'!I70&lt;='入围价110%'!I70),'3'!I70,9999),IF(AND('4'!I70&gt;='入围价70%'!I70,'4'!I70&lt;='入围价110%'!I70),'4'!I70,9999),IF(AND('5'!I70&gt;='入围价70%'!I70,'5'!I70&lt;='入围价110%'!I70),'5'!I70,9999),IF(AND('6'!I70&gt;='入围价70%'!I70,'6'!I70&lt;='入围价110%'!I70),'6'!I70,9999),IF(AND('7'!I70&gt;='入围价70%'!I70,'7'!I70&lt;='入围价110%'!I70),'7'!I70,9999),IF(AND('8'!I70&gt;='入围价70%'!I70,'8'!I70&lt;='入围价110%'!I70),'8'!I70,9999),IF(AND('9'!I70&gt;='入围价70%'!I70,'9'!I70&lt;='入围价110%'!I70),'9'!I70,9999),IF(AND('10'!I70&gt;='入围价70%'!I70,'10'!I70&lt;='入围价110%'!I70),'10'!I70,9999))</f>
        <v>#DIV/0!</v>
      </c>
      <c r="J70" s="22" t="e">
        <f>MIN(IF(AND('1'!J70&gt;='入围价70%'!J70,'1'!J70&lt;='入围价110%'!J70),'1'!J70,9999),IF(AND('2'!J70&gt;='入围价70%'!J70,'2'!J70&lt;='入围价110%'!J70),'2'!J70,9999),IF(AND('3'!J70&gt;='入围价70%'!J70,'3'!J70&lt;='入围价110%'!J70),'3'!J70,9999),IF(AND('4'!J70&gt;='入围价70%'!J70,'4'!J70&lt;='入围价110%'!J70),'4'!J70,9999),IF(AND('5'!J70&gt;='入围价70%'!J70,'5'!J70&lt;='入围价110%'!J70),'5'!J70,9999),IF(AND('6'!J70&gt;='入围价70%'!J70,'6'!J70&lt;='入围价110%'!J70),'6'!J70,9999),IF(AND('7'!J70&gt;='入围价70%'!J70,'7'!J70&lt;='入围价110%'!J70),'7'!J70,9999),IF(AND('8'!J70&gt;='入围价70%'!J70,'8'!J70&lt;='入围价110%'!J70),'8'!J70,9999),IF(AND('9'!J70&gt;='入围价70%'!J70,'9'!J70&lt;='入围价110%'!J70),'9'!J70,9999),IF(AND('10'!J70&gt;='入围价70%'!J70,'10'!J70&lt;='入围价110%'!J70),'10'!J70,9999))</f>
        <v>#DIV/0!</v>
      </c>
      <c r="K70" s="22" t="e">
        <f>MIN(IF(AND('1'!K70&gt;='入围价70%'!K70,'1'!K70&lt;='入围价110%'!K70),'1'!K70,9999),IF(AND('2'!K70&gt;='入围价70%'!K70,'2'!K70&lt;='入围价110%'!K70),'2'!K70,9999),IF(AND('3'!K70&gt;='入围价70%'!K70,'3'!K70&lt;='入围价110%'!K70),'3'!K70,9999),IF(AND('4'!K70&gt;='入围价70%'!K70,'4'!K70&lt;='入围价110%'!K70),'4'!K70,9999),IF(AND('5'!K70&gt;='入围价70%'!K70,'5'!K70&lt;='入围价110%'!K70),'5'!K70,9999),IF(AND('6'!K70&gt;='入围价70%'!K70,'6'!K70&lt;='入围价110%'!K70),'6'!K70,9999),IF(AND('7'!K70&gt;='入围价70%'!K70,'7'!K70&lt;='入围价110%'!K70),'7'!K70,9999),IF(AND('8'!K70&gt;='入围价70%'!K70,'8'!K70&lt;='入围价110%'!K70),'8'!K70,9999),IF(AND('9'!K70&gt;='入围价70%'!K70,'9'!K70&lt;='入围价110%'!K70),'9'!K70,9999),IF(AND('10'!K70&gt;='入围价70%'!K70,'10'!K70&lt;='入围价110%'!K70),'10'!K70,9999))</f>
        <v>#DIV/0!</v>
      </c>
    </row>
    <row r="71" s="2" customFormat="1" ht="20.1" customHeight="1" spans="1:11">
      <c r="A71" s="19">
        <f t="shared" si="1"/>
        <v>67</v>
      </c>
      <c r="B71" s="19" t="s">
        <v>95</v>
      </c>
      <c r="C71" s="20" t="s">
        <v>97</v>
      </c>
      <c r="D71" s="21">
        <v>1155</v>
      </c>
      <c r="E71" s="22" t="e">
        <f>MIN(IF(AND('1'!E71&gt;='入围价70%'!E71,'1'!E71&lt;='入围价110%'!E71),'1'!E71,9999),IF(AND('2'!E71&gt;='入围价70%'!E71,'2'!E71&lt;='入围价110%'!E71),'2'!E71,9999),IF(AND('3'!E71&gt;='入围价70%'!E71,'3'!E71&lt;='入围价110%'!E71),'3'!E71,9999),IF(AND('4'!E71&gt;='入围价70%'!E71,'4'!E71&lt;='入围价110%'!E71),'4'!E71,9999),IF(AND('5'!E71&gt;='入围价70%'!E71,'5'!E71&lt;='入围价110%'!E71),'5'!E71,9999),IF(AND('6'!E71&gt;='入围价70%'!E71,'6'!E71&lt;='入围价110%'!E71),'6'!E71,9999),IF(AND('7'!E71&gt;='入围价70%'!E71,'7'!E71&lt;='入围价110%'!E71),'7'!E71,9999),IF(AND('8'!E71&gt;='入围价70%'!E71,'8'!E71&lt;='入围价110%'!E71),'8'!E71,9999),IF(AND('9'!E71&gt;='入围价70%'!E71,'9'!E71&lt;='入围价110%'!E71),'9'!E71,9999),IF(AND('10'!E71&gt;='入围价70%'!E71,'10'!E71&lt;='入围价110%'!E71),'10'!E71,9999))</f>
        <v>#DIV/0!</v>
      </c>
      <c r="F71" s="22" t="e">
        <f>MIN(IF(AND('1'!F71&gt;='入围价70%'!F71,'1'!F71&lt;='入围价110%'!F71),'1'!F71,9999),IF(AND('2'!F71&gt;='入围价70%'!F71,'2'!F71&lt;='入围价110%'!F71),'2'!F71,9999),IF(AND('3'!F71&gt;='入围价70%'!F71,'3'!F71&lt;='入围价110%'!F71),'3'!F71,9999),IF(AND('4'!F71&gt;='入围价70%'!F71,'4'!F71&lt;='入围价110%'!F71),'4'!F71,9999),IF(AND('5'!F71&gt;='入围价70%'!F71,'5'!F71&lt;='入围价110%'!F71),'5'!F71,9999),IF(AND('6'!F71&gt;='入围价70%'!F71,'6'!F71&lt;='入围价110%'!F71),'6'!F71,9999),IF(AND('7'!F71&gt;='入围价70%'!F71,'7'!F71&lt;='入围价110%'!F71),'7'!F71,9999),IF(AND('8'!F71&gt;='入围价70%'!F71,'8'!F71&lt;='入围价110%'!F71),'8'!F71,9999),IF(AND('9'!F71&gt;='入围价70%'!F71,'9'!F71&lt;='入围价110%'!F71),'9'!F71,9999),IF(AND('10'!F71&gt;='入围价70%'!F71,'10'!F71&lt;='入围价110%'!F71),'10'!F71,9999))</f>
        <v>#DIV/0!</v>
      </c>
      <c r="G71" s="22" t="e">
        <f>MIN(IF(AND('1'!G71&gt;='入围价70%'!G71,'1'!G71&lt;='入围价110%'!G71),'1'!G71,9999),IF(AND('2'!G71&gt;='入围价70%'!G71,'2'!G71&lt;='入围价110%'!G71),'2'!G71,9999),IF(AND('3'!G71&gt;='入围价70%'!G71,'3'!G71&lt;='入围价110%'!G71),'3'!G71,9999),IF(AND('4'!G71&gt;='入围价70%'!G71,'4'!G71&lt;='入围价110%'!G71),'4'!G71,9999),IF(AND('5'!G71&gt;='入围价70%'!G71,'5'!G71&lt;='入围价110%'!G71),'5'!G71,9999),IF(AND('6'!G71&gt;='入围价70%'!G71,'6'!G71&lt;='入围价110%'!G71),'6'!G71,9999),IF(AND('7'!G71&gt;='入围价70%'!G71,'7'!G71&lt;='入围价110%'!G71),'7'!G71,9999),IF(AND('8'!G71&gt;='入围价70%'!G71,'8'!G71&lt;='入围价110%'!G71),'8'!G71,9999),IF(AND('9'!G71&gt;='入围价70%'!G71,'9'!G71&lt;='入围价110%'!G71),'9'!G71,9999),IF(AND('10'!G71&gt;='入围价70%'!G71,'10'!G71&lt;='入围价110%'!G71),'10'!G71,9999))</f>
        <v>#DIV/0!</v>
      </c>
      <c r="H71" s="22" t="e">
        <f>MIN(IF(AND('1'!H71&gt;='入围价70%'!H71,'1'!H71&lt;='入围价110%'!H71),'1'!H71,9999),IF(AND('2'!H71&gt;='入围价70%'!H71,'2'!H71&lt;='入围价110%'!H71),'2'!H71,9999),IF(AND('3'!H71&gt;='入围价70%'!H71,'3'!H71&lt;='入围价110%'!H71),'3'!H71,9999),IF(AND('4'!H71&gt;='入围价70%'!H71,'4'!H71&lt;='入围价110%'!H71),'4'!H71,9999),IF(AND('5'!H71&gt;='入围价70%'!H71,'5'!H71&lt;='入围价110%'!H71),'5'!H71,9999),IF(AND('6'!H71&gt;='入围价70%'!H71,'6'!H71&lt;='入围价110%'!H71),'6'!H71,9999),IF(AND('7'!H71&gt;='入围价70%'!H71,'7'!H71&lt;='入围价110%'!H71),'7'!H71,9999),IF(AND('8'!H71&gt;='入围价70%'!H71,'8'!H71&lt;='入围价110%'!H71),'8'!H71,9999),IF(AND('9'!H71&gt;='入围价70%'!H71,'9'!H71&lt;='入围价110%'!H71),'9'!H71,9999),IF(AND('10'!H71&gt;='入围价70%'!H71,'10'!H71&lt;='入围价110%'!H71),'10'!H71,9999))</f>
        <v>#DIV/0!</v>
      </c>
      <c r="I71" s="22" t="e">
        <f>MIN(IF(AND('1'!I71&gt;='入围价70%'!I71,'1'!I71&lt;='入围价110%'!I71),'1'!I71,9999),IF(AND('2'!I71&gt;='入围价70%'!I71,'2'!I71&lt;='入围价110%'!I71),'2'!I71,9999),IF(AND('3'!I71&gt;='入围价70%'!I71,'3'!I71&lt;='入围价110%'!I71),'3'!I71,9999),IF(AND('4'!I71&gt;='入围价70%'!I71,'4'!I71&lt;='入围价110%'!I71),'4'!I71,9999),IF(AND('5'!I71&gt;='入围价70%'!I71,'5'!I71&lt;='入围价110%'!I71),'5'!I71,9999),IF(AND('6'!I71&gt;='入围价70%'!I71,'6'!I71&lt;='入围价110%'!I71),'6'!I71,9999),IF(AND('7'!I71&gt;='入围价70%'!I71,'7'!I71&lt;='入围价110%'!I71),'7'!I71,9999),IF(AND('8'!I71&gt;='入围价70%'!I71,'8'!I71&lt;='入围价110%'!I71),'8'!I71,9999),IF(AND('9'!I71&gt;='入围价70%'!I71,'9'!I71&lt;='入围价110%'!I71),'9'!I71,9999),IF(AND('10'!I71&gt;='入围价70%'!I71,'10'!I71&lt;='入围价110%'!I71),'10'!I71,9999))</f>
        <v>#DIV/0!</v>
      </c>
      <c r="J71" s="22" t="e">
        <f>MIN(IF(AND('1'!J71&gt;='入围价70%'!J71,'1'!J71&lt;='入围价110%'!J71),'1'!J71,9999),IF(AND('2'!J71&gt;='入围价70%'!J71,'2'!J71&lt;='入围价110%'!J71),'2'!J71,9999),IF(AND('3'!J71&gt;='入围价70%'!J71,'3'!J71&lt;='入围价110%'!J71),'3'!J71,9999),IF(AND('4'!J71&gt;='入围价70%'!J71,'4'!J71&lt;='入围价110%'!J71),'4'!J71,9999),IF(AND('5'!J71&gt;='入围价70%'!J71,'5'!J71&lt;='入围价110%'!J71),'5'!J71,9999),IF(AND('6'!J71&gt;='入围价70%'!J71,'6'!J71&lt;='入围价110%'!J71),'6'!J71,9999),IF(AND('7'!J71&gt;='入围价70%'!J71,'7'!J71&lt;='入围价110%'!J71),'7'!J71,9999),IF(AND('8'!J71&gt;='入围价70%'!J71,'8'!J71&lt;='入围价110%'!J71),'8'!J71,9999),IF(AND('9'!J71&gt;='入围价70%'!J71,'9'!J71&lt;='入围价110%'!J71),'9'!J71,9999),IF(AND('10'!J71&gt;='入围价70%'!J71,'10'!J71&lt;='入围价110%'!J71),'10'!J71,9999))</f>
        <v>#DIV/0!</v>
      </c>
      <c r="K71" s="22" t="e">
        <f>MIN(IF(AND('1'!K71&gt;='入围价70%'!K71,'1'!K71&lt;='入围价110%'!K71),'1'!K71,9999),IF(AND('2'!K71&gt;='入围价70%'!K71,'2'!K71&lt;='入围价110%'!K71),'2'!K71,9999),IF(AND('3'!K71&gt;='入围价70%'!K71,'3'!K71&lt;='入围价110%'!K71),'3'!K71,9999),IF(AND('4'!K71&gt;='入围价70%'!K71,'4'!K71&lt;='入围价110%'!K71),'4'!K71,9999),IF(AND('5'!K71&gt;='入围价70%'!K71,'5'!K71&lt;='入围价110%'!K71),'5'!K71,9999),IF(AND('6'!K71&gt;='入围价70%'!K71,'6'!K71&lt;='入围价110%'!K71),'6'!K71,9999),IF(AND('7'!K71&gt;='入围价70%'!K71,'7'!K71&lt;='入围价110%'!K71),'7'!K71,9999),IF(AND('8'!K71&gt;='入围价70%'!K71,'8'!K71&lt;='入围价110%'!K71),'8'!K71,9999),IF(AND('9'!K71&gt;='入围价70%'!K71,'9'!K71&lt;='入围价110%'!K71),'9'!K71,9999),IF(AND('10'!K71&gt;='入围价70%'!K71,'10'!K71&lt;='入围价110%'!K71),'10'!K71,9999))</f>
        <v>#DIV/0!</v>
      </c>
    </row>
    <row r="72" s="2" customFormat="1" ht="20.1" customHeight="1" spans="1:11">
      <c r="A72" s="19">
        <f t="shared" si="1"/>
        <v>68</v>
      </c>
      <c r="B72" s="19" t="s">
        <v>95</v>
      </c>
      <c r="C72" s="20" t="s">
        <v>98</v>
      </c>
      <c r="D72" s="21">
        <v>1192.5</v>
      </c>
      <c r="E72" s="22" t="e">
        <f>MIN(IF(AND('1'!E72&gt;='入围价70%'!E72,'1'!E72&lt;='入围价110%'!E72),'1'!E72,9999),IF(AND('2'!E72&gt;='入围价70%'!E72,'2'!E72&lt;='入围价110%'!E72),'2'!E72,9999),IF(AND('3'!E72&gt;='入围价70%'!E72,'3'!E72&lt;='入围价110%'!E72),'3'!E72,9999),IF(AND('4'!E72&gt;='入围价70%'!E72,'4'!E72&lt;='入围价110%'!E72),'4'!E72,9999),IF(AND('5'!E72&gt;='入围价70%'!E72,'5'!E72&lt;='入围价110%'!E72),'5'!E72,9999),IF(AND('6'!E72&gt;='入围价70%'!E72,'6'!E72&lt;='入围价110%'!E72),'6'!E72,9999),IF(AND('7'!E72&gt;='入围价70%'!E72,'7'!E72&lt;='入围价110%'!E72),'7'!E72,9999),IF(AND('8'!E72&gt;='入围价70%'!E72,'8'!E72&lt;='入围价110%'!E72),'8'!E72,9999),IF(AND('9'!E72&gt;='入围价70%'!E72,'9'!E72&lt;='入围价110%'!E72),'9'!E72,9999),IF(AND('10'!E72&gt;='入围价70%'!E72,'10'!E72&lt;='入围价110%'!E72),'10'!E72,9999))</f>
        <v>#DIV/0!</v>
      </c>
      <c r="F72" s="22" t="e">
        <f>MIN(IF(AND('1'!F72&gt;='入围价70%'!F72,'1'!F72&lt;='入围价110%'!F72),'1'!F72,9999),IF(AND('2'!F72&gt;='入围价70%'!F72,'2'!F72&lt;='入围价110%'!F72),'2'!F72,9999),IF(AND('3'!F72&gt;='入围价70%'!F72,'3'!F72&lt;='入围价110%'!F72),'3'!F72,9999),IF(AND('4'!F72&gt;='入围价70%'!F72,'4'!F72&lt;='入围价110%'!F72),'4'!F72,9999),IF(AND('5'!F72&gt;='入围价70%'!F72,'5'!F72&lt;='入围价110%'!F72),'5'!F72,9999),IF(AND('6'!F72&gt;='入围价70%'!F72,'6'!F72&lt;='入围价110%'!F72),'6'!F72,9999),IF(AND('7'!F72&gt;='入围价70%'!F72,'7'!F72&lt;='入围价110%'!F72),'7'!F72,9999),IF(AND('8'!F72&gt;='入围价70%'!F72,'8'!F72&lt;='入围价110%'!F72),'8'!F72,9999),IF(AND('9'!F72&gt;='入围价70%'!F72,'9'!F72&lt;='入围价110%'!F72),'9'!F72,9999),IF(AND('10'!F72&gt;='入围价70%'!F72,'10'!F72&lt;='入围价110%'!F72),'10'!F72,9999))</f>
        <v>#DIV/0!</v>
      </c>
      <c r="G72" s="22" t="e">
        <f>MIN(IF(AND('1'!G72&gt;='入围价70%'!G72,'1'!G72&lt;='入围价110%'!G72),'1'!G72,9999),IF(AND('2'!G72&gt;='入围价70%'!G72,'2'!G72&lt;='入围价110%'!G72),'2'!G72,9999),IF(AND('3'!G72&gt;='入围价70%'!G72,'3'!G72&lt;='入围价110%'!G72),'3'!G72,9999),IF(AND('4'!G72&gt;='入围价70%'!G72,'4'!G72&lt;='入围价110%'!G72),'4'!G72,9999),IF(AND('5'!G72&gt;='入围价70%'!G72,'5'!G72&lt;='入围价110%'!G72),'5'!G72,9999),IF(AND('6'!G72&gt;='入围价70%'!G72,'6'!G72&lt;='入围价110%'!G72),'6'!G72,9999),IF(AND('7'!G72&gt;='入围价70%'!G72,'7'!G72&lt;='入围价110%'!G72),'7'!G72,9999),IF(AND('8'!G72&gt;='入围价70%'!G72,'8'!G72&lt;='入围价110%'!G72),'8'!G72,9999),IF(AND('9'!G72&gt;='入围价70%'!G72,'9'!G72&lt;='入围价110%'!G72),'9'!G72,9999),IF(AND('10'!G72&gt;='入围价70%'!G72,'10'!G72&lt;='入围价110%'!G72),'10'!G72,9999))</f>
        <v>#DIV/0!</v>
      </c>
      <c r="H72" s="22" t="e">
        <f>MIN(IF(AND('1'!H72&gt;='入围价70%'!H72,'1'!H72&lt;='入围价110%'!H72),'1'!H72,9999),IF(AND('2'!H72&gt;='入围价70%'!H72,'2'!H72&lt;='入围价110%'!H72),'2'!H72,9999),IF(AND('3'!H72&gt;='入围价70%'!H72,'3'!H72&lt;='入围价110%'!H72),'3'!H72,9999),IF(AND('4'!H72&gt;='入围价70%'!H72,'4'!H72&lt;='入围价110%'!H72),'4'!H72,9999),IF(AND('5'!H72&gt;='入围价70%'!H72,'5'!H72&lt;='入围价110%'!H72),'5'!H72,9999),IF(AND('6'!H72&gt;='入围价70%'!H72,'6'!H72&lt;='入围价110%'!H72),'6'!H72,9999),IF(AND('7'!H72&gt;='入围价70%'!H72,'7'!H72&lt;='入围价110%'!H72),'7'!H72,9999),IF(AND('8'!H72&gt;='入围价70%'!H72,'8'!H72&lt;='入围价110%'!H72),'8'!H72,9999),IF(AND('9'!H72&gt;='入围价70%'!H72,'9'!H72&lt;='入围价110%'!H72),'9'!H72,9999),IF(AND('10'!H72&gt;='入围价70%'!H72,'10'!H72&lt;='入围价110%'!H72),'10'!H72,9999))</f>
        <v>#DIV/0!</v>
      </c>
      <c r="I72" s="22" t="e">
        <f>MIN(IF(AND('1'!I72&gt;='入围价70%'!I72,'1'!I72&lt;='入围价110%'!I72),'1'!I72,9999),IF(AND('2'!I72&gt;='入围价70%'!I72,'2'!I72&lt;='入围价110%'!I72),'2'!I72,9999),IF(AND('3'!I72&gt;='入围价70%'!I72,'3'!I72&lt;='入围价110%'!I72),'3'!I72,9999),IF(AND('4'!I72&gt;='入围价70%'!I72,'4'!I72&lt;='入围价110%'!I72),'4'!I72,9999),IF(AND('5'!I72&gt;='入围价70%'!I72,'5'!I72&lt;='入围价110%'!I72),'5'!I72,9999),IF(AND('6'!I72&gt;='入围价70%'!I72,'6'!I72&lt;='入围价110%'!I72),'6'!I72,9999),IF(AND('7'!I72&gt;='入围价70%'!I72,'7'!I72&lt;='入围价110%'!I72),'7'!I72,9999),IF(AND('8'!I72&gt;='入围价70%'!I72,'8'!I72&lt;='入围价110%'!I72),'8'!I72,9999),IF(AND('9'!I72&gt;='入围价70%'!I72,'9'!I72&lt;='入围价110%'!I72),'9'!I72,9999),IF(AND('10'!I72&gt;='入围价70%'!I72,'10'!I72&lt;='入围价110%'!I72),'10'!I72,9999))</f>
        <v>#DIV/0!</v>
      </c>
      <c r="J72" s="22" t="e">
        <f>MIN(IF(AND('1'!J72&gt;='入围价70%'!J72,'1'!J72&lt;='入围价110%'!J72),'1'!J72,9999),IF(AND('2'!J72&gt;='入围价70%'!J72,'2'!J72&lt;='入围价110%'!J72),'2'!J72,9999),IF(AND('3'!J72&gt;='入围价70%'!J72,'3'!J72&lt;='入围价110%'!J72),'3'!J72,9999),IF(AND('4'!J72&gt;='入围价70%'!J72,'4'!J72&lt;='入围价110%'!J72),'4'!J72,9999),IF(AND('5'!J72&gt;='入围价70%'!J72,'5'!J72&lt;='入围价110%'!J72),'5'!J72,9999),IF(AND('6'!J72&gt;='入围价70%'!J72,'6'!J72&lt;='入围价110%'!J72),'6'!J72,9999),IF(AND('7'!J72&gt;='入围价70%'!J72,'7'!J72&lt;='入围价110%'!J72),'7'!J72,9999),IF(AND('8'!J72&gt;='入围价70%'!J72,'8'!J72&lt;='入围价110%'!J72),'8'!J72,9999),IF(AND('9'!J72&gt;='入围价70%'!J72,'9'!J72&lt;='入围价110%'!J72),'9'!J72,9999),IF(AND('10'!J72&gt;='入围价70%'!J72,'10'!J72&lt;='入围价110%'!J72),'10'!J72,9999))</f>
        <v>#DIV/0!</v>
      </c>
      <c r="K72" s="22" t="e">
        <f>MIN(IF(AND('1'!K72&gt;='入围价70%'!K72,'1'!K72&lt;='入围价110%'!K72),'1'!K72,9999),IF(AND('2'!K72&gt;='入围价70%'!K72,'2'!K72&lt;='入围价110%'!K72),'2'!K72,9999),IF(AND('3'!K72&gt;='入围价70%'!K72,'3'!K72&lt;='入围价110%'!K72),'3'!K72,9999),IF(AND('4'!K72&gt;='入围价70%'!K72,'4'!K72&lt;='入围价110%'!K72),'4'!K72,9999),IF(AND('5'!K72&gt;='入围价70%'!K72,'5'!K72&lt;='入围价110%'!K72),'5'!K72,9999),IF(AND('6'!K72&gt;='入围价70%'!K72,'6'!K72&lt;='入围价110%'!K72),'6'!K72,9999),IF(AND('7'!K72&gt;='入围价70%'!K72,'7'!K72&lt;='入围价110%'!K72),'7'!K72,9999),IF(AND('8'!K72&gt;='入围价70%'!K72,'8'!K72&lt;='入围价110%'!K72),'8'!K72,9999),IF(AND('9'!K72&gt;='入围价70%'!K72,'9'!K72&lt;='入围价110%'!K72),'9'!K72,9999),IF(AND('10'!K72&gt;='入围价70%'!K72,'10'!K72&lt;='入围价110%'!K72),'10'!K72,9999))</f>
        <v>#DIV/0!</v>
      </c>
    </row>
    <row r="73" s="2" customFormat="1" ht="20.1" customHeight="1" spans="1:11">
      <c r="A73" s="19">
        <f t="shared" si="1"/>
        <v>69</v>
      </c>
      <c r="B73" s="19" t="s">
        <v>95</v>
      </c>
      <c r="C73" s="20" t="s">
        <v>99</v>
      </c>
      <c r="D73" s="21">
        <v>1300</v>
      </c>
      <c r="E73" s="22" t="e">
        <f>MIN(IF(AND('1'!E73&gt;='入围价70%'!E73,'1'!E73&lt;='入围价110%'!E73),'1'!E73,9999),IF(AND('2'!E73&gt;='入围价70%'!E73,'2'!E73&lt;='入围价110%'!E73),'2'!E73,9999),IF(AND('3'!E73&gt;='入围价70%'!E73,'3'!E73&lt;='入围价110%'!E73),'3'!E73,9999),IF(AND('4'!E73&gt;='入围价70%'!E73,'4'!E73&lt;='入围价110%'!E73),'4'!E73,9999),IF(AND('5'!E73&gt;='入围价70%'!E73,'5'!E73&lt;='入围价110%'!E73),'5'!E73,9999),IF(AND('6'!E73&gt;='入围价70%'!E73,'6'!E73&lt;='入围价110%'!E73),'6'!E73,9999),IF(AND('7'!E73&gt;='入围价70%'!E73,'7'!E73&lt;='入围价110%'!E73),'7'!E73,9999),IF(AND('8'!E73&gt;='入围价70%'!E73,'8'!E73&lt;='入围价110%'!E73),'8'!E73,9999),IF(AND('9'!E73&gt;='入围价70%'!E73,'9'!E73&lt;='入围价110%'!E73),'9'!E73,9999),IF(AND('10'!E73&gt;='入围价70%'!E73,'10'!E73&lt;='入围价110%'!E73),'10'!E73,9999))</f>
        <v>#DIV/0!</v>
      </c>
      <c r="F73" s="22" t="e">
        <f>MIN(IF(AND('1'!F73&gt;='入围价70%'!F73,'1'!F73&lt;='入围价110%'!F73),'1'!F73,9999),IF(AND('2'!F73&gt;='入围价70%'!F73,'2'!F73&lt;='入围价110%'!F73),'2'!F73,9999),IF(AND('3'!F73&gt;='入围价70%'!F73,'3'!F73&lt;='入围价110%'!F73),'3'!F73,9999),IF(AND('4'!F73&gt;='入围价70%'!F73,'4'!F73&lt;='入围价110%'!F73),'4'!F73,9999),IF(AND('5'!F73&gt;='入围价70%'!F73,'5'!F73&lt;='入围价110%'!F73),'5'!F73,9999),IF(AND('6'!F73&gt;='入围价70%'!F73,'6'!F73&lt;='入围价110%'!F73),'6'!F73,9999),IF(AND('7'!F73&gt;='入围价70%'!F73,'7'!F73&lt;='入围价110%'!F73),'7'!F73,9999),IF(AND('8'!F73&gt;='入围价70%'!F73,'8'!F73&lt;='入围价110%'!F73),'8'!F73,9999),IF(AND('9'!F73&gt;='入围价70%'!F73,'9'!F73&lt;='入围价110%'!F73),'9'!F73,9999),IF(AND('10'!F73&gt;='入围价70%'!F73,'10'!F73&lt;='入围价110%'!F73),'10'!F73,9999))</f>
        <v>#DIV/0!</v>
      </c>
      <c r="G73" s="22" t="e">
        <f>MIN(IF(AND('1'!G73&gt;='入围价70%'!G73,'1'!G73&lt;='入围价110%'!G73),'1'!G73,9999),IF(AND('2'!G73&gt;='入围价70%'!G73,'2'!G73&lt;='入围价110%'!G73),'2'!G73,9999),IF(AND('3'!G73&gt;='入围价70%'!G73,'3'!G73&lt;='入围价110%'!G73),'3'!G73,9999),IF(AND('4'!G73&gt;='入围价70%'!G73,'4'!G73&lt;='入围价110%'!G73),'4'!G73,9999),IF(AND('5'!G73&gt;='入围价70%'!G73,'5'!G73&lt;='入围价110%'!G73),'5'!G73,9999),IF(AND('6'!G73&gt;='入围价70%'!G73,'6'!G73&lt;='入围价110%'!G73),'6'!G73,9999),IF(AND('7'!G73&gt;='入围价70%'!G73,'7'!G73&lt;='入围价110%'!G73),'7'!G73,9999),IF(AND('8'!G73&gt;='入围价70%'!G73,'8'!G73&lt;='入围价110%'!G73),'8'!G73,9999),IF(AND('9'!G73&gt;='入围价70%'!G73,'9'!G73&lt;='入围价110%'!G73),'9'!G73,9999),IF(AND('10'!G73&gt;='入围价70%'!G73,'10'!G73&lt;='入围价110%'!G73),'10'!G73,9999))</f>
        <v>#DIV/0!</v>
      </c>
      <c r="H73" s="22" t="e">
        <f>MIN(IF(AND('1'!H73&gt;='入围价70%'!H73,'1'!H73&lt;='入围价110%'!H73),'1'!H73,9999),IF(AND('2'!H73&gt;='入围价70%'!H73,'2'!H73&lt;='入围价110%'!H73),'2'!H73,9999),IF(AND('3'!H73&gt;='入围价70%'!H73,'3'!H73&lt;='入围价110%'!H73),'3'!H73,9999),IF(AND('4'!H73&gt;='入围价70%'!H73,'4'!H73&lt;='入围价110%'!H73),'4'!H73,9999),IF(AND('5'!H73&gt;='入围价70%'!H73,'5'!H73&lt;='入围价110%'!H73),'5'!H73,9999),IF(AND('6'!H73&gt;='入围价70%'!H73,'6'!H73&lt;='入围价110%'!H73),'6'!H73,9999),IF(AND('7'!H73&gt;='入围价70%'!H73,'7'!H73&lt;='入围价110%'!H73),'7'!H73,9999),IF(AND('8'!H73&gt;='入围价70%'!H73,'8'!H73&lt;='入围价110%'!H73),'8'!H73,9999),IF(AND('9'!H73&gt;='入围价70%'!H73,'9'!H73&lt;='入围价110%'!H73),'9'!H73,9999),IF(AND('10'!H73&gt;='入围价70%'!H73,'10'!H73&lt;='入围价110%'!H73),'10'!H73,9999))</f>
        <v>#DIV/0!</v>
      </c>
      <c r="I73" s="22" t="e">
        <f>MIN(IF(AND('1'!I73&gt;='入围价70%'!I73,'1'!I73&lt;='入围价110%'!I73),'1'!I73,9999),IF(AND('2'!I73&gt;='入围价70%'!I73,'2'!I73&lt;='入围价110%'!I73),'2'!I73,9999),IF(AND('3'!I73&gt;='入围价70%'!I73,'3'!I73&lt;='入围价110%'!I73),'3'!I73,9999),IF(AND('4'!I73&gt;='入围价70%'!I73,'4'!I73&lt;='入围价110%'!I73),'4'!I73,9999),IF(AND('5'!I73&gt;='入围价70%'!I73,'5'!I73&lt;='入围价110%'!I73),'5'!I73,9999),IF(AND('6'!I73&gt;='入围价70%'!I73,'6'!I73&lt;='入围价110%'!I73),'6'!I73,9999),IF(AND('7'!I73&gt;='入围价70%'!I73,'7'!I73&lt;='入围价110%'!I73),'7'!I73,9999),IF(AND('8'!I73&gt;='入围价70%'!I73,'8'!I73&lt;='入围价110%'!I73),'8'!I73,9999),IF(AND('9'!I73&gt;='入围价70%'!I73,'9'!I73&lt;='入围价110%'!I73),'9'!I73,9999),IF(AND('10'!I73&gt;='入围价70%'!I73,'10'!I73&lt;='入围价110%'!I73),'10'!I73,9999))</f>
        <v>#DIV/0!</v>
      </c>
      <c r="J73" s="22" t="e">
        <f>MIN(IF(AND('1'!J73&gt;='入围价70%'!J73,'1'!J73&lt;='入围价110%'!J73),'1'!J73,9999),IF(AND('2'!J73&gt;='入围价70%'!J73,'2'!J73&lt;='入围价110%'!J73),'2'!J73,9999),IF(AND('3'!J73&gt;='入围价70%'!J73,'3'!J73&lt;='入围价110%'!J73),'3'!J73,9999),IF(AND('4'!J73&gt;='入围价70%'!J73,'4'!J73&lt;='入围价110%'!J73),'4'!J73,9999),IF(AND('5'!J73&gt;='入围价70%'!J73,'5'!J73&lt;='入围价110%'!J73),'5'!J73,9999),IF(AND('6'!J73&gt;='入围价70%'!J73,'6'!J73&lt;='入围价110%'!J73),'6'!J73,9999),IF(AND('7'!J73&gt;='入围价70%'!J73,'7'!J73&lt;='入围价110%'!J73),'7'!J73,9999),IF(AND('8'!J73&gt;='入围价70%'!J73,'8'!J73&lt;='入围价110%'!J73),'8'!J73,9999),IF(AND('9'!J73&gt;='入围价70%'!J73,'9'!J73&lt;='入围价110%'!J73),'9'!J73,9999),IF(AND('10'!J73&gt;='入围价70%'!J73,'10'!J73&lt;='入围价110%'!J73),'10'!J73,9999))</f>
        <v>#DIV/0!</v>
      </c>
      <c r="K73" s="22" t="e">
        <f>MIN(IF(AND('1'!K73&gt;='入围价70%'!K73,'1'!K73&lt;='入围价110%'!K73),'1'!K73,9999),IF(AND('2'!K73&gt;='入围价70%'!K73,'2'!K73&lt;='入围价110%'!K73),'2'!K73,9999),IF(AND('3'!K73&gt;='入围价70%'!K73,'3'!K73&lt;='入围价110%'!K73),'3'!K73,9999),IF(AND('4'!K73&gt;='入围价70%'!K73,'4'!K73&lt;='入围价110%'!K73),'4'!K73,9999),IF(AND('5'!K73&gt;='入围价70%'!K73,'5'!K73&lt;='入围价110%'!K73),'5'!K73,9999),IF(AND('6'!K73&gt;='入围价70%'!K73,'6'!K73&lt;='入围价110%'!K73),'6'!K73,9999),IF(AND('7'!K73&gt;='入围价70%'!K73,'7'!K73&lt;='入围价110%'!K73),'7'!K73,9999),IF(AND('8'!K73&gt;='入围价70%'!K73,'8'!K73&lt;='入围价110%'!K73),'8'!K73,9999),IF(AND('9'!K73&gt;='入围价70%'!K73,'9'!K73&lt;='入围价110%'!K73),'9'!K73,9999),IF(AND('10'!K73&gt;='入围价70%'!K73,'10'!K73&lt;='入围价110%'!K73),'10'!K73,9999))</f>
        <v>#DIV/0!</v>
      </c>
    </row>
    <row r="74" s="2" customFormat="1" ht="20.1" customHeight="1" spans="1:11">
      <c r="A74" s="19">
        <f t="shared" si="1"/>
        <v>70</v>
      </c>
      <c r="B74" s="19" t="s">
        <v>100</v>
      </c>
      <c r="C74" s="20" t="s">
        <v>101</v>
      </c>
      <c r="D74" s="21">
        <v>1306</v>
      </c>
      <c r="E74" s="22" t="e">
        <f>MIN(IF(AND('1'!E74&gt;='入围价70%'!E74,'1'!E74&lt;='入围价110%'!E74),'1'!E74,9999),IF(AND('2'!E74&gt;='入围价70%'!E74,'2'!E74&lt;='入围价110%'!E74),'2'!E74,9999),IF(AND('3'!E74&gt;='入围价70%'!E74,'3'!E74&lt;='入围价110%'!E74),'3'!E74,9999),IF(AND('4'!E74&gt;='入围价70%'!E74,'4'!E74&lt;='入围价110%'!E74),'4'!E74,9999),IF(AND('5'!E74&gt;='入围价70%'!E74,'5'!E74&lt;='入围价110%'!E74),'5'!E74,9999),IF(AND('6'!E74&gt;='入围价70%'!E74,'6'!E74&lt;='入围价110%'!E74),'6'!E74,9999),IF(AND('7'!E74&gt;='入围价70%'!E74,'7'!E74&lt;='入围价110%'!E74),'7'!E74,9999),IF(AND('8'!E74&gt;='入围价70%'!E74,'8'!E74&lt;='入围价110%'!E74),'8'!E74,9999),IF(AND('9'!E74&gt;='入围价70%'!E74,'9'!E74&lt;='入围价110%'!E74),'9'!E74,9999),IF(AND('10'!E74&gt;='入围价70%'!E74,'10'!E74&lt;='入围价110%'!E74),'10'!E74,9999))</f>
        <v>#DIV/0!</v>
      </c>
      <c r="F74" s="22" t="e">
        <f>MIN(IF(AND('1'!F74&gt;='入围价70%'!F74,'1'!F74&lt;='入围价110%'!F74),'1'!F74,9999),IF(AND('2'!F74&gt;='入围价70%'!F74,'2'!F74&lt;='入围价110%'!F74),'2'!F74,9999),IF(AND('3'!F74&gt;='入围价70%'!F74,'3'!F74&lt;='入围价110%'!F74),'3'!F74,9999),IF(AND('4'!F74&gt;='入围价70%'!F74,'4'!F74&lt;='入围价110%'!F74),'4'!F74,9999),IF(AND('5'!F74&gt;='入围价70%'!F74,'5'!F74&lt;='入围价110%'!F74),'5'!F74,9999),IF(AND('6'!F74&gt;='入围价70%'!F74,'6'!F74&lt;='入围价110%'!F74),'6'!F74,9999),IF(AND('7'!F74&gt;='入围价70%'!F74,'7'!F74&lt;='入围价110%'!F74),'7'!F74,9999),IF(AND('8'!F74&gt;='入围价70%'!F74,'8'!F74&lt;='入围价110%'!F74),'8'!F74,9999),IF(AND('9'!F74&gt;='入围价70%'!F74,'9'!F74&lt;='入围价110%'!F74),'9'!F74,9999),IF(AND('10'!F74&gt;='入围价70%'!F74,'10'!F74&lt;='入围价110%'!F74),'10'!F74,9999))</f>
        <v>#DIV/0!</v>
      </c>
      <c r="G74" s="22" t="e">
        <f>MIN(IF(AND('1'!G74&gt;='入围价70%'!G74,'1'!G74&lt;='入围价110%'!G74),'1'!G74,9999),IF(AND('2'!G74&gt;='入围价70%'!G74,'2'!G74&lt;='入围价110%'!G74),'2'!G74,9999),IF(AND('3'!G74&gt;='入围价70%'!G74,'3'!G74&lt;='入围价110%'!G74),'3'!G74,9999),IF(AND('4'!G74&gt;='入围价70%'!G74,'4'!G74&lt;='入围价110%'!G74),'4'!G74,9999),IF(AND('5'!G74&gt;='入围价70%'!G74,'5'!G74&lt;='入围价110%'!G74),'5'!G74,9999),IF(AND('6'!G74&gt;='入围价70%'!G74,'6'!G74&lt;='入围价110%'!G74),'6'!G74,9999),IF(AND('7'!G74&gt;='入围价70%'!G74,'7'!G74&lt;='入围价110%'!G74),'7'!G74,9999),IF(AND('8'!G74&gt;='入围价70%'!G74,'8'!G74&lt;='入围价110%'!G74),'8'!G74,9999),IF(AND('9'!G74&gt;='入围价70%'!G74,'9'!G74&lt;='入围价110%'!G74),'9'!G74,9999),IF(AND('10'!G74&gt;='入围价70%'!G74,'10'!G74&lt;='入围价110%'!G74),'10'!G74,9999))</f>
        <v>#DIV/0!</v>
      </c>
      <c r="H74" s="22" t="e">
        <f>MIN(IF(AND('1'!H74&gt;='入围价70%'!H74,'1'!H74&lt;='入围价110%'!H74),'1'!H74,9999),IF(AND('2'!H74&gt;='入围价70%'!H74,'2'!H74&lt;='入围价110%'!H74),'2'!H74,9999),IF(AND('3'!H74&gt;='入围价70%'!H74,'3'!H74&lt;='入围价110%'!H74),'3'!H74,9999),IF(AND('4'!H74&gt;='入围价70%'!H74,'4'!H74&lt;='入围价110%'!H74),'4'!H74,9999),IF(AND('5'!H74&gt;='入围价70%'!H74,'5'!H74&lt;='入围价110%'!H74),'5'!H74,9999),IF(AND('6'!H74&gt;='入围价70%'!H74,'6'!H74&lt;='入围价110%'!H74),'6'!H74,9999),IF(AND('7'!H74&gt;='入围价70%'!H74,'7'!H74&lt;='入围价110%'!H74),'7'!H74,9999),IF(AND('8'!H74&gt;='入围价70%'!H74,'8'!H74&lt;='入围价110%'!H74),'8'!H74,9999),IF(AND('9'!H74&gt;='入围价70%'!H74,'9'!H74&lt;='入围价110%'!H74),'9'!H74,9999),IF(AND('10'!H74&gt;='入围价70%'!H74,'10'!H74&lt;='入围价110%'!H74),'10'!H74,9999))</f>
        <v>#DIV/0!</v>
      </c>
      <c r="I74" s="22" t="e">
        <f>MIN(IF(AND('1'!I74&gt;='入围价70%'!I74,'1'!I74&lt;='入围价110%'!I74),'1'!I74,9999),IF(AND('2'!I74&gt;='入围价70%'!I74,'2'!I74&lt;='入围价110%'!I74),'2'!I74,9999),IF(AND('3'!I74&gt;='入围价70%'!I74,'3'!I74&lt;='入围价110%'!I74),'3'!I74,9999),IF(AND('4'!I74&gt;='入围价70%'!I74,'4'!I74&lt;='入围价110%'!I74),'4'!I74,9999),IF(AND('5'!I74&gt;='入围价70%'!I74,'5'!I74&lt;='入围价110%'!I74),'5'!I74,9999),IF(AND('6'!I74&gt;='入围价70%'!I74,'6'!I74&lt;='入围价110%'!I74),'6'!I74,9999),IF(AND('7'!I74&gt;='入围价70%'!I74,'7'!I74&lt;='入围价110%'!I74),'7'!I74,9999),IF(AND('8'!I74&gt;='入围价70%'!I74,'8'!I74&lt;='入围价110%'!I74),'8'!I74,9999),IF(AND('9'!I74&gt;='入围价70%'!I74,'9'!I74&lt;='入围价110%'!I74),'9'!I74,9999),IF(AND('10'!I74&gt;='入围价70%'!I74,'10'!I74&lt;='入围价110%'!I74),'10'!I74,9999))</f>
        <v>#DIV/0!</v>
      </c>
      <c r="J74" s="22" t="e">
        <f>MIN(IF(AND('1'!J74&gt;='入围价70%'!J74,'1'!J74&lt;='入围价110%'!J74),'1'!J74,9999),IF(AND('2'!J74&gt;='入围价70%'!J74,'2'!J74&lt;='入围价110%'!J74),'2'!J74,9999),IF(AND('3'!J74&gt;='入围价70%'!J74,'3'!J74&lt;='入围价110%'!J74),'3'!J74,9999),IF(AND('4'!J74&gt;='入围价70%'!J74,'4'!J74&lt;='入围价110%'!J74),'4'!J74,9999),IF(AND('5'!J74&gt;='入围价70%'!J74,'5'!J74&lt;='入围价110%'!J74),'5'!J74,9999),IF(AND('6'!J74&gt;='入围价70%'!J74,'6'!J74&lt;='入围价110%'!J74),'6'!J74,9999),IF(AND('7'!J74&gt;='入围价70%'!J74,'7'!J74&lt;='入围价110%'!J74),'7'!J74,9999),IF(AND('8'!J74&gt;='入围价70%'!J74,'8'!J74&lt;='入围价110%'!J74),'8'!J74,9999),IF(AND('9'!J74&gt;='入围价70%'!J74,'9'!J74&lt;='入围价110%'!J74),'9'!J74,9999),IF(AND('10'!J74&gt;='入围价70%'!J74,'10'!J74&lt;='入围价110%'!J74),'10'!J74,9999))</f>
        <v>#DIV/0!</v>
      </c>
      <c r="K74" s="22" t="e">
        <f>MIN(IF(AND('1'!K74&gt;='入围价70%'!K74,'1'!K74&lt;='入围价110%'!K74),'1'!K74,9999),IF(AND('2'!K74&gt;='入围价70%'!K74,'2'!K74&lt;='入围价110%'!K74),'2'!K74,9999),IF(AND('3'!K74&gt;='入围价70%'!K74,'3'!K74&lt;='入围价110%'!K74),'3'!K74,9999),IF(AND('4'!K74&gt;='入围价70%'!K74,'4'!K74&lt;='入围价110%'!K74),'4'!K74,9999),IF(AND('5'!K74&gt;='入围价70%'!K74,'5'!K74&lt;='入围价110%'!K74),'5'!K74,9999),IF(AND('6'!K74&gt;='入围价70%'!K74,'6'!K74&lt;='入围价110%'!K74),'6'!K74,9999),IF(AND('7'!K74&gt;='入围价70%'!K74,'7'!K74&lt;='入围价110%'!K74),'7'!K74,9999),IF(AND('8'!K74&gt;='入围价70%'!K74,'8'!K74&lt;='入围价110%'!K74),'8'!K74,9999),IF(AND('9'!K74&gt;='入围价70%'!K74,'9'!K74&lt;='入围价110%'!K74),'9'!K74,9999),IF(AND('10'!K74&gt;='入围价70%'!K74,'10'!K74&lt;='入围价110%'!K74),'10'!K74,9999))</f>
        <v>#DIV/0!</v>
      </c>
    </row>
    <row r="75" s="2" customFormat="1" ht="20.1" customHeight="1" spans="1:11">
      <c r="A75" s="19">
        <f t="shared" si="1"/>
        <v>71</v>
      </c>
      <c r="B75" s="19" t="s">
        <v>100</v>
      </c>
      <c r="C75" s="20" t="s">
        <v>102</v>
      </c>
      <c r="D75" s="21">
        <v>1503</v>
      </c>
      <c r="E75" s="22" t="e">
        <f>MIN(IF(AND('1'!E75&gt;='入围价70%'!E75,'1'!E75&lt;='入围价110%'!E75),'1'!E75,9999),IF(AND('2'!E75&gt;='入围价70%'!E75,'2'!E75&lt;='入围价110%'!E75),'2'!E75,9999),IF(AND('3'!E75&gt;='入围价70%'!E75,'3'!E75&lt;='入围价110%'!E75),'3'!E75,9999),IF(AND('4'!E75&gt;='入围价70%'!E75,'4'!E75&lt;='入围价110%'!E75),'4'!E75,9999),IF(AND('5'!E75&gt;='入围价70%'!E75,'5'!E75&lt;='入围价110%'!E75),'5'!E75,9999),IF(AND('6'!E75&gt;='入围价70%'!E75,'6'!E75&lt;='入围价110%'!E75),'6'!E75,9999),IF(AND('7'!E75&gt;='入围价70%'!E75,'7'!E75&lt;='入围价110%'!E75),'7'!E75,9999),IF(AND('8'!E75&gt;='入围价70%'!E75,'8'!E75&lt;='入围价110%'!E75),'8'!E75,9999),IF(AND('9'!E75&gt;='入围价70%'!E75,'9'!E75&lt;='入围价110%'!E75),'9'!E75,9999),IF(AND('10'!E75&gt;='入围价70%'!E75,'10'!E75&lt;='入围价110%'!E75),'10'!E75,9999))</f>
        <v>#DIV/0!</v>
      </c>
      <c r="F75" s="22" t="e">
        <f>MIN(IF(AND('1'!F75&gt;='入围价70%'!F75,'1'!F75&lt;='入围价110%'!F75),'1'!F75,9999),IF(AND('2'!F75&gt;='入围价70%'!F75,'2'!F75&lt;='入围价110%'!F75),'2'!F75,9999),IF(AND('3'!F75&gt;='入围价70%'!F75,'3'!F75&lt;='入围价110%'!F75),'3'!F75,9999),IF(AND('4'!F75&gt;='入围价70%'!F75,'4'!F75&lt;='入围价110%'!F75),'4'!F75,9999),IF(AND('5'!F75&gt;='入围价70%'!F75,'5'!F75&lt;='入围价110%'!F75),'5'!F75,9999),IF(AND('6'!F75&gt;='入围价70%'!F75,'6'!F75&lt;='入围价110%'!F75),'6'!F75,9999),IF(AND('7'!F75&gt;='入围价70%'!F75,'7'!F75&lt;='入围价110%'!F75),'7'!F75,9999),IF(AND('8'!F75&gt;='入围价70%'!F75,'8'!F75&lt;='入围价110%'!F75),'8'!F75,9999),IF(AND('9'!F75&gt;='入围价70%'!F75,'9'!F75&lt;='入围价110%'!F75),'9'!F75,9999),IF(AND('10'!F75&gt;='入围价70%'!F75,'10'!F75&lt;='入围价110%'!F75),'10'!F75,9999))</f>
        <v>#DIV/0!</v>
      </c>
      <c r="G75" s="22" t="e">
        <f>MIN(IF(AND('1'!G75&gt;='入围价70%'!G75,'1'!G75&lt;='入围价110%'!G75),'1'!G75,9999),IF(AND('2'!G75&gt;='入围价70%'!G75,'2'!G75&lt;='入围价110%'!G75),'2'!G75,9999),IF(AND('3'!G75&gt;='入围价70%'!G75,'3'!G75&lt;='入围价110%'!G75),'3'!G75,9999),IF(AND('4'!G75&gt;='入围价70%'!G75,'4'!G75&lt;='入围价110%'!G75),'4'!G75,9999),IF(AND('5'!G75&gt;='入围价70%'!G75,'5'!G75&lt;='入围价110%'!G75),'5'!G75,9999),IF(AND('6'!G75&gt;='入围价70%'!G75,'6'!G75&lt;='入围价110%'!G75),'6'!G75,9999),IF(AND('7'!G75&gt;='入围价70%'!G75,'7'!G75&lt;='入围价110%'!G75),'7'!G75,9999),IF(AND('8'!G75&gt;='入围价70%'!G75,'8'!G75&lt;='入围价110%'!G75),'8'!G75,9999),IF(AND('9'!G75&gt;='入围价70%'!G75,'9'!G75&lt;='入围价110%'!G75),'9'!G75,9999),IF(AND('10'!G75&gt;='入围价70%'!G75,'10'!G75&lt;='入围价110%'!G75),'10'!G75,9999))</f>
        <v>#DIV/0!</v>
      </c>
      <c r="H75" s="22" t="e">
        <f>MIN(IF(AND('1'!H75&gt;='入围价70%'!H75,'1'!H75&lt;='入围价110%'!H75),'1'!H75,9999),IF(AND('2'!H75&gt;='入围价70%'!H75,'2'!H75&lt;='入围价110%'!H75),'2'!H75,9999),IF(AND('3'!H75&gt;='入围价70%'!H75,'3'!H75&lt;='入围价110%'!H75),'3'!H75,9999),IF(AND('4'!H75&gt;='入围价70%'!H75,'4'!H75&lt;='入围价110%'!H75),'4'!H75,9999),IF(AND('5'!H75&gt;='入围价70%'!H75,'5'!H75&lt;='入围价110%'!H75),'5'!H75,9999),IF(AND('6'!H75&gt;='入围价70%'!H75,'6'!H75&lt;='入围价110%'!H75),'6'!H75,9999),IF(AND('7'!H75&gt;='入围价70%'!H75,'7'!H75&lt;='入围价110%'!H75),'7'!H75,9999),IF(AND('8'!H75&gt;='入围价70%'!H75,'8'!H75&lt;='入围价110%'!H75),'8'!H75,9999),IF(AND('9'!H75&gt;='入围价70%'!H75,'9'!H75&lt;='入围价110%'!H75),'9'!H75,9999),IF(AND('10'!H75&gt;='入围价70%'!H75,'10'!H75&lt;='入围价110%'!H75),'10'!H75,9999))</f>
        <v>#DIV/0!</v>
      </c>
      <c r="I75" s="22" t="e">
        <f>MIN(IF(AND('1'!I75&gt;='入围价70%'!I75,'1'!I75&lt;='入围价110%'!I75),'1'!I75,9999),IF(AND('2'!I75&gt;='入围价70%'!I75,'2'!I75&lt;='入围价110%'!I75),'2'!I75,9999),IF(AND('3'!I75&gt;='入围价70%'!I75,'3'!I75&lt;='入围价110%'!I75),'3'!I75,9999),IF(AND('4'!I75&gt;='入围价70%'!I75,'4'!I75&lt;='入围价110%'!I75),'4'!I75,9999),IF(AND('5'!I75&gt;='入围价70%'!I75,'5'!I75&lt;='入围价110%'!I75),'5'!I75,9999),IF(AND('6'!I75&gt;='入围价70%'!I75,'6'!I75&lt;='入围价110%'!I75),'6'!I75,9999),IF(AND('7'!I75&gt;='入围价70%'!I75,'7'!I75&lt;='入围价110%'!I75),'7'!I75,9999),IF(AND('8'!I75&gt;='入围价70%'!I75,'8'!I75&lt;='入围价110%'!I75),'8'!I75,9999),IF(AND('9'!I75&gt;='入围价70%'!I75,'9'!I75&lt;='入围价110%'!I75),'9'!I75,9999),IF(AND('10'!I75&gt;='入围价70%'!I75,'10'!I75&lt;='入围价110%'!I75),'10'!I75,9999))</f>
        <v>#DIV/0!</v>
      </c>
      <c r="J75" s="22" t="e">
        <f>MIN(IF(AND('1'!J75&gt;='入围价70%'!J75,'1'!J75&lt;='入围价110%'!J75),'1'!J75,9999),IF(AND('2'!J75&gt;='入围价70%'!J75,'2'!J75&lt;='入围价110%'!J75),'2'!J75,9999),IF(AND('3'!J75&gt;='入围价70%'!J75,'3'!J75&lt;='入围价110%'!J75),'3'!J75,9999),IF(AND('4'!J75&gt;='入围价70%'!J75,'4'!J75&lt;='入围价110%'!J75),'4'!J75,9999),IF(AND('5'!J75&gt;='入围价70%'!J75,'5'!J75&lt;='入围价110%'!J75),'5'!J75,9999),IF(AND('6'!J75&gt;='入围价70%'!J75,'6'!J75&lt;='入围价110%'!J75),'6'!J75,9999),IF(AND('7'!J75&gt;='入围价70%'!J75,'7'!J75&lt;='入围价110%'!J75),'7'!J75,9999),IF(AND('8'!J75&gt;='入围价70%'!J75,'8'!J75&lt;='入围价110%'!J75),'8'!J75,9999),IF(AND('9'!J75&gt;='入围价70%'!J75,'9'!J75&lt;='入围价110%'!J75),'9'!J75,9999),IF(AND('10'!J75&gt;='入围价70%'!J75,'10'!J75&lt;='入围价110%'!J75),'10'!J75,9999))</f>
        <v>#DIV/0!</v>
      </c>
      <c r="K75" s="22" t="e">
        <f>MIN(IF(AND('1'!K75&gt;='入围价70%'!K75,'1'!K75&lt;='入围价110%'!K75),'1'!K75,9999),IF(AND('2'!K75&gt;='入围价70%'!K75,'2'!K75&lt;='入围价110%'!K75),'2'!K75,9999),IF(AND('3'!K75&gt;='入围价70%'!K75,'3'!K75&lt;='入围价110%'!K75),'3'!K75,9999),IF(AND('4'!K75&gt;='入围价70%'!K75,'4'!K75&lt;='入围价110%'!K75),'4'!K75,9999),IF(AND('5'!K75&gt;='入围价70%'!K75,'5'!K75&lt;='入围价110%'!K75),'5'!K75,9999),IF(AND('6'!K75&gt;='入围价70%'!K75,'6'!K75&lt;='入围价110%'!K75),'6'!K75,9999),IF(AND('7'!K75&gt;='入围价70%'!K75,'7'!K75&lt;='入围价110%'!K75),'7'!K75,9999),IF(AND('8'!K75&gt;='入围价70%'!K75,'8'!K75&lt;='入围价110%'!K75),'8'!K75,9999),IF(AND('9'!K75&gt;='入围价70%'!K75,'9'!K75&lt;='入围价110%'!K75),'9'!K75,9999),IF(AND('10'!K75&gt;='入围价70%'!K75,'10'!K75&lt;='入围价110%'!K75),'10'!K75,9999))</f>
        <v>#DIV/0!</v>
      </c>
    </row>
    <row r="76" s="2" customFormat="1" ht="20.1" customHeight="1" spans="1:11">
      <c r="A76" s="19">
        <f t="shared" si="1"/>
        <v>72</v>
      </c>
      <c r="B76" s="19" t="s">
        <v>100</v>
      </c>
      <c r="C76" s="20" t="s">
        <v>103</v>
      </c>
      <c r="D76" s="21">
        <v>1385</v>
      </c>
      <c r="E76" s="22" t="e">
        <f>MIN(IF(AND('1'!E76&gt;='入围价70%'!E76,'1'!E76&lt;='入围价110%'!E76),'1'!E76,9999),IF(AND('2'!E76&gt;='入围价70%'!E76,'2'!E76&lt;='入围价110%'!E76),'2'!E76,9999),IF(AND('3'!E76&gt;='入围价70%'!E76,'3'!E76&lt;='入围价110%'!E76),'3'!E76,9999),IF(AND('4'!E76&gt;='入围价70%'!E76,'4'!E76&lt;='入围价110%'!E76),'4'!E76,9999),IF(AND('5'!E76&gt;='入围价70%'!E76,'5'!E76&lt;='入围价110%'!E76),'5'!E76,9999),IF(AND('6'!E76&gt;='入围价70%'!E76,'6'!E76&lt;='入围价110%'!E76),'6'!E76,9999),IF(AND('7'!E76&gt;='入围价70%'!E76,'7'!E76&lt;='入围价110%'!E76),'7'!E76,9999),IF(AND('8'!E76&gt;='入围价70%'!E76,'8'!E76&lt;='入围价110%'!E76),'8'!E76,9999),IF(AND('9'!E76&gt;='入围价70%'!E76,'9'!E76&lt;='入围价110%'!E76),'9'!E76,9999),IF(AND('10'!E76&gt;='入围价70%'!E76,'10'!E76&lt;='入围价110%'!E76),'10'!E76,9999))</f>
        <v>#DIV/0!</v>
      </c>
      <c r="F76" s="22" t="e">
        <f>MIN(IF(AND('1'!F76&gt;='入围价70%'!F76,'1'!F76&lt;='入围价110%'!F76),'1'!F76,9999),IF(AND('2'!F76&gt;='入围价70%'!F76,'2'!F76&lt;='入围价110%'!F76),'2'!F76,9999),IF(AND('3'!F76&gt;='入围价70%'!F76,'3'!F76&lt;='入围价110%'!F76),'3'!F76,9999),IF(AND('4'!F76&gt;='入围价70%'!F76,'4'!F76&lt;='入围价110%'!F76),'4'!F76,9999),IF(AND('5'!F76&gt;='入围价70%'!F76,'5'!F76&lt;='入围价110%'!F76),'5'!F76,9999),IF(AND('6'!F76&gt;='入围价70%'!F76,'6'!F76&lt;='入围价110%'!F76),'6'!F76,9999),IF(AND('7'!F76&gt;='入围价70%'!F76,'7'!F76&lt;='入围价110%'!F76),'7'!F76,9999),IF(AND('8'!F76&gt;='入围价70%'!F76,'8'!F76&lt;='入围价110%'!F76),'8'!F76,9999),IF(AND('9'!F76&gt;='入围价70%'!F76,'9'!F76&lt;='入围价110%'!F76),'9'!F76,9999),IF(AND('10'!F76&gt;='入围价70%'!F76,'10'!F76&lt;='入围价110%'!F76),'10'!F76,9999))</f>
        <v>#DIV/0!</v>
      </c>
      <c r="G76" s="22" t="e">
        <f>MIN(IF(AND('1'!G76&gt;='入围价70%'!G76,'1'!G76&lt;='入围价110%'!G76),'1'!G76,9999),IF(AND('2'!G76&gt;='入围价70%'!G76,'2'!G76&lt;='入围价110%'!G76),'2'!G76,9999),IF(AND('3'!G76&gt;='入围价70%'!G76,'3'!G76&lt;='入围价110%'!G76),'3'!G76,9999),IF(AND('4'!G76&gt;='入围价70%'!G76,'4'!G76&lt;='入围价110%'!G76),'4'!G76,9999),IF(AND('5'!G76&gt;='入围价70%'!G76,'5'!G76&lt;='入围价110%'!G76),'5'!G76,9999),IF(AND('6'!G76&gt;='入围价70%'!G76,'6'!G76&lt;='入围价110%'!G76),'6'!G76,9999),IF(AND('7'!G76&gt;='入围价70%'!G76,'7'!G76&lt;='入围价110%'!G76),'7'!G76,9999),IF(AND('8'!G76&gt;='入围价70%'!G76,'8'!G76&lt;='入围价110%'!G76),'8'!G76,9999),IF(AND('9'!G76&gt;='入围价70%'!G76,'9'!G76&lt;='入围价110%'!G76),'9'!G76,9999),IF(AND('10'!G76&gt;='入围价70%'!G76,'10'!G76&lt;='入围价110%'!G76),'10'!G76,9999))</f>
        <v>#DIV/0!</v>
      </c>
      <c r="H76" s="22" t="e">
        <f>MIN(IF(AND('1'!H76&gt;='入围价70%'!H76,'1'!H76&lt;='入围价110%'!H76),'1'!H76,9999),IF(AND('2'!H76&gt;='入围价70%'!H76,'2'!H76&lt;='入围价110%'!H76),'2'!H76,9999),IF(AND('3'!H76&gt;='入围价70%'!H76,'3'!H76&lt;='入围价110%'!H76),'3'!H76,9999),IF(AND('4'!H76&gt;='入围价70%'!H76,'4'!H76&lt;='入围价110%'!H76),'4'!H76,9999),IF(AND('5'!H76&gt;='入围价70%'!H76,'5'!H76&lt;='入围价110%'!H76),'5'!H76,9999),IF(AND('6'!H76&gt;='入围价70%'!H76,'6'!H76&lt;='入围价110%'!H76),'6'!H76,9999),IF(AND('7'!H76&gt;='入围价70%'!H76,'7'!H76&lt;='入围价110%'!H76),'7'!H76,9999),IF(AND('8'!H76&gt;='入围价70%'!H76,'8'!H76&lt;='入围价110%'!H76),'8'!H76,9999),IF(AND('9'!H76&gt;='入围价70%'!H76,'9'!H76&lt;='入围价110%'!H76),'9'!H76,9999),IF(AND('10'!H76&gt;='入围价70%'!H76,'10'!H76&lt;='入围价110%'!H76),'10'!H76,9999))</f>
        <v>#DIV/0!</v>
      </c>
      <c r="I76" s="22" t="e">
        <f>MIN(IF(AND('1'!I76&gt;='入围价70%'!I76,'1'!I76&lt;='入围价110%'!I76),'1'!I76,9999),IF(AND('2'!I76&gt;='入围价70%'!I76,'2'!I76&lt;='入围价110%'!I76),'2'!I76,9999),IF(AND('3'!I76&gt;='入围价70%'!I76,'3'!I76&lt;='入围价110%'!I76),'3'!I76,9999),IF(AND('4'!I76&gt;='入围价70%'!I76,'4'!I76&lt;='入围价110%'!I76),'4'!I76,9999),IF(AND('5'!I76&gt;='入围价70%'!I76,'5'!I76&lt;='入围价110%'!I76),'5'!I76,9999),IF(AND('6'!I76&gt;='入围价70%'!I76,'6'!I76&lt;='入围价110%'!I76),'6'!I76,9999),IF(AND('7'!I76&gt;='入围价70%'!I76,'7'!I76&lt;='入围价110%'!I76),'7'!I76,9999),IF(AND('8'!I76&gt;='入围价70%'!I76,'8'!I76&lt;='入围价110%'!I76),'8'!I76,9999),IF(AND('9'!I76&gt;='入围价70%'!I76,'9'!I76&lt;='入围价110%'!I76),'9'!I76,9999),IF(AND('10'!I76&gt;='入围价70%'!I76,'10'!I76&lt;='入围价110%'!I76),'10'!I76,9999))</f>
        <v>#DIV/0!</v>
      </c>
      <c r="J76" s="22" t="e">
        <f>MIN(IF(AND('1'!J76&gt;='入围价70%'!J76,'1'!J76&lt;='入围价110%'!J76),'1'!J76,9999),IF(AND('2'!J76&gt;='入围价70%'!J76,'2'!J76&lt;='入围价110%'!J76),'2'!J76,9999),IF(AND('3'!J76&gt;='入围价70%'!J76,'3'!J76&lt;='入围价110%'!J76),'3'!J76,9999),IF(AND('4'!J76&gt;='入围价70%'!J76,'4'!J76&lt;='入围价110%'!J76),'4'!J76,9999),IF(AND('5'!J76&gt;='入围价70%'!J76,'5'!J76&lt;='入围价110%'!J76),'5'!J76,9999),IF(AND('6'!J76&gt;='入围价70%'!J76,'6'!J76&lt;='入围价110%'!J76),'6'!J76,9999),IF(AND('7'!J76&gt;='入围价70%'!J76,'7'!J76&lt;='入围价110%'!J76),'7'!J76,9999),IF(AND('8'!J76&gt;='入围价70%'!J76,'8'!J76&lt;='入围价110%'!J76),'8'!J76,9999),IF(AND('9'!J76&gt;='入围价70%'!J76,'9'!J76&lt;='入围价110%'!J76),'9'!J76,9999),IF(AND('10'!J76&gt;='入围价70%'!J76,'10'!J76&lt;='入围价110%'!J76),'10'!J76,9999))</f>
        <v>#DIV/0!</v>
      </c>
      <c r="K76" s="22" t="e">
        <f>MIN(IF(AND('1'!K76&gt;='入围价70%'!K76,'1'!K76&lt;='入围价110%'!K76),'1'!K76,9999),IF(AND('2'!K76&gt;='入围价70%'!K76,'2'!K76&lt;='入围价110%'!K76),'2'!K76,9999),IF(AND('3'!K76&gt;='入围价70%'!K76,'3'!K76&lt;='入围价110%'!K76),'3'!K76,9999),IF(AND('4'!K76&gt;='入围价70%'!K76,'4'!K76&lt;='入围价110%'!K76),'4'!K76,9999),IF(AND('5'!K76&gt;='入围价70%'!K76,'5'!K76&lt;='入围价110%'!K76),'5'!K76,9999),IF(AND('6'!K76&gt;='入围价70%'!K76,'6'!K76&lt;='入围价110%'!K76),'6'!K76,9999),IF(AND('7'!K76&gt;='入围价70%'!K76,'7'!K76&lt;='入围价110%'!K76),'7'!K76,9999),IF(AND('8'!K76&gt;='入围价70%'!K76,'8'!K76&lt;='入围价110%'!K76),'8'!K76,9999),IF(AND('9'!K76&gt;='入围价70%'!K76,'9'!K76&lt;='入围价110%'!K76),'9'!K76,9999),IF(AND('10'!K76&gt;='入围价70%'!K76,'10'!K76&lt;='入围价110%'!K76),'10'!K76,9999))</f>
        <v>#DIV/0!</v>
      </c>
    </row>
    <row r="77" s="2" customFormat="1" ht="20.1" customHeight="1" spans="1:11">
      <c r="A77" s="19">
        <f t="shared" si="1"/>
        <v>73</v>
      </c>
      <c r="B77" s="19" t="s">
        <v>104</v>
      </c>
      <c r="C77" s="20" t="s">
        <v>105</v>
      </c>
      <c r="D77" s="21">
        <v>1494</v>
      </c>
      <c r="E77" s="22" t="e">
        <f>MIN(IF(AND('1'!E77&gt;='入围价70%'!E77,'1'!E77&lt;='入围价110%'!E77),'1'!E77,9999),IF(AND('2'!E77&gt;='入围价70%'!E77,'2'!E77&lt;='入围价110%'!E77),'2'!E77,9999),IF(AND('3'!E77&gt;='入围价70%'!E77,'3'!E77&lt;='入围价110%'!E77),'3'!E77,9999),IF(AND('4'!E77&gt;='入围价70%'!E77,'4'!E77&lt;='入围价110%'!E77),'4'!E77,9999),IF(AND('5'!E77&gt;='入围价70%'!E77,'5'!E77&lt;='入围价110%'!E77),'5'!E77,9999),IF(AND('6'!E77&gt;='入围价70%'!E77,'6'!E77&lt;='入围价110%'!E77),'6'!E77,9999),IF(AND('7'!E77&gt;='入围价70%'!E77,'7'!E77&lt;='入围价110%'!E77),'7'!E77,9999),IF(AND('8'!E77&gt;='入围价70%'!E77,'8'!E77&lt;='入围价110%'!E77),'8'!E77,9999),IF(AND('9'!E77&gt;='入围价70%'!E77,'9'!E77&lt;='入围价110%'!E77),'9'!E77,9999),IF(AND('10'!E77&gt;='入围价70%'!E77,'10'!E77&lt;='入围价110%'!E77),'10'!E77,9999))</f>
        <v>#DIV/0!</v>
      </c>
      <c r="F77" s="22" t="e">
        <f>MIN(IF(AND('1'!F77&gt;='入围价70%'!F77,'1'!F77&lt;='入围价110%'!F77),'1'!F77,9999),IF(AND('2'!F77&gt;='入围价70%'!F77,'2'!F77&lt;='入围价110%'!F77),'2'!F77,9999),IF(AND('3'!F77&gt;='入围价70%'!F77,'3'!F77&lt;='入围价110%'!F77),'3'!F77,9999),IF(AND('4'!F77&gt;='入围价70%'!F77,'4'!F77&lt;='入围价110%'!F77),'4'!F77,9999),IF(AND('5'!F77&gt;='入围价70%'!F77,'5'!F77&lt;='入围价110%'!F77),'5'!F77,9999),IF(AND('6'!F77&gt;='入围价70%'!F77,'6'!F77&lt;='入围价110%'!F77),'6'!F77,9999),IF(AND('7'!F77&gt;='入围价70%'!F77,'7'!F77&lt;='入围价110%'!F77),'7'!F77,9999),IF(AND('8'!F77&gt;='入围价70%'!F77,'8'!F77&lt;='入围价110%'!F77),'8'!F77,9999),IF(AND('9'!F77&gt;='入围价70%'!F77,'9'!F77&lt;='入围价110%'!F77),'9'!F77,9999),IF(AND('10'!F77&gt;='入围价70%'!F77,'10'!F77&lt;='入围价110%'!F77),'10'!F77,9999))</f>
        <v>#DIV/0!</v>
      </c>
      <c r="G77" s="22" t="e">
        <f>MIN(IF(AND('1'!G77&gt;='入围价70%'!G77,'1'!G77&lt;='入围价110%'!G77),'1'!G77,9999),IF(AND('2'!G77&gt;='入围价70%'!G77,'2'!G77&lt;='入围价110%'!G77),'2'!G77,9999),IF(AND('3'!G77&gt;='入围价70%'!G77,'3'!G77&lt;='入围价110%'!G77),'3'!G77,9999),IF(AND('4'!G77&gt;='入围价70%'!G77,'4'!G77&lt;='入围价110%'!G77),'4'!G77,9999),IF(AND('5'!G77&gt;='入围价70%'!G77,'5'!G77&lt;='入围价110%'!G77),'5'!G77,9999),IF(AND('6'!G77&gt;='入围价70%'!G77,'6'!G77&lt;='入围价110%'!G77),'6'!G77,9999),IF(AND('7'!G77&gt;='入围价70%'!G77,'7'!G77&lt;='入围价110%'!G77),'7'!G77,9999),IF(AND('8'!G77&gt;='入围价70%'!G77,'8'!G77&lt;='入围价110%'!G77),'8'!G77,9999),IF(AND('9'!G77&gt;='入围价70%'!G77,'9'!G77&lt;='入围价110%'!G77),'9'!G77,9999),IF(AND('10'!G77&gt;='入围价70%'!G77,'10'!G77&lt;='入围价110%'!G77),'10'!G77,9999))</f>
        <v>#DIV/0!</v>
      </c>
      <c r="H77" s="22" t="e">
        <f>MIN(IF(AND('1'!H77&gt;='入围价70%'!H77,'1'!H77&lt;='入围价110%'!H77),'1'!H77,9999),IF(AND('2'!H77&gt;='入围价70%'!H77,'2'!H77&lt;='入围价110%'!H77),'2'!H77,9999),IF(AND('3'!H77&gt;='入围价70%'!H77,'3'!H77&lt;='入围价110%'!H77),'3'!H77,9999),IF(AND('4'!H77&gt;='入围价70%'!H77,'4'!H77&lt;='入围价110%'!H77),'4'!H77,9999),IF(AND('5'!H77&gt;='入围价70%'!H77,'5'!H77&lt;='入围价110%'!H77),'5'!H77,9999),IF(AND('6'!H77&gt;='入围价70%'!H77,'6'!H77&lt;='入围价110%'!H77),'6'!H77,9999),IF(AND('7'!H77&gt;='入围价70%'!H77,'7'!H77&lt;='入围价110%'!H77),'7'!H77,9999),IF(AND('8'!H77&gt;='入围价70%'!H77,'8'!H77&lt;='入围价110%'!H77),'8'!H77,9999),IF(AND('9'!H77&gt;='入围价70%'!H77,'9'!H77&lt;='入围价110%'!H77),'9'!H77,9999),IF(AND('10'!H77&gt;='入围价70%'!H77,'10'!H77&lt;='入围价110%'!H77),'10'!H77,9999))</f>
        <v>#DIV/0!</v>
      </c>
      <c r="I77" s="22" t="e">
        <f>MIN(IF(AND('1'!I77&gt;='入围价70%'!I77,'1'!I77&lt;='入围价110%'!I77),'1'!I77,9999),IF(AND('2'!I77&gt;='入围价70%'!I77,'2'!I77&lt;='入围价110%'!I77),'2'!I77,9999),IF(AND('3'!I77&gt;='入围价70%'!I77,'3'!I77&lt;='入围价110%'!I77),'3'!I77,9999),IF(AND('4'!I77&gt;='入围价70%'!I77,'4'!I77&lt;='入围价110%'!I77),'4'!I77,9999),IF(AND('5'!I77&gt;='入围价70%'!I77,'5'!I77&lt;='入围价110%'!I77),'5'!I77,9999),IF(AND('6'!I77&gt;='入围价70%'!I77,'6'!I77&lt;='入围价110%'!I77),'6'!I77,9999),IF(AND('7'!I77&gt;='入围价70%'!I77,'7'!I77&lt;='入围价110%'!I77),'7'!I77,9999),IF(AND('8'!I77&gt;='入围价70%'!I77,'8'!I77&lt;='入围价110%'!I77),'8'!I77,9999),IF(AND('9'!I77&gt;='入围价70%'!I77,'9'!I77&lt;='入围价110%'!I77),'9'!I77,9999),IF(AND('10'!I77&gt;='入围价70%'!I77,'10'!I77&lt;='入围价110%'!I77),'10'!I77,9999))</f>
        <v>#DIV/0!</v>
      </c>
      <c r="J77" s="22" t="e">
        <f>MIN(IF(AND('1'!J77&gt;='入围价70%'!J77,'1'!J77&lt;='入围价110%'!J77),'1'!J77,9999),IF(AND('2'!J77&gt;='入围价70%'!J77,'2'!J77&lt;='入围价110%'!J77),'2'!J77,9999),IF(AND('3'!J77&gt;='入围价70%'!J77,'3'!J77&lt;='入围价110%'!J77),'3'!J77,9999),IF(AND('4'!J77&gt;='入围价70%'!J77,'4'!J77&lt;='入围价110%'!J77),'4'!J77,9999),IF(AND('5'!J77&gt;='入围价70%'!J77,'5'!J77&lt;='入围价110%'!J77),'5'!J77,9999),IF(AND('6'!J77&gt;='入围价70%'!J77,'6'!J77&lt;='入围价110%'!J77),'6'!J77,9999),IF(AND('7'!J77&gt;='入围价70%'!J77,'7'!J77&lt;='入围价110%'!J77),'7'!J77,9999),IF(AND('8'!J77&gt;='入围价70%'!J77,'8'!J77&lt;='入围价110%'!J77),'8'!J77,9999),IF(AND('9'!J77&gt;='入围价70%'!J77,'9'!J77&lt;='入围价110%'!J77),'9'!J77,9999),IF(AND('10'!J77&gt;='入围价70%'!J77,'10'!J77&lt;='入围价110%'!J77),'10'!J77,9999))</f>
        <v>#DIV/0!</v>
      </c>
      <c r="K77" s="22" t="e">
        <f>MIN(IF(AND('1'!K77&gt;='入围价70%'!K77,'1'!K77&lt;='入围价110%'!K77),'1'!K77,9999),IF(AND('2'!K77&gt;='入围价70%'!K77,'2'!K77&lt;='入围价110%'!K77),'2'!K77,9999),IF(AND('3'!K77&gt;='入围价70%'!K77,'3'!K77&lt;='入围价110%'!K77),'3'!K77,9999),IF(AND('4'!K77&gt;='入围价70%'!K77,'4'!K77&lt;='入围价110%'!K77),'4'!K77,9999),IF(AND('5'!K77&gt;='入围价70%'!K77,'5'!K77&lt;='入围价110%'!K77),'5'!K77,9999),IF(AND('6'!K77&gt;='入围价70%'!K77,'6'!K77&lt;='入围价110%'!K77),'6'!K77,9999),IF(AND('7'!K77&gt;='入围价70%'!K77,'7'!K77&lt;='入围价110%'!K77),'7'!K77,9999),IF(AND('8'!K77&gt;='入围价70%'!K77,'8'!K77&lt;='入围价110%'!K77),'8'!K77,9999),IF(AND('9'!K77&gt;='入围价70%'!K77,'9'!K77&lt;='入围价110%'!K77),'9'!K77,9999),IF(AND('10'!K77&gt;='入围价70%'!K77,'10'!K77&lt;='入围价110%'!K77),'10'!K77,9999))</f>
        <v>#DIV/0!</v>
      </c>
    </row>
    <row r="78" s="2" customFormat="1" ht="20.1" customHeight="1" spans="1:11">
      <c r="A78" s="19">
        <f t="shared" si="1"/>
        <v>74</v>
      </c>
      <c r="B78" s="19" t="s">
        <v>104</v>
      </c>
      <c r="C78" s="20" t="s">
        <v>106</v>
      </c>
      <c r="D78" s="21">
        <v>1654</v>
      </c>
      <c r="E78" s="22" t="e">
        <f>MIN(IF(AND('1'!E78&gt;='入围价70%'!E78,'1'!E78&lt;='入围价110%'!E78),'1'!E78,9999),IF(AND('2'!E78&gt;='入围价70%'!E78,'2'!E78&lt;='入围价110%'!E78),'2'!E78,9999),IF(AND('3'!E78&gt;='入围价70%'!E78,'3'!E78&lt;='入围价110%'!E78),'3'!E78,9999),IF(AND('4'!E78&gt;='入围价70%'!E78,'4'!E78&lt;='入围价110%'!E78),'4'!E78,9999),IF(AND('5'!E78&gt;='入围价70%'!E78,'5'!E78&lt;='入围价110%'!E78),'5'!E78,9999),IF(AND('6'!E78&gt;='入围价70%'!E78,'6'!E78&lt;='入围价110%'!E78),'6'!E78,9999),IF(AND('7'!E78&gt;='入围价70%'!E78,'7'!E78&lt;='入围价110%'!E78),'7'!E78,9999),IF(AND('8'!E78&gt;='入围价70%'!E78,'8'!E78&lt;='入围价110%'!E78),'8'!E78,9999),IF(AND('9'!E78&gt;='入围价70%'!E78,'9'!E78&lt;='入围价110%'!E78),'9'!E78,9999),IF(AND('10'!E78&gt;='入围价70%'!E78,'10'!E78&lt;='入围价110%'!E78),'10'!E78,9999))</f>
        <v>#DIV/0!</v>
      </c>
      <c r="F78" s="22" t="e">
        <f>MIN(IF(AND('1'!F78&gt;='入围价70%'!F78,'1'!F78&lt;='入围价110%'!F78),'1'!F78,9999),IF(AND('2'!F78&gt;='入围价70%'!F78,'2'!F78&lt;='入围价110%'!F78),'2'!F78,9999),IF(AND('3'!F78&gt;='入围价70%'!F78,'3'!F78&lt;='入围价110%'!F78),'3'!F78,9999),IF(AND('4'!F78&gt;='入围价70%'!F78,'4'!F78&lt;='入围价110%'!F78),'4'!F78,9999),IF(AND('5'!F78&gt;='入围价70%'!F78,'5'!F78&lt;='入围价110%'!F78),'5'!F78,9999),IF(AND('6'!F78&gt;='入围价70%'!F78,'6'!F78&lt;='入围价110%'!F78),'6'!F78,9999),IF(AND('7'!F78&gt;='入围价70%'!F78,'7'!F78&lt;='入围价110%'!F78),'7'!F78,9999),IF(AND('8'!F78&gt;='入围价70%'!F78,'8'!F78&lt;='入围价110%'!F78),'8'!F78,9999),IF(AND('9'!F78&gt;='入围价70%'!F78,'9'!F78&lt;='入围价110%'!F78),'9'!F78,9999),IF(AND('10'!F78&gt;='入围价70%'!F78,'10'!F78&lt;='入围价110%'!F78),'10'!F78,9999))</f>
        <v>#DIV/0!</v>
      </c>
      <c r="G78" s="22" t="e">
        <f>MIN(IF(AND('1'!G78&gt;='入围价70%'!G78,'1'!G78&lt;='入围价110%'!G78),'1'!G78,9999),IF(AND('2'!G78&gt;='入围价70%'!G78,'2'!G78&lt;='入围价110%'!G78),'2'!G78,9999),IF(AND('3'!G78&gt;='入围价70%'!G78,'3'!G78&lt;='入围价110%'!G78),'3'!G78,9999),IF(AND('4'!G78&gt;='入围价70%'!G78,'4'!G78&lt;='入围价110%'!G78),'4'!G78,9999),IF(AND('5'!G78&gt;='入围价70%'!G78,'5'!G78&lt;='入围价110%'!G78),'5'!G78,9999),IF(AND('6'!G78&gt;='入围价70%'!G78,'6'!G78&lt;='入围价110%'!G78),'6'!G78,9999),IF(AND('7'!G78&gt;='入围价70%'!G78,'7'!G78&lt;='入围价110%'!G78),'7'!G78,9999),IF(AND('8'!G78&gt;='入围价70%'!G78,'8'!G78&lt;='入围价110%'!G78),'8'!G78,9999),IF(AND('9'!G78&gt;='入围价70%'!G78,'9'!G78&lt;='入围价110%'!G78),'9'!G78,9999),IF(AND('10'!G78&gt;='入围价70%'!G78,'10'!G78&lt;='入围价110%'!G78),'10'!G78,9999))</f>
        <v>#DIV/0!</v>
      </c>
      <c r="H78" s="22" t="e">
        <f>MIN(IF(AND('1'!H78&gt;='入围价70%'!H78,'1'!H78&lt;='入围价110%'!H78),'1'!H78,9999),IF(AND('2'!H78&gt;='入围价70%'!H78,'2'!H78&lt;='入围价110%'!H78),'2'!H78,9999),IF(AND('3'!H78&gt;='入围价70%'!H78,'3'!H78&lt;='入围价110%'!H78),'3'!H78,9999),IF(AND('4'!H78&gt;='入围价70%'!H78,'4'!H78&lt;='入围价110%'!H78),'4'!H78,9999),IF(AND('5'!H78&gt;='入围价70%'!H78,'5'!H78&lt;='入围价110%'!H78),'5'!H78,9999),IF(AND('6'!H78&gt;='入围价70%'!H78,'6'!H78&lt;='入围价110%'!H78),'6'!H78,9999),IF(AND('7'!H78&gt;='入围价70%'!H78,'7'!H78&lt;='入围价110%'!H78),'7'!H78,9999),IF(AND('8'!H78&gt;='入围价70%'!H78,'8'!H78&lt;='入围价110%'!H78),'8'!H78,9999),IF(AND('9'!H78&gt;='入围价70%'!H78,'9'!H78&lt;='入围价110%'!H78),'9'!H78,9999),IF(AND('10'!H78&gt;='入围价70%'!H78,'10'!H78&lt;='入围价110%'!H78),'10'!H78,9999))</f>
        <v>#DIV/0!</v>
      </c>
      <c r="I78" s="22" t="e">
        <f>MIN(IF(AND('1'!I78&gt;='入围价70%'!I78,'1'!I78&lt;='入围价110%'!I78),'1'!I78,9999),IF(AND('2'!I78&gt;='入围价70%'!I78,'2'!I78&lt;='入围价110%'!I78),'2'!I78,9999),IF(AND('3'!I78&gt;='入围价70%'!I78,'3'!I78&lt;='入围价110%'!I78),'3'!I78,9999),IF(AND('4'!I78&gt;='入围价70%'!I78,'4'!I78&lt;='入围价110%'!I78),'4'!I78,9999),IF(AND('5'!I78&gt;='入围价70%'!I78,'5'!I78&lt;='入围价110%'!I78),'5'!I78,9999),IF(AND('6'!I78&gt;='入围价70%'!I78,'6'!I78&lt;='入围价110%'!I78),'6'!I78,9999),IF(AND('7'!I78&gt;='入围价70%'!I78,'7'!I78&lt;='入围价110%'!I78),'7'!I78,9999),IF(AND('8'!I78&gt;='入围价70%'!I78,'8'!I78&lt;='入围价110%'!I78),'8'!I78,9999),IF(AND('9'!I78&gt;='入围价70%'!I78,'9'!I78&lt;='入围价110%'!I78),'9'!I78,9999),IF(AND('10'!I78&gt;='入围价70%'!I78,'10'!I78&lt;='入围价110%'!I78),'10'!I78,9999))</f>
        <v>#DIV/0!</v>
      </c>
      <c r="J78" s="22" t="e">
        <f>MIN(IF(AND('1'!J78&gt;='入围价70%'!J78,'1'!J78&lt;='入围价110%'!J78),'1'!J78,9999),IF(AND('2'!J78&gt;='入围价70%'!J78,'2'!J78&lt;='入围价110%'!J78),'2'!J78,9999),IF(AND('3'!J78&gt;='入围价70%'!J78,'3'!J78&lt;='入围价110%'!J78),'3'!J78,9999),IF(AND('4'!J78&gt;='入围价70%'!J78,'4'!J78&lt;='入围价110%'!J78),'4'!J78,9999),IF(AND('5'!J78&gt;='入围价70%'!J78,'5'!J78&lt;='入围价110%'!J78),'5'!J78,9999),IF(AND('6'!J78&gt;='入围价70%'!J78,'6'!J78&lt;='入围价110%'!J78),'6'!J78,9999),IF(AND('7'!J78&gt;='入围价70%'!J78,'7'!J78&lt;='入围价110%'!J78),'7'!J78,9999),IF(AND('8'!J78&gt;='入围价70%'!J78,'8'!J78&lt;='入围价110%'!J78),'8'!J78,9999),IF(AND('9'!J78&gt;='入围价70%'!J78,'9'!J78&lt;='入围价110%'!J78),'9'!J78,9999),IF(AND('10'!J78&gt;='入围价70%'!J78,'10'!J78&lt;='入围价110%'!J78),'10'!J78,9999))</f>
        <v>#DIV/0!</v>
      </c>
      <c r="K78" s="22" t="e">
        <f>MIN(IF(AND('1'!K78&gt;='入围价70%'!K78,'1'!K78&lt;='入围价110%'!K78),'1'!K78,9999),IF(AND('2'!K78&gt;='入围价70%'!K78,'2'!K78&lt;='入围价110%'!K78),'2'!K78,9999),IF(AND('3'!K78&gt;='入围价70%'!K78,'3'!K78&lt;='入围价110%'!K78),'3'!K78,9999),IF(AND('4'!K78&gt;='入围价70%'!K78,'4'!K78&lt;='入围价110%'!K78),'4'!K78,9999),IF(AND('5'!K78&gt;='入围价70%'!K78,'5'!K78&lt;='入围价110%'!K78),'5'!K78,9999),IF(AND('6'!K78&gt;='入围价70%'!K78,'6'!K78&lt;='入围价110%'!K78),'6'!K78,9999),IF(AND('7'!K78&gt;='入围价70%'!K78,'7'!K78&lt;='入围价110%'!K78),'7'!K78,9999),IF(AND('8'!K78&gt;='入围价70%'!K78,'8'!K78&lt;='入围价110%'!K78),'8'!K78,9999),IF(AND('9'!K78&gt;='入围价70%'!K78,'9'!K78&lt;='入围价110%'!K78),'9'!K78,9999),IF(AND('10'!K78&gt;='入围价70%'!K78,'10'!K78&lt;='入围价110%'!K78),'10'!K78,9999))</f>
        <v>#DIV/0!</v>
      </c>
    </row>
    <row r="79" s="2" customFormat="1" ht="20.1" customHeight="1" spans="1:11">
      <c r="A79" s="19">
        <f t="shared" si="1"/>
        <v>75</v>
      </c>
      <c r="B79" s="19" t="s">
        <v>104</v>
      </c>
      <c r="C79" s="20" t="s">
        <v>107</v>
      </c>
      <c r="D79" s="21">
        <v>1456</v>
      </c>
      <c r="E79" s="22" t="e">
        <f>MIN(IF(AND('1'!E79&gt;='入围价70%'!E79,'1'!E79&lt;='入围价110%'!E79),'1'!E79,9999),IF(AND('2'!E79&gt;='入围价70%'!E79,'2'!E79&lt;='入围价110%'!E79),'2'!E79,9999),IF(AND('3'!E79&gt;='入围价70%'!E79,'3'!E79&lt;='入围价110%'!E79),'3'!E79,9999),IF(AND('4'!E79&gt;='入围价70%'!E79,'4'!E79&lt;='入围价110%'!E79),'4'!E79,9999),IF(AND('5'!E79&gt;='入围价70%'!E79,'5'!E79&lt;='入围价110%'!E79),'5'!E79,9999),IF(AND('6'!E79&gt;='入围价70%'!E79,'6'!E79&lt;='入围价110%'!E79),'6'!E79,9999),IF(AND('7'!E79&gt;='入围价70%'!E79,'7'!E79&lt;='入围价110%'!E79),'7'!E79,9999),IF(AND('8'!E79&gt;='入围价70%'!E79,'8'!E79&lt;='入围价110%'!E79),'8'!E79,9999),IF(AND('9'!E79&gt;='入围价70%'!E79,'9'!E79&lt;='入围价110%'!E79),'9'!E79,9999),IF(AND('10'!E79&gt;='入围价70%'!E79,'10'!E79&lt;='入围价110%'!E79),'10'!E79,9999))</f>
        <v>#DIV/0!</v>
      </c>
      <c r="F79" s="22" t="e">
        <f>MIN(IF(AND('1'!F79&gt;='入围价70%'!F79,'1'!F79&lt;='入围价110%'!F79),'1'!F79,9999),IF(AND('2'!F79&gt;='入围价70%'!F79,'2'!F79&lt;='入围价110%'!F79),'2'!F79,9999),IF(AND('3'!F79&gt;='入围价70%'!F79,'3'!F79&lt;='入围价110%'!F79),'3'!F79,9999),IF(AND('4'!F79&gt;='入围价70%'!F79,'4'!F79&lt;='入围价110%'!F79),'4'!F79,9999),IF(AND('5'!F79&gt;='入围价70%'!F79,'5'!F79&lt;='入围价110%'!F79),'5'!F79,9999),IF(AND('6'!F79&gt;='入围价70%'!F79,'6'!F79&lt;='入围价110%'!F79),'6'!F79,9999),IF(AND('7'!F79&gt;='入围价70%'!F79,'7'!F79&lt;='入围价110%'!F79),'7'!F79,9999),IF(AND('8'!F79&gt;='入围价70%'!F79,'8'!F79&lt;='入围价110%'!F79),'8'!F79,9999),IF(AND('9'!F79&gt;='入围价70%'!F79,'9'!F79&lt;='入围价110%'!F79),'9'!F79,9999),IF(AND('10'!F79&gt;='入围价70%'!F79,'10'!F79&lt;='入围价110%'!F79),'10'!F79,9999))</f>
        <v>#DIV/0!</v>
      </c>
      <c r="G79" s="22" t="e">
        <f>MIN(IF(AND('1'!G79&gt;='入围价70%'!G79,'1'!G79&lt;='入围价110%'!G79),'1'!G79,9999),IF(AND('2'!G79&gt;='入围价70%'!G79,'2'!G79&lt;='入围价110%'!G79),'2'!G79,9999),IF(AND('3'!G79&gt;='入围价70%'!G79,'3'!G79&lt;='入围价110%'!G79),'3'!G79,9999),IF(AND('4'!G79&gt;='入围价70%'!G79,'4'!G79&lt;='入围价110%'!G79),'4'!G79,9999),IF(AND('5'!G79&gt;='入围价70%'!G79,'5'!G79&lt;='入围价110%'!G79),'5'!G79,9999),IF(AND('6'!G79&gt;='入围价70%'!G79,'6'!G79&lt;='入围价110%'!G79),'6'!G79,9999),IF(AND('7'!G79&gt;='入围价70%'!G79,'7'!G79&lt;='入围价110%'!G79),'7'!G79,9999),IF(AND('8'!G79&gt;='入围价70%'!G79,'8'!G79&lt;='入围价110%'!G79),'8'!G79,9999),IF(AND('9'!G79&gt;='入围价70%'!G79,'9'!G79&lt;='入围价110%'!G79),'9'!G79,9999),IF(AND('10'!G79&gt;='入围价70%'!G79,'10'!G79&lt;='入围价110%'!G79),'10'!G79,9999))</f>
        <v>#DIV/0!</v>
      </c>
      <c r="H79" s="22" t="e">
        <f>MIN(IF(AND('1'!H79&gt;='入围价70%'!H79,'1'!H79&lt;='入围价110%'!H79),'1'!H79,9999),IF(AND('2'!H79&gt;='入围价70%'!H79,'2'!H79&lt;='入围价110%'!H79),'2'!H79,9999),IF(AND('3'!H79&gt;='入围价70%'!H79,'3'!H79&lt;='入围价110%'!H79),'3'!H79,9999),IF(AND('4'!H79&gt;='入围价70%'!H79,'4'!H79&lt;='入围价110%'!H79),'4'!H79,9999),IF(AND('5'!H79&gt;='入围价70%'!H79,'5'!H79&lt;='入围价110%'!H79),'5'!H79,9999),IF(AND('6'!H79&gt;='入围价70%'!H79,'6'!H79&lt;='入围价110%'!H79),'6'!H79,9999),IF(AND('7'!H79&gt;='入围价70%'!H79,'7'!H79&lt;='入围价110%'!H79),'7'!H79,9999),IF(AND('8'!H79&gt;='入围价70%'!H79,'8'!H79&lt;='入围价110%'!H79),'8'!H79,9999),IF(AND('9'!H79&gt;='入围价70%'!H79,'9'!H79&lt;='入围价110%'!H79),'9'!H79,9999),IF(AND('10'!H79&gt;='入围价70%'!H79,'10'!H79&lt;='入围价110%'!H79),'10'!H79,9999))</f>
        <v>#DIV/0!</v>
      </c>
      <c r="I79" s="22" t="e">
        <f>MIN(IF(AND('1'!I79&gt;='入围价70%'!I79,'1'!I79&lt;='入围价110%'!I79),'1'!I79,9999),IF(AND('2'!I79&gt;='入围价70%'!I79,'2'!I79&lt;='入围价110%'!I79),'2'!I79,9999),IF(AND('3'!I79&gt;='入围价70%'!I79,'3'!I79&lt;='入围价110%'!I79),'3'!I79,9999),IF(AND('4'!I79&gt;='入围价70%'!I79,'4'!I79&lt;='入围价110%'!I79),'4'!I79,9999),IF(AND('5'!I79&gt;='入围价70%'!I79,'5'!I79&lt;='入围价110%'!I79),'5'!I79,9999),IF(AND('6'!I79&gt;='入围价70%'!I79,'6'!I79&lt;='入围价110%'!I79),'6'!I79,9999),IF(AND('7'!I79&gt;='入围价70%'!I79,'7'!I79&lt;='入围价110%'!I79),'7'!I79,9999),IF(AND('8'!I79&gt;='入围价70%'!I79,'8'!I79&lt;='入围价110%'!I79),'8'!I79,9999),IF(AND('9'!I79&gt;='入围价70%'!I79,'9'!I79&lt;='入围价110%'!I79),'9'!I79,9999),IF(AND('10'!I79&gt;='入围价70%'!I79,'10'!I79&lt;='入围价110%'!I79),'10'!I79,9999))</f>
        <v>#DIV/0!</v>
      </c>
      <c r="J79" s="22" t="e">
        <f>MIN(IF(AND('1'!J79&gt;='入围价70%'!J79,'1'!J79&lt;='入围价110%'!J79),'1'!J79,9999),IF(AND('2'!J79&gt;='入围价70%'!J79,'2'!J79&lt;='入围价110%'!J79),'2'!J79,9999),IF(AND('3'!J79&gt;='入围价70%'!J79,'3'!J79&lt;='入围价110%'!J79),'3'!J79,9999),IF(AND('4'!J79&gt;='入围价70%'!J79,'4'!J79&lt;='入围价110%'!J79),'4'!J79,9999),IF(AND('5'!J79&gt;='入围价70%'!J79,'5'!J79&lt;='入围价110%'!J79),'5'!J79,9999),IF(AND('6'!J79&gt;='入围价70%'!J79,'6'!J79&lt;='入围价110%'!J79),'6'!J79,9999),IF(AND('7'!J79&gt;='入围价70%'!J79,'7'!J79&lt;='入围价110%'!J79),'7'!J79,9999),IF(AND('8'!J79&gt;='入围价70%'!J79,'8'!J79&lt;='入围价110%'!J79),'8'!J79,9999),IF(AND('9'!J79&gt;='入围价70%'!J79,'9'!J79&lt;='入围价110%'!J79),'9'!J79,9999),IF(AND('10'!J79&gt;='入围价70%'!J79,'10'!J79&lt;='入围价110%'!J79),'10'!J79,9999))</f>
        <v>#DIV/0!</v>
      </c>
      <c r="K79" s="22" t="e">
        <f>MIN(IF(AND('1'!K79&gt;='入围价70%'!K79,'1'!K79&lt;='入围价110%'!K79),'1'!K79,9999),IF(AND('2'!K79&gt;='入围价70%'!K79,'2'!K79&lt;='入围价110%'!K79),'2'!K79,9999),IF(AND('3'!K79&gt;='入围价70%'!K79,'3'!K79&lt;='入围价110%'!K79),'3'!K79,9999),IF(AND('4'!K79&gt;='入围价70%'!K79,'4'!K79&lt;='入围价110%'!K79),'4'!K79,9999),IF(AND('5'!K79&gt;='入围价70%'!K79,'5'!K79&lt;='入围价110%'!K79),'5'!K79,9999),IF(AND('6'!K79&gt;='入围价70%'!K79,'6'!K79&lt;='入围价110%'!K79),'6'!K79,9999),IF(AND('7'!K79&gt;='入围价70%'!K79,'7'!K79&lt;='入围价110%'!K79),'7'!K79,9999),IF(AND('8'!K79&gt;='入围价70%'!K79,'8'!K79&lt;='入围价110%'!K79),'8'!K79,9999),IF(AND('9'!K79&gt;='入围价70%'!K79,'9'!K79&lt;='入围价110%'!K79),'9'!K79,9999),IF(AND('10'!K79&gt;='入围价70%'!K79,'10'!K79&lt;='入围价110%'!K79),'10'!K79,9999))</f>
        <v>#DIV/0!</v>
      </c>
    </row>
    <row r="80" s="2" customFormat="1" ht="20.1" customHeight="1" spans="1:11">
      <c r="A80" s="19">
        <f t="shared" si="1"/>
        <v>76</v>
      </c>
      <c r="B80" s="19" t="s">
        <v>104</v>
      </c>
      <c r="C80" s="20" t="s">
        <v>108</v>
      </c>
      <c r="D80" s="21">
        <v>1523.5</v>
      </c>
      <c r="E80" s="22" t="e">
        <f>MIN(IF(AND('1'!E80&gt;='入围价70%'!E80,'1'!E80&lt;='入围价110%'!E80),'1'!E80,9999),IF(AND('2'!E80&gt;='入围价70%'!E80,'2'!E80&lt;='入围价110%'!E80),'2'!E80,9999),IF(AND('3'!E80&gt;='入围价70%'!E80,'3'!E80&lt;='入围价110%'!E80),'3'!E80,9999),IF(AND('4'!E80&gt;='入围价70%'!E80,'4'!E80&lt;='入围价110%'!E80),'4'!E80,9999),IF(AND('5'!E80&gt;='入围价70%'!E80,'5'!E80&lt;='入围价110%'!E80),'5'!E80,9999),IF(AND('6'!E80&gt;='入围价70%'!E80,'6'!E80&lt;='入围价110%'!E80),'6'!E80,9999),IF(AND('7'!E80&gt;='入围价70%'!E80,'7'!E80&lt;='入围价110%'!E80),'7'!E80,9999),IF(AND('8'!E80&gt;='入围价70%'!E80,'8'!E80&lt;='入围价110%'!E80),'8'!E80,9999),IF(AND('9'!E80&gt;='入围价70%'!E80,'9'!E80&lt;='入围价110%'!E80),'9'!E80,9999),IF(AND('10'!E80&gt;='入围价70%'!E80,'10'!E80&lt;='入围价110%'!E80),'10'!E80,9999))</f>
        <v>#DIV/0!</v>
      </c>
      <c r="F80" s="22" t="e">
        <f>MIN(IF(AND('1'!F80&gt;='入围价70%'!F80,'1'!F80&lt;='入围价110%'!F80),'1'!F80,9999),IF(AND('2'!F80&gt;='入围价70%'!F80,'2'!F80&lt;='入围价110%'!F80),'2'!F80,9999),IF(AND('3'!F80&gt;='入围价70%'!F80,'3'!F80&lt;='入围价110%'!F80),'3'!F80,9999),IF(AND('4'!F80&gt;='入围价70%'!F80,'4'!F80&lt;='入围价110%'!F80),'4'!F80,9999),IF(AND('5'!F80&gt;='入围价70%'!F80,'5'!F80&lt;='入围价110%'!F80),'5'!F80,9999),IF(AND('6'!F80&gt;='入围价70%'!F80,'6'!F80&lt;='入围价110%'!F80),'6'!F80,9999),IF(AND('7'!F80&gt;='入围价70%'!F80,'7'!F80&lt;='入围价110%'!F80),'7'!F80,9999),IF(AND('8'!F80&gt;='入围价70%'!F80,'8'!F80&lt;='入围价110%'!F80),'8'!F80,9999),IF(AND('9'!F80&gt;='入围价70%'!F80,'9'!F80&lt;='入围价110%'!F80),'9'!F80,9999),IF(AND('10'!F80&gt;='入围价70%'!F80,'10'!F80&lt;='入围价110%'!F80),'10'!F80,9999))</f>
        <v>#DIV/0!</v>
      </c>
      <c r="G80" s="22" t="e">
        <f>MIN(IF(AND('1'!G80&gt;='入围价70%'!G80,'1'!G80&lt;='入围价110%'!G80),'1'!G80,9999),IF(AND('2'!G80&gt;='入围价70%'!G80,'2'!G80&lt;='入围价110%'!G80),'2'!G80,9999),IF(AND('3'!G80&gt;='入围价70%'!G80,'3'!G80&lt;='入围价110%'!G80),'3'!G80,9999),IF(AND('4'!G80&gt;='入围价70%'!G80,'4'!G80&lt;='入围价110%'!G80),'4'!G80,9999),IF(AND('5'!G80&gt;='入围价70%'!G80,'5'!G80&lt;='入围价110%'!G80),'5'!G80,9999),IF(AND('6'!G80&gt;='入围价70%'!G80,'6'!G80&lt;='入围价110%'!G80),'6'!G80,9999),IF(AND('7'!G80&gt;='入围价70%'!G80,'7'!G80&lt;='入围价110%'!G80),'7'!G80,9999),IF(AND('8'!G80&gt;='入围价70%'!G80,'8'!G80&lt;='入围价110%'!G80),'8'!G80,9999),IF(AND('9'!G80&gt;='入围价70%'!G80,'9'!G80&lt;='入围价110%'!G80),'9'!G80,9999),IF(AND('10'!G80&gt;='入围价70%'!G80,'10'!G80&lt;='入围价110%'!G80),'10'!G80,9999))</f>
        <v>#DIV/0!</v>
      </c>
      <c r="H80" s="22" t="e">
        <f>MIN(IF(AND('1'!H80&gt;='入围价70%'!H80,'1'!H80&lt;='入围价110%'!H80),'1'!H80,9999),IF(AND('2'!H80&gt;='入围价70%'!H80,'2'!H80&lt;='入围价110%'!H80),'2'!H80,9999),IF(AND('3'!H80&gt;='入围价70%'!H80,'3'!H80&lt;='入围价110%'!H80),'3'!H80,9999),IF(AND('4'!H80&gt;='入围价70%'!H80,'4'!H80&lt;='入围价110%'!H80),'4'!H80,9999),IF(AND('5'!H80&gt;='入围价70%'!H80,'5'!H80&lt;='入围价110%'!H80),'5'!H80,9999),IF(AND('6'!H80&gt;='入围价70%'!H80,'6'!H80&lt;='入围价110%'!H80),'6'!H80,9999),IF(AND('7'!H80&gt;='入围价70%'!H80,'7'!H80&lt;='入围价110%'!H80),'7'!H80,9999),IF(AND('8'!H80&gt;='入围价70%'!H80,'8'!H80&lt;='入围价110%'!H80),'8'!H80,9999),IF(AND('9'!H80&gt;='入围价70%'!H80,'9'!H80&lt;='入围价110%'!H80),'9'!H80,9999),IF(AND('10'!H80&gt;='入围价70%'!H80,'10'!H80&lt;='入围价110%'!H80),'10'!H80,9999))</f>
        <v>#DIV/0!</v>
      </c>
      <c r="I80" s="22" t="e">
        <f>MIN(IF(AND('1'!I80&gt;='入围价70%'!I80,'1'!I80&lt;='入围价110%'!I80),'1'!I80,9999),IF(AND('2'!I80&gt;='入围价70%'!I80,'2'!I80&lt;='入围价110%'!I80),'2'!I80,9999),IF(AND('3'!I80&gt;='入围价70%'!I80,'3'!I80&lt;='入围价110%'!I80),'3'!I80,9999),IF(AND('4'!I80&gt;='入围价70%'!I80,'4'!I80&lt;='入围价110%'!I80),'4'!I80,9999),IF(AND('5'!I80&gt;='入围价70%'!I80,'5'!I80&lt;='入围价110%'!I80),'5'!I80,9999),IF(AND('6'!I80&gt;='入围价70%'!I80,'6'!I80&lt;='入围价110%'!I80),'6'!I80,9999),IF(AND('7'!I80&gt;='入围价70%'!I80,'7'!I80&lt;='入围价110%'!I80),'7'!I80,9999),IF(AND('8'!I80&gt;='入围价70%'!I80,'8'!I80&lt;='入围价110%'!I80),'8'!I80,9999),IF(AND('9'!I80&gt;='入围价70%'!I80,'9'!I80&lt;='入围价110%'!I80),'9'!I80,9999),IF(AND('10'!I80&gt;='入围价70%'!I80,'10'!I80&lt;='入围价110%'!I80),'10'!I80,9999))</f>
        <v>#DIV/0!</v>
      </c>
      <c r="J80" s="22" t="e">
        <f>MIN(IF(AND('1'!J80&gt;='入围价70%'!J80,'1'!J80&lt;='入围价110%'!J80),'1'!J80,9999),IF(AND('2'!J80&gt;='入围价70%'!J80,'2'!J80&lt;='入围价110%'!J80),'2'!J80,9999),IF(AND('3'!J80&gt;='入围价70%'!J80,'3'!J80&lt;='入围价110%'!J80),'3'!J80,9999),IF(AND('4'!J80&gt;='入围价70%'!J80,'4'!J80&lt;='入围价110%'!J80),'4'!J80,9999),IF(AND('5'!J80&gt;='入围价70%'!J80,'5'!J80&lt;='入围价110%'!J80),'5'!J80,9999),IF(AND('6'!J80&gt;='入围价70%'!J80,'6'!J80&lt;='入围价110%'!J80),'6'!J80,9999),IF(AND('7'!J80&gt;='入围价70%'!J80,'7'!J80&lt;='入围价110%'!J80),'7'!J80,9999),IF(AND('8'!J80&gt;='入围价70%'!J80,'8'!J80&lt;='入围价110%'!J80),'8'!J80,9999),IF(AND('9'!J80&gt;='入围价70%'!J80,'9'!J80&lt;='入围价110%'!J80),'9'!J80,9999),IF(AND('10'!J80&gt;='入围价70%'!J80,'10'!J80&lt;='入围价110%'!J80),'10'!J80,9999))</f>
        <v>#DIV/0!</v>
      </c>
      <c r="K80" s="22" t="e">
        <f>MIN(IF(AND('1'!K80&gt;='入围价70%'!K80,'1'!K80&lt;='入围价110%'!K80),'1'!K80,9999),IF(AND('2'!K80&gt;='入围价70%'!K80,'2'!K80&lt;='入围价110%'!K80),'2'!K80,9999),IF(AND('3'!K80&gt;='入围价70%'!K80,'3'!K80&lt;='入围价110%'!K80),'3'!K80,9999),IF(AND('4'!K80&gt;='入围价70%'!K80,'4'!K80&lt;='入围价110%'!K80),'4'!K80,9999),IF(AND('5'!K80&gt;='入围价70%'!K80,'5'!K80&lt;='入围价110%'!K80),'5'!K80,9999),IF(AND('6'!K80&gt;='入围价70%'!K80,'6'!K80&lt;='入围价110%'!K80),'6'!K80,9999),IF(AND('7'!K80&gt;='入围价70%'!K80,'7'!K80&lt;='入围价110%'!K80),'7'!K80,9999),IF(AND('8'!K80&gt;='入围价70%'!K80,'8'!K80&lt;='入围价110%'!K80),'8'!K80,9999),IF(AND('9'!K80&gt;='入围价70%'!K80,'9'!K80&lt;='入围价110%'!K80),'9'!K80,9999),IF(AND('10'!K80&gt;='入围价70%'!K80,'10'!K80&lt;='入围价110%'!K80),'10'!K80,9999))</f>
        <v>#DIV/0!</v>
      </c>
    </row>
    <row r="81" s="2" customFormat="1" ht="20.1" customHeight="1" spans="1:11">
      <c r="A81" s="19">
        <f t="shared" si="1"/>
        <v>77</v>
      </c>
      <c r="B81" s="19" t="s">
        <v>109</v>
      </c>
      <c r="C81" s="20" t="s">
        <v>110</v>
      </c>
      <c r="D81" s="21">
        <v>1576</v>
      </c>
      <c r="E81" s="22" t="e">
        <f>MIN(IF(AND('1'!E81&gt;='入围价70%'!E81,'1'!E81&lt;='入围价110%'!E81),'1'!E81,9999),IF(AND('2'!E81&gt;='入围价70%'!E81,'2'!E81&lt;='入围价110%'!E81),'2'!E81,9999),IF(AND('3'!E81&gt;='入围价70%'!E81,'3'!E81&lt;='入围价110%'!E81),'3'!E81,9999),IF(AND('4'!E81&gt;='入围价70%'!E81,'4'!E81&lt;='入围价110%'!E81),'4'!E81,9999),IF(AND('5'!E81&gt;='入围价70%'!E81,'5'!E81&lt;='入围价110%'!E81),'5'!E81,9999),IF(AND('6'!E81&gt;='入围价70%'!E81,'6'!E81&lt;='入围价110%'!E81),'6'!E81,9999),IF(AND('7'!E81&gt;='入围价70%'!E81,'7'!E81&lt;='入围价110%'!E81),'7'!E81,9999),IF(AND('8'!E81&gt;='入围价70%'!E81,'8'!E81&lt;='入围价110%'!E81),'8'!E81,9999),IF(AND('9'!E81&gt;='入围价70%'!E81,'9'!E81&lt;='入围价110%'!E81),'9'!E81,9999),IF(AND('10'!E81&gt;='入围价70%'!E81,'10'!E81&lt;='入围价110%'!E81),'10'!E81,9999))</f>
        <v>#DIV/0!</v>
      </c>
      <c r="F81" s="22" t="e">
        <f>MIN(IF(AND('1'!F81&gt;='入围价70%'!F81,'1'!F81&lt;='入围价110%'!F81),'1'!F81,9999),IF(AND('2'!F81&gt;='入围价70%'!F81,'2'!F81&lt;='入围价110%'!F81),'2'!F81,9999),IF(AND('3'!F81&gt;='入围价70%'!F81,'3'!F81&lt;='入围价110%'!F81),'3'!F81,9999),IF(AND('4'!F81&gt;='入围价70%'!F81,'4'!F81&lt;='入围价110%'!F81),'4'!F81,9999),IF(AND('5'!F81&gt;='入围价70%'!F81,'5'!F81&lt;='入围价110%'!F81),'5'!F81,9999),IF(AND('6'!F81&gt;='入围价70%'!F81,'6'!F81&lt;='入围价110%'!F81),'6'!F81,9999),IF(AND('7'!F81&gt;='入围价70%'!F81,'7'!F81&lt;='入围价110%'!F81),'7'!F81,9999),IF(AND('8'!F81&gt;='入围价70%'!F81,'8'!F81&lt;='入围价110%'!F81),'8'!F81,9999),IF(AND('9'!F81&gt;='入围价70%'!F81,'9'!F81&lt;='入围价110%'!F81),'9'!F81,9999),IF(AND('10'!F81&gt;='入围价70%'!F81,'10'!F81&lt;='入围价110%'!F81),'10'!F81,9999))</f>
        <v>#DIV/0!</v>
      </c>
      <c r="G81" s="22" t="e">
        <f>MIN(IF(AND('1'!G81&gt;='入围价70%'!G81,'1'!G81&lt;='入围价110%'!G81),'1'!G81,9999),IF(AND('2'!G81&gt;='入围价70%'!G81,'2'!G81&lt;='入围价110%'!G81),'2'!G81,9999),IF(AND('3'!G81&gt;='入围价70%'!G81,'3'!G81&lt;='入围价110%'!G81),'3'!G81,9999),IF(AND('4'!G81&gt;='入围价70%'!G81,'4'!G81&lt;='入围价110%'!G81),'4'!G81,9999),IF(AND('5'!G81&gt;='入围价70%'!G81,'5'!G81&lt;='入围价110%'!G81),'5'!G81,9999),IF(AND('6'!G81&gt;='入围价70%'!G81,'6'!G81&lt;='入围价110%'!G81),'6'!G81,9999),IF(AND('7'!G81&gt;='入围价70%'!G81,'7'!G81&lt;='入围价110%'!G81),'7'!G81,9999),IF(AND('8'!G81&gt;='入围价70%'!G81,'8'!G81&lt;='入围价110%'!G81),'8'!G81,9999),IF(AND('9'!G81&gt;='入围价70%'!G81,'9'!G81&lt;='入围价110%'!G81),'9'!G81,9999),IF(AND('10'!G81&gt;='入围价70%'!G81,'10'!G81&lt;='入围价110%'!G81),'10'!G81,9999))</f>
        <v>#DIV/0!</v>
      </c>
      <c r="H81" s="22" t="e">
        <f>MIN(IF(AND('1'!H81&gt;='入围价70%'!H81,'1'!H81&lt;='入围价110%'!H81),'1'!H81,9999),IF(AND('2'!H81&gt;='入围价70%'!H81,'2'!H81&lt;='入围价110%'!H81),'2'!H81,9999),IF(AND('3'!H81&gt;='入围价70%'!H81,'3'!H81&lt;='入围价110%'!H81),'3'!H81,9999),IF(AND('4'!H81&gt;='入围价70%'!H81,'4'!H81&lt;='入围价110%'!H81),'4'!H81,9999),IF(AND('5'!H81&gt;='入围价70%'!H81,'5'!H81&lt;='入围价110%'!H81),'5'!H81,9999),IF(AND('6'!H81&gt;='入围价70%'!H81,'6'!H81&lt;='入围价110%'!H81),'6'!H81,9999),IF(AND('7'!H81&gt;='入围价70%'!H81,'7'!H81&lt;='入围价110%'!H81),'7'!H81,9999),IF(AND('8'!H81&gt;='入围价70%'!H81,'8'!H81&lt;='入围价110%'!H81),'8'!H81,9999),IF(AND('9'!H81&gt;='入围价70%'!H81,'9'!H81&lt;='入围价110%'!H81),'9'!H81,9999),IF(AND('10'!H81&gt;='入围价70%'!H81,'10'!H81&lt;='入围价110%'!H81),'10'!H81,9999))</f>
        <v>#DIV/0!</v>
      </c>
      <c r="I81" s="22" t="e">
        <f>MIN(IF(AND('1'!I81&gt;='入围价70%'!I81,'1'!I81&lt;='入围价110%'!I81),'1'!I81,9999),IF(AND('2'!I81&gt;='入围价70%'!I81,'2'!I81&lt;='入围价110%'!I81),'2'!I81,9999),IF(AND('3'!I81&gt;='入围价70%'!I81,'3'!I81&lt;='入围价110%'!I81),'3'!I81,9999),IF(AND('4'!I81&gt;='入围价70%'!I81,'4'!I81&lt;='入围价110%'!I81),'4'!I81,9999),IF(AND('5'!I81&gt;='入围价70%'!I81,'5'!I81&lt;='入围价110%'!I81),'5'!I81,9999),IF(AND('6'!I81&gt;='入围价70%'!I81,'6'!I81&lt;='入围价110%'!I81),'6'!I81,9999),IF(AND('7'!I81&gt;='入围价70%'!I81,'7'!I81&lt;='入围价110%'!I81),'7'!I81,9999),IF(AND('8'!I81&gt;='入围价70%'!I81,'8'!I81&lt;='入围价110%'!I81),'8'!I81,9999),IF(AND('9'!I81&gt;='入围价70%'!I81,'9'!I81&lt;='入围价110%'!I81),'9'!I81,9999),IF(AND('10'!I81&gt;='入围价70%'!I81,'10'!I81&lt;='入围价110%'!I81),'10'!I81,9999))</f>
        <v>#DIV/0!</v>
      </c>
      <c r="J81" s="22" t="e">
        <f>MIN(IF(AND('1'!J81&gt;='入围价70%'!J81,'1'!J81&lt;='入围价110%'!J81),'1'!J81,9999),IF(AND('2'!J81&gt;='入围价70%'!J81,'2'!J81&lt;='入围价110%'!J81),'2'!J81,9999),IF(AND('3'!J81&gt;='入围价70%'!J81,'3'!J81&lt;='入围价110%'!J81),'3'!J81,9999),IF(AND('4'!J81&gt;='入围价70%'!J81,'4'!J81&lt;='入围价110%'!J81),'4'!J81,9999),IF(AND('5'!J81&gt;='入围价70%'!J81,'5'!J81&lt;='入围价110%'!J81),'5'!J81,9999),IF(AND('6'!J81&gt;='入围价70%'!J81,'6'!J81&lt;='入围价110%'!J81),'6'!J81,9999),IF(AND('7'!J81&gt;='入围价70%'!J81,'7'!J81&lt;='入围价110%'!J81),'7'!J81,9999),IF(AND('8'!J81&gt;='入围价70%'!J81,'8'!J81&lt;='入围价110%'!J81),'8'!J81,9999),IF(AND('9'!J81&gt;='入围价70%'!J81,'9'!J81&lt;='入围价110%'!J81),'9'!J81,9999),IF(AND('10'!J81&gt;='入围价70%'!J81,'10'!J81&lt;='入围价110%'!J81),'10'!J81,9999))</f>
        <v>#DIV/0!</v>
      </c>
      <c r="K81" s="22" t="e">
        <f>MIN(IF(AND('1'!K81&gt;='入围价70%'!K81,'1'!K81&lt;='入围价110%'!K81),'1'!K81,9999),IF(AND('2'!K81&gt;='入围价70%'!K81,'2'!K81&lt;='入围价110%'!K81),'2'!K81,9999),IF(AND('3'!K81&gt;='入围价70%'!K81,'3'!K81&lt;='入围价110%'!K81),'3'!K81,9999),IF(AND('4'!K81&gt;='入围价70%'!K81,'4'!K81&lt;='入围价110%'!K81),'4'!K81,9999),IF(AND('5'!K81&gt;='入围价70%'!K81,'5'!K81&lt;='入围价110%'!K81),'5'!K81,9999),IF(AND('6'!K81&gt;='入围价70%'!K81,'6'!K81&lt;='入围价110%'!K81),'6'!K81,9999),IF(AND('7'!K81&gt;='入围价70%'!K81,'7'!K81&lt;='入围价110%'!K81),'7'!K81,9999),IF(AND('8'!K81&gt;='入围价70%'!K81,'8'!K81&lt;='入围价110%'!K81),'8'!K81,9999),IF(AND('9'!K81&gt;='入围价70%'!K81,'9'!K81&lt;='入围价110%'!K81),'9'!K81,9999),IF(AND('10'!K81&gt;='入围价70%'!K81,'10'!K81&lt;='入围价110%'!K81),'10'!K81,9999))</f>
        <v>#DIV/0!</v>
      </c>
    </row>
    <row r="82" s="2" customFormat="1" ht="20.1" customHeight="1" spans="1:11">
      <c r="A82" s="19">
        <f t="shared" si="1"/>
        <v>78</v>
      </c>
      <c r="B82" s="19" t="s">
        <v>111</v>
      </c>
      <c r="C82" s="20" t="s">
        <v>112</v>
      </c>
      <c r="D82" s="21">
        <v>1466</v>
      </c>
      <c r="E82" s="22" t="e">
        <f>MIN(IF(AND('1'!E82&gt;='入围价70%'!E82,'1'!E82&lt;='入围价110%'!E82),'1'!E82,9999),IF(AND('2'!E82&gt;='入围价70%'!E82,'2'!E82&lt;='入围价110%'!E82),'2'!E82,9999),IF(AND('3'!E82&gt;='入围价70%'!E82,'3'!E82&lt;='入围价110%'!E82),'3'!E82,9999),IF(AND('4'!E82&gt;='入围价70%'!E82,'4'!E82&lt;='入围价110%'!E82),'4'!E82,9999),IF(AND('5'!E82&gt;='入围价70%'!E82,'5'!E82&lt;='入围价110%'!E82),'5'!E82,9999),IF(AND('6'!E82&gt;='入围价70%'!E82,'6'!E82&lt;='入围价110%'!E82),'6'!E82,9999),IF(AND('7'!E82&gt;='入围价70%'!E82,'7'!E82&lt;='入围价110%'!E82),'7'!E82,9999),IF(AND('8'!E82&gt;='入围价70%'!E82,'8'!E82&lt;='入围价110%'!E82),'8'!E82,9999),IF(AND('9'!E82&gt;='入围价70%'!E82,'9'!E82&lt;='入围价110%'!E82),'9'!E82,9999),IF(AND('10'!E82&gt;='入围价70%'!E82,'10'!E82&lt;='入围价110%'!E82),'10'!E82,9999))</f>
        <v>#DIV/0!</v>
      </c>
      <c r="F82" s="22" t="e">
        <f>MIN(IF(AND('1'!F82&gt;='入围价70%'!F82,'1'!F82&lt;='入围价110%'!F82),'1'!F82,9999),IF(AND('2'!F82&gt;='入围价70%'!F82,'2'!F82&lt;='入围价110%'!F82),'2'!F82,9999),IF(AND('3'!F82&gt;='入围价70%'!F82,'3'!F82&lt;='入围价110%'!F82),'3'!F82,9999),IF(AND('4'!F82&gt;='入围价70%'!F82,'4'!F82&lt;='入围价110%'!F82),'4'!F82,9999),IF(AND('5'!F82&gt;='入围价70%'!F82,'5'!F82&lt;='入围价110%'!F82),'5'!F82,9999),IF(AND('6'!F82&gt;='入围价70%'!F82,'6'!F82&lt;='入围价110%'!F82),'6'!F82,9999),IF(AND('7'!F82&gt;='入围价70%'!F82,'7'!F82&lt;='入围价110%'!F82),'7'!F82,9999),IF(AND('8'!F82&gt;='入围价70%'!F82,'8'!F82&lt;='入围价110%'!F82),'8'!F82,9999),IF(AND('9'!F82&gt;='入围价70%'!F82,'9'!F82&lt;='入围价110%'!F82),'9'!F82,9999),IF(AND('10'!F82&gt;='入围价70%'!F82,'10'!F82&lt;='入围价110%'!F82),'10'!F82,9999))</f>
        <v>#DIV/0!</v>
      </c>
      <c r="G82" s="22" t="e">
        <f>MIN(IF(AND('1'!G82&gt;='入围价70%'!G82,'1'!G82&lt;='入围价110%'!G82),'1'!G82,9999),IF(AND('2'!G82&gt;='入围价70%'!G82,'2'!G82&lt;='入围价110%'!G82),'2'!G82,9999),IF(AND('3'!G82&gt;='入围价70%'!G82,'3'!G82&lt;='入围价110%'!G82),'3'!G82,9999),IF(AND('4'!G82&gt;='入围价70%'!G82,'4'!G82&lt;='入围价110%'!G82),'4'!G82,9999),IF(AND('5'!G82&gt;='入围价70%'!G82,'5'!G82&lt;='入围价110%'!G82),'5'!G82,9999),IF(AND('6'!G82&gt;='入围价70%'!G82,'6'!G82&lt;='入围价110%'!G82),'6'!G82,9999),IF(AND('7'!G82&gt;='入围价70%'!G82,'7'!G82&lt;='入围价110%'!G82),'7'!G82,9999),IF(AND('8'!G82&gt;='入围价70%'!G82,'8'!G82&lt;='入围价110%'!G82),'8'!G82,9999),IF(AND('9'!G82&gt;='入围价70%'!G82,'9'!G82&lt;='入围价110%'!G82),'9'!G82,9999),IF(AND('10'!G82&gt;='入围价70%'!G82,'10'!G82&lt;='入围价110%'!G82),'10'!G82,9999))</f>
        <v>#DIV/0!</v>
      </c>
      <c r="H82" s="22" t="e">
        <f>MIN(IF(AND('1'!H82&gt;='入围价70%'!H82,'1'!H82&lt;='入围价110%'!H82),'1'!H82,9999),IF(AND('2'!H82&gt;='入围价70%'!H82,'2'!H82&lt;='入围价110%'!H82),'2'!H82,9999),IF(AND('3'!H82&gt;='入围价70%'!H82,'3'!H82&lt;='入围价110%'!H82),'3'!H82,9999),IF(AND('4'!H82&gt;='入围价70%'!H82,'4'!H82&lt;='入围价110%'!H82),'4'!H82,9999),IF(AND('5'!H82&gt;='入围价70%'!H82,'5'!H82&lt;='入围价110%'!H82),'5'!H82,9999),IF(AND('6'!H82&gt;='入围价70%'!H82,'6'!H82&lt;='入围价110%'!H82),'6'!H82,9999),IF(AND('7'!H82&gt;='入围价70%'!H82,'7'!H82&lt;='入围价110%'!H82),'7'!H82,9999),IF(AND('8'!H82&gt;='入围价70%'!H82,'8'!H82&lt;='入围价110%'!H82),'8'!H82,9999),IF(AND('9'!H82&gt;='入围价70%'!H82,'9'!H82&lt;='入围价110%'!H82),'9'!H82,9999),IF(AND('10'!H82&gt;='入围价70%'!H82,'10'!H82&lt;='入围价110%'!H82),'10'!H82,9999))</f>
        <v>#DIV/0!</v>
      </c>
      <c r="I82" s="22" t="e">
        <f>MIN(IF(AND('1'!I82&gt;='入围价70%'!I82,'1'!I82&lt;='入围价110%'!I82),'1'!I82,9999),IF(AND('2'!I82&gt;='入围价70%'!I82,'2'!I82&lt;='入围价110%'!I82),'2'!I82,9999),IF(AND('3'!I82&gt;='入围价70%'!I82,'3'!I82&lt;='入围价110%'!I82),'3'!I82,9999),IF(AND('4'!I82&gt;='入围价70%'!I82,'4'!I82&lt;='入围价110%'!I82),'4'!I82,9999),IF(AND('5'!I82&gt;='入围价70%'!I82,'5'!I82&lt;='入围价110%'!I82),'5'!I82,9999),IF(AND('6'!I82&gt;='入围价70%'!I82,'6'!I82&lt;='入围价110%'!I82),'6'!I82,9999),IF(AND('7'!I82&gt;='入围价70%'!I82,'7'!I82&lt;='入围价110%'!I82),'7'!I82,9999),IF(AND('8'!I82&gt;='入围价70%'!I82,'8'!I82&lt;='入围价110%'!I82),'8'!I82,9999),IF(AND('9'!I82&gt;='入围价70%'!I82,'9'!I82&lt;='入围价110%'!I82),'9'!I82,9999),IF(AND('10'!I82&gt;='入围价70%'!I82,'10'!I82&lt;='入围价110%'!I82),'10'!I82,9999))</f>
        <v>#DIV/0!</v>
      </c>
      <c r="J82" s="22" t="e">
        <f>MIN(IF(AND('1'!J82&gt;='入围价70%'!J82,'1'!J82&lt;='入围价110%'!J82),'1'!J82,9999),IF(AND('2'!J82&gt;='入围价70%'!J82,'2'!J82&lt;='入围价110%'!J82),'2'!J82,9999),IF(AND('3'!J82&gt;='入围价70%'!J82,'3'!J82&lt;='入围价110%'!J82),'3'!J82,9999),IF(AND('4'!J82&gt;='入围价70%'!J82,'4'!J82&lt;='入围价110%'!J82),'4'!J82,9999),IF(AND('5'!J82&gt;='入围价70%'!J82,'5'!J82&lt;='入围价110%'!J82),'5'!J82,9999),IF(AND('6'!J82&gt;='入围价70%'!J82,'6'!J82&lt;='入围价110%'!J82),'6'!J82,9999),IF(AND('7'!J82&gt;='入围价70%'!J82,'7'!J82&lt;='入围价110%'!J82),'7'!J82,9999),IF(AND('8'!J82&gt;='入围价70%'!J82,'8'!J82&lt;='入围价110%'!J82),'8'!J82,9999),IF(AND('9'!J82&gt;='入围价70%'!J82,'9'!J82&lt;='入围价110%'!J82),'9'!J82,9999),IF(AND('10'!J82&gt;='入围价70%'!J82,'10'!J82&lt;='入围价110%'!J82),'10'!J82,9999))</f>
        <v>#DIV/0!</v>
      </c>
      <c r="K82" s="22" t="e">
        <f>MIN(IF(AND('1'!K82&gt;='入围价70%'!K82,'1'!K82&lt;='入围价110%'!K82),'1'!K82,9999),IF(AND('2'!K82&gt;='入围价70%'!K82,'2'!K82&lt;='入围价110%'!K82),'2'!K82,9999),IF(AND('3'!K82&gt;='入围价70%'!K82,'3'!K82&lt;='入围价110%'!K82),'3'!K82,9999),IF(AND('4'!K82&gt;='入围价70%'!K82,'4'!K82&lt;='入围价110%'!K82),'4'!K82,9999),IF(AND('5'!K82&gt;='入围价70%'!K82,'5'!K82&lt;='入围价110%'!K82),'5'!K82,9999),IF(AND('6'!K82&gt;='入围价70%'!K82,'6'!K82&lt;='入围价110%'!K82),'6'!K82,9999),IF(AND('7'!K82&gt;='入围价70%'!K82,'7'!K82&lt;='入围价110%'!K82),'7'!K82,9999),IF(AND('8'!K82&gt;='入围价70%'!K82,'8'!K82&lt;='入围价110%'!K82),'8'!K82,9999),IF(AND('9'!K82&gt;='入围价70%'!K82,'9'!K82&lt;='入围价110%'!K82),'9'!K82,9999),IF(AND('10'!K82&gt;='入围价70%'!K82,'10'!K82&lt;='入围价110%'!K82),'10'!K82,9999))</f>
        <v>#DIV/0!</v>
      </c>
    </row>
    <row r="83" s="2" customFormat="1" ht="20.1" customHeight="1" spans="1:11">
      <c r="A83" s="19">
        <f t="shared" si="1"/>
        <v>79</v>
      </c>
      <c r="B83" s="19" t="s">
        <v>111</v>
      </c>
      <c r="C83" s="20" t="s">
        <v>113</v>
      </c>
      <c r="D83" s="21">
        <v>1784</v>
      </c>
      <c r="E83" s="22" t="e">
        <f>MIN(IF(AND('1'!E83&gt;='入围价70%'!E83,'1'!E83&lt;='入围价110%'!E83),'1'!E83,9999),IF(AND('2'!E83&gt;='入围价70%'!E83,'2'!E83&lt;='入围价110%'!E83),'2'!E83,9999),IF(AND('3'!E83&gt;='入围价70%'!E83,'3'!E83&lt;='入围价110%'!E83),'3'!E83,9999),IF(AND('4'!E83&gt;='入围价70%'!E83,'4'!E83&lt;='入围价110%'!E83),'4'!E83,9999),IF(AND('5'!E83&gt;='入围价70%'!E83,'5'!E83&lt;='入围价110%'!E83),'5'!E83,9999),IF(AND('6'!E83&gt;='入围价70%'!E83,'6'!E83&lt;='入围价110%'!E83),'6'!E83,9999),IF(AND('7'!E83&gt;='入围价70%'!E83,'7'!E83&lt;='入围价110%'!E83),'7'!E83,9999),IF(AND('8'!E83&gt;='入围价70%'!E83,'8'!E83&lt;='入围价110%'!E83),'8'!E83,9999),IF(AND('9'!E83&gt;='入围价70%'!E83,'9'!E83&lt;='入围价110%'!E83),'9'!E83,9999),IF(AND('10'!E83&gt;='入围价70%'!E83,'10'!E83&lt;='入围价110%'!E83),'10'!E83,9999))</f>
        <v>#DIV/0!</v>
      </c>
      <c r="F83" s="22" t="e">
        <f>MIN(IF(AND('1'!F83&gt;='入围价70%'!F83,'1'!F83&lt;='入围价110%'!F83),'1'!F83,9999),IF(AND('2'!F83&gt;='入围价70%'!F83,'2'!F83&lt;='入围价110%'!F83),'2'!F83,9999),IF(AND('3'!F83&gt;='入围价70%'!F83,'3'!F83&lt;='入围价110%'!F83),'3'!F83,9999),IF(AND('4'!F83&gt;='入围价70%'!F83,'4'!F83&lt;='入围价110%'!F83),'4'!F83,9999),IF(AND('5'!F83&gt;='入围价70%'!F83,'5'!F83&lt;='入围价110%'!F83),'5'!F83,9999),IF(AND('6'!F83&gt;='入围价70%'!F83,'6'!F83&lt;='入围价110%'!F83),'6'!F83,9999),IF(AND('7'!F83&gt;='入围价70%'!F83,'7'!F83&lt;='入围价110%'!F83),'7'!F83,9999),IF(AND('8'!F83&gt;='入围价70%'!F83,'8'!F83&lt;='入围价110%'!F83),'8'!F83,9999),IF(AND('9'!F83&gt;='入围价70%'!F83,'9'!F83&lt;='入围价110%'!F83),'9'!F83,9999),IF(AND('10'!F83&gt;='入围价70%'!F83,'10'!F83&lt;='入围价110%'!F83),'10'!F83,9999))</f>
        <v>#DIV/0!</v>
      </c>
      <c r="G83" s="22" t="e">
        <f>MIN(IF(AND('1'!G83&gt;='入围价70%'!G83,'1'!G83&lt;='入围价110%'!G83),'1'!G83,9999),IF(AND('2'!G83&gt;='入围价70%'!G83,'2'!G83&lt;='入围价110%'!G83),'2'!G83,9999),IF(AND('3'!G83&gt;='入围价70%'!G83,'3'!G83&lt;='入围价110%'!G83),'3'!G83,9999),IF(AND('4'!G83&gt;='入围价70%'!G83,'4'!G83&lt;='入围价110%'!G83),'4'!G83,9999),IF(AND('5'!G83&gt;='入围价70%'!G83,'5'!G83&lt;='入围价110%'!G83),'5'!G83,9999),IF(AND('6'!G83&gt;='入围价70%'!G83,'6'!G83&lt;='入围价110%'!G83),'6'!G83,9999),IF(AND('7'!G83&gt;='入围价70%'!G83,'7'!G83&lt;='入围价110%'!G83),'7'!G83,9999),IF(AND('8'!G83&gt;='入围价70%'!G83,'8'!G83&lt;='入围价110%'!G83),'8'!G83,9999),IF(AND('9'!G83&gt;='入围价70%'!G83,'9'!G83&lt;='入围价110%'!G83),'9'!G83,9999),IF(AND('10'!G83&gt;='入围价70%'!G83,'10'!G83&lt;='入围价110%'!G83),'10'!G83,9999))</f>
        <v>#DIV/0!</v>
      </c>
      <c r="H83" s="22" t="e">
        <f>MIN(IF(AND('1'!H83&gt;='入围价70%'!H83,'1'!H83&lt;='入围价110%'!H83),'1'!H83,9999),IF(AND('2'!H83&gt;='入围价70%'!H83,'2'!H83&lt;='入围价110%'!H83),'2'!H83,9999),IF(AND('3'!H83&gt;='入围价70%'!H83,'3'!H83&lt;='入围价110%'!H83),'3'!H83,9999),IF(AND('4'!H83&gt;='入围价70%'!H83,'4'!H83&lt;='入围价110%'!H83),'4'!H83,9999),IF(AND('5'!H83&gt;='入围价70%'!H83,'5'!H83&lt;='入围价110%'!H83),'5'!H83,9999),IF(AND('6'!H83&gt;='入围价70%'!H83,'6'!H83&lt;='入围价110%'!H83),'6'!H83,9999),IF(AND('7'!H83&gt;='入围价70%'!H83,'7'!H83&lt;='入围价110%'!H83),'7'!H83,9999),IF(AND('8'!H83&gt;='入围价70%'!H83,'8'!H83&lt;='入围价110%'!H83),'8'!H83,9999),IF(AND('9'!H83&gt;='入围价70%'!H83,'9'!H83&lt;='入围价110%'!H83),'9'!H83,9999),IF(AND('10'!H83&gt;='入围价70%'!H83,'10'!H83&lt;='入围价110%'!H83),'10'!H83,9999))</f>
        <v>#DIV/0!</v>
      </c>
      <c r="I83" s="22" t="e">
        <f>MIN(IF(AND('1'!I83&gt;='入围价70%'!I83,'1'!I83&lt;='入围价110%'!I83),'1'!I83,9999),IF(AND('2'!I83&gt;='入围价70%'!I83,'2'!I83&lt;='入围价110%'!I83),'2'!I83,9999),IF(AND('3'!I83&gt;='入围价70%'!I83,'3'!I83&lt;='入围价110%'!I83),'3'!I83,9999),IF(AND('4'!I83&gt;='入围价70%'!I83,'4'!I83&lt;='入围价110%'!I83),'4'!I83,9999),IF(AND('5'!I83&gt;='入围价70%'!I83,'5'!I83&lt;='入围价110%'!I83),'5'!I83,9999),IF(AND('6'!I83&gt;='入围价70%'!I83,'6'!I83&lt;='入围价110%'!I83),'6'!I83,9999),IF(AND('7'!I83&gt;='入围价70%'!I83,'7'!I83&lt;='入围价110%'!I83),'7'!I83,9999),IF(AND('8'!I83&gt;='入围价70%'!I83,'8'!I83&lt;='入围价110%'!I83),'8'!I83,9999),IF(AND('9'!I83&gt;='入围价70%'!I83,'9'!I83&lt;='入围价110%'!I83),'9'!I83,9999),IF(AND('10'!I83&gt;='入围价70%'!I83,'10'!I83&lt;='入围价110%'!I83),'10'!I83,9999))</f>
        <v>#DIV/0!</v>
      </c>
      <c r="J83" s="22" t="e">
        <f>MIN(IF(AND('1'!J83&gt;='入围价70%'!J83,'1'!J83&lt;='入围价110%'!J83),'1'!J83,9999),IF(AND('2'!J83&gt;='入围价70%'!J83,'2'!J83&lt;='入围价110%'!J83),'2'!J83,9999),IF(AND('3'!J83&gt;='入围价70%'!J83,'3'!J83&lt;='入围价110%'!J83),'3'!J83,9999),IF(AND('4'!J83&gt;='入围价70%'!J83,'4'!J83&lt;='入围价110%'!J83),'4'!J83,9999),IF(AND('5'!J83&gt;='入围价70%'!J83,'5'!J83&lt;='入围价110%'!J83),'5'!J83,9999),IF(AND('6'!J83&gt;='入围价70%'!J83,'6'!J83&lt;='入围价110%'!J83),'6'!J83,9999),IF(AND('7'!J83&gt;='入围价70%'!J83,'7'!J83&lt;='入围价110%'!J83),'7'!J83,9999),IF(AND('8'!J83&gt;='入围价70%'!J83,'8'!J83&lt;='入围价110%'!J83),'8'!J83,9999),IF(AND('9'!J83&gt;='入围价70%'!J83,'9'!J83&lt;='入围价110%'!J83),'9'!J83,9999),IF(AND('10'!J83&gt;='入围价70%'!J83,'10'!J83&lt;='入围价110%'!J83),'10'!J83,9999))</f>
        <v>#DIV/0!</v>
      </c>
      <c r="K83" s="22" t="e">
        <f>MIN(IF(AND('1'!K83&gt;='入围价70%'!K83,'1'!K83&lt;='入围价110%'!K83),'1'!K83,9999),IF(AND('2'!K83&gt;='入围价70%'!K83,'2'!K83&lt;='入围价110%'!K83),'2'!K83,9999),IF(AND('3'!K83&gt;='入围价70%'!K83,'3'!K83&lt;='入围价110%'!K83),'3'!K83,9999),IF(AND('4'!K83&gt;='入围价70%'!K83,'4'!K83&lt;='入围价110%'!K83),'4'!K83,9999),IF(AND('5'!K83&gt;='入围价70%'!K83,'5'!K83&lt;='入围价110%'!K83),'5'!K83,9999),IF(AND('6'!K83&gt;='入围价70%'!K83,'6'!K83&lt;='入围价110%'!K83),'6'!K83,9999),IF(AND('7'!K83&gt;='入围价70%'!K83,'7'!K83&lt;='入围价110%'!K83),'7'!K83,9999),IF(AND('8'!K83&gt;='入围价70%'!K83,'8'!K83&lt;='入围价110%'!K83),'8'!K83,9999),IF(AND('9'!K83&gt;='入围价70%'!K83,'9'!K83&lt;='入围价110%'!K83),'9'!K83,9999),IF(AND('10'!K83&gt;='入围价70%'!K83,'10'!K83&lt;='入围价110%'!K83),'10'!K83,9999))</f>
        <v>#DIV/0!</v>
      </c>
    </row>
    <row r="84" s="2" customFormat="1" ht="20.1" customHeight="1" spans="1:11">
      <c r="A84" s="19">
        <f t="shared" si="1"/>
        <v>80</v>
      </c>
      <c r="B84" s="19" t="s">
        <v>111</v>
      </c>
      <c r="C84" s="20" t="s">
        <v>114</v>
      </c>
      <c r="D84" s="21">
        <v>1337.6</v>
      </c>
      <c r="E84" s="22" t="e">
        <f>MIN(IF(AND('1'!E84&gt;='入围价70%'!E84,'1'!E84&lt;='入围价110%'!E84),'1'!E84,9999),IF(AND('2'!E84&gt;='入围价70%'!E84,'2'!E84&lt;='入围价110%'!E84),'2'!E84,9999),IF(AND('3'!E84&gt;='入围价70%'!E84,'3'!E84&lt;='入围价110%'!E84),'3'!E84,9999),IF(AND('4'!E84&gt;='入围价70%'!E84,'4'!E84&lt;='入围价110%'!E84),'4'!E84,9999),IF(AND('5'!E84&gt;='入围价70%'!E84,'5'!E84&lt;='入围价110%'!E84),'5'!E84,9999),IF(AND('6'!E84&gt;='入围价70%'!E84,'6'!E84&lt;='入围价110%'!E84),'6'!E84,9999),IF(AND('7'!E84&gt;='入围价70%'!E84,'7'!E84&lt;='入围价110%'!E84),'7'!E84,9999),IF(AND('8'!E84&gt;='入围价70%'!E84,'8'!E84&lt;='入围价110%'!E84),'8'!E84,9999),IF(AND('9'!E84&gt;='入围价70%'!E84,'9'!E84&lt;='入围价110%'!E84),'9'!E84,9999),IF(AND('10'!E84&gt;='入围价70%'!E84,'10'!E84&lt;='入围价110%'!E84),'10'!E84,9999))</f>
        <v>#DIV/0!</v>
      </c>
      <c r="F84" s="22" t="e">
        <f>MIN(IF(AND('1'!F84&gt;='入围价70%'!F84,'1'!F84&lt;='入围价110%'!F84),'1'!F84,9999),IF(AND('2'!F84&gt;='入围价70%'!F84,'2'!F84&lt;='入围价110%'!F84),'2'!F84,9999),IF(AND('3'!F84&gt;='入围价70%'!F84,'3'!F84&lt;='入围价110%'!F84),'3'!F84,9999),IF(AND('4'!F84&gt;='入围价70%'!F84,'4'!F84&lt;='入围价110%'!F84),'4'!F84,9999),IF(AND('5'!F84&gt;='入围价70%'!F84,'5'!F84&lt;='入围价110%'!F84),'5'!F84,9999),IF(AND('6'!F84&gt;='入围价70%'!F84,'6'!F84&lt;='入围价110%'!F84),'6'!F84,9999),IF(AND('7'!F84&gt;='入围价70%'!F84,'7'!F84&lt;='入围价110%'!F84),'7'!F84,9999),IF(AND('8'!F84&gt;='入围价70%'!F84,'8'!F84&lt;='入围价110%'!F84),'8'!F84,9999),IF(AND('9'!F84&gt;='入围价70%'!F84,'9'!F84&lt;='入围价110%'!F84),'9'!F84,9999),IF(AND('10'!F84&gt;='入围价70%'!F84,'10'!F84&lt;='入围价110%'!F84),'10'!F84,9999))</f>
        <v>#DIV/0!</v>
      </c>
      <c r="G84" s="22" t="e">
        <f>MIN(IF(AND('1'!G84&gt;='入围价70%'!G84,'1'!G84&lt;='入围价110%'!G84),'1'!G84,9999),IF(AND('2'!G84&gt;='入围价70%'!G84,'2'!G84&lt;='入围价110%'!G84),'2'!G84,9999),IF(AND('3'!G84&gt;='入围价70%'!G84,'3'!G84&lt;='入围价110%'!G84),'3'!G84,9999),IF(AND('4'!G84&gt;='入围价70%'!G84,'4'!G84&lt;='入围价110%'!G84),'4'!G84,9999),IF(AND('5'!G84&gt;='入围价70%'!G84,'5'!G84&lt;='入围价110%'!G84),'5'!G84,9999),IF(AND('6'!G84&gt;='入围价70%'!G84,'6'!G84&lt;='入围价110%'!G84),'6'!G84,9999),IF(AND('7'!G84&gt;='入围价70%'!G84,'7'!G84&lt;='入围价110%'!G84),'7'!G84,9999),IF(AND('8'!G84&gt;='入围价70%'!G84,'8'!G84&lt;='入围价110%'!G84),'8'!G84,9999),IF(AND('9'!G84&gt;='入围价70%'!G84,'9'!G84&lt;='入围价110%'!G84),'9'!G84,9999),IF(AND('10'!G84&gt;='入围价70%'!G84,'10'!G84&lt;='入围价110%'!G84),'10'!G84,9999))</f>
        <v>#DIV/0!</v>
      </c>
      <c r="H84" s="22" t="e">
        <f>MIN(IF(AND('1'!H84&gt;='入围价70%'!H84,'1'!H84&lt;='入围价110%'!H84),'1'!H84,9999),IF(AND('2'!H84&gt;='入围价70%'!H84,'2'!H84&lt;='入围价110%'!H84),'2'!H84,9999),IF(AND('3'!H84&gt;='入围价70%'!H84,'3'!H84&lt;='入围价110%'!H84),'3'!H84,9999),IF(AND('4'!H84&gt;='入围价70%'!H84,'4'!H84&lt;='入围价110%'!H84),'4'!H84,9999),IF(AND('5'!H84&gt;='入围价70%'!H84,'5'!H84&lt;='入围价110%'!H84),'5'!H84,9999),IF(AND('6'!H84&gt;='入围价70%'!H84,'6'!H84&lt;='入围价110%'!H84),'6'!H84,9999),IF(AND('7'!H84&gt;='入围价70%'!H84,'7'!H84&lt;='入围价110%'!H84),'7'!H84,9999),IF(AND('8'!H84&gt;='入围价70%'!H84,'8'!H84&lt;='入围价110%'!H84),'8'!H84,9999),IF(AND('9'!H84&gt;='入围价70%'!H84,'9'!H84&lt;='入围价110%'!H84),'9'!H84,9999),IF(AND('10'!H84&gt;='入围价70%'!H84,'10'!H84&lt;='入围价110%'!H84),'10'!H84,9999))</f>
        <v>#DIV/0!</v>
      </c>
      <c r="I84" s="22" t="e">
        <f>MIN(IF(AND('1'!I84&gt;='入围价70%'!I84,'1'!I84&lt;='入围价110%'!I84),'1'!I84,9999),IF(AND('2'!I84&gt;='入围价70%'!I84,'2'!I84&lt;='入围价110%'!I84),'2'!I84,9999),IF(AND('3'!I84&gt;='入围价70%'!I84,'3'!I84&lt;='入围价110%'!I84),'3'!I84,9999),IF(AND('4'!I84&gt;='入围价70%'!I84,'4'!I84&lt;='入围价110%'!I84),'4'!I84,9999),IF(AND('5'!I84&gt;='入围价70%'!I84,'5'!I84&lt;='入围价110%'!I84),'5'!I84,9999),IF(AND('6'!I84&gt;='入围价70%'!I84,'6'!I84&lt;='入围价110%'!I84),'6'!I84,9999),IF(AND('7'!I84&gt;='入围价70%'!I84,'7'!I84&lt;='入围价110%'!I84),'7'!I84,9999),IF(AND('8'!I84&gt;='入围价70%'!I84,'8'!I84&lt;='入围价110%'!I84),'8'!I84,9999),IF(AND('9'!I84&gt;='入围价70%'!I84,'9'!I84&lt;='入围价110%'!I84),'9'!I84,9999),IF(AND('10'!I84&gt;='入围价70%'!I84,'10'!I84&lt;='入围价110%'!I84),'10'!I84,9999))</f>
        <v>#DIV/0!</v>
      </c>
      <c r="J84" s="22" t="e">
        <f>MIN(IF(AND('1'!J84&gt;='入围价70%'!J84,'1'!J84&lt;='入围价110%'!J84),'1'!J84,9999),IF(AND('2'!J84&gt;='入围价70%'!J84,'2'!J84&lt;='入围价110%'!J84),'2'!J84,9999),IF(AND('3'!J84&gt;='入围价70%'!J84,'3'!J84&lt;='入围价110%'!J84),'3'!J84,9999),IF(AND('4'!J84&gt;='入围价70%'!J84,'4'!J84&lt;='入围价110%'!J84),'4'!J84,9999),IF(AND('5'!J84&gt;='入围价70%'!J84,'5'!J84&lt;='入围价110%'!J84),'5'!J84,9999),IF(AND('6'!J84&gt;='入围价70%'!J84,'6'!J84&lt;='入围价110%'!J84),'6'!J84,9999),IF(AND('7'!J84&gt;='入围价70%'!J84,'7'!J84&lt;='入围价110%'!J84),'7'!J84,9999),IF(AND('8'!J84&gt;='入围价70%'!J84,'8'!J84&lt;='入围价110%'!J84),'8'!J84,9999),IF(AND('9'!J84&gt;='入围价70%'!J84,'9'!J84&lt;='入围价110%'!J84),'9'!J84,9999),IF(AND('10'!J84&gt;='入围价70%'!J84,'10'!J84&lt;='入围价110%'!J84),'10'!J84,9999))</f>
        <v>#DIV/0!</v>
      </c>
      <c r="K84" s="22" t="e">
        <f>MIN(IF(AND('1'!K84&gt;='入围价70%'!K84,'1'!K84&lt;='入围价110%'!K84),'1'!K84,9999),IF(AND('2'!K84&gt;='入围价70%'!K84,'2'!K84&lt;='入围价110%'!K84),'2'!K84,9999),IF(AND('3'!K84&gt;='入围价70%'!K84,'3'!K84&lt;='入围价110%'!K84),'3'!K84,9999),IF(AND('4'!K84&gt;='入围价70%'!K84,'4'!K84&lt;='入围价110%'!K84),'4'!K84,9999),IF(AND('5'!K84&gt;='入围价70%'!K84,'5'!K84&lt;='入围价110%'!K84),'5'!K84,9999),IF(AND('6'!K84&gt;='入围价70%'!K84,'6'!K84&lt;='入围价110%'!K84),'6'!K84,9999),IF(AND('7'!K84&gt;='入围价70%'!K84,'7'!K84&lt;='入围价110%'!K84),'7'!K84,9999),IF(AND('8'!K84&gt;='入围价70%'!K84,'8'!K84&lt;='入围价110%'!K84),'8'!K84,9999),IF(AND('9'!K84&gt;='入围价70%'!K84,'9'!K84&lt;='入围价110%'!K84),'9'!K84,9999),IF(AND('10'!K84&gt;='入围价70%'!K84,'10'!K84&lt;='入围价110%'!K84),'10'!K84,9999))</f>
        <v>#DIV/0!</v>
      </c>
    </row>
    <row r="85" s="2" customFormat="1" ht="20.1" customHeight="1" spans="1:11">
      <c r="A85" s="19">
        <f t="shared" si="1"/>
        <v>81</v>
      </c>
      <c r="B85" s="19" t="s">
        <v>111</v>
      </c>
      <c r="C85" s="20" t="s">
        <v>115</v>
      </c>
      <c r="D85" s="21">
        <v>1530</v>
      </c>
      <c r="E85" s="22" t="e">
        <f>MIN(IF(AND('1'!E85&gt;='入围价70%'!E85,'1'!E85&lt;='入围价110%'!E85),'1'!E85,9999),IF(AND('2'!E85&gt;='入围价70%'!E85,'2'!E85&lt;='入围价110%'!E85),'2'!E85,9999),IF(AND('3'!E85&gt;='入围价70%'!E85,'3'!E85&lt;='入围价110%'!E85),'3'!E85,9999),IF(AND('4'!E85&gt;='入围价70%'!E85,'4'!E85&lt;='入围价110%'!E85),'4'!E85,9999),IF(AND('5'!E85&gt;='入围价70%'!E85,'5'!E85&lt;='入围价110%'!E85),'5'!E85,9999),IF(AND('6'!E85&gt;='入围价70%'!E85,'6'!E85&lt;='入围价110%'!E85),'6'!E85,9999),IF(AND('7'!E85&gt;='入围价70%'!E85,'7'!E85&lt;='入围价110%'!E85),'7'!E85,9999),IF(AND('8'!E85&gt;='入围价70%'!E85,'8'!E85&lt;='入围价110%'!E85),'8'!E85,9999),IF(AND('9'!E85&gt;='入围价70%'!E85,'9'!E85&lt;='入围价110%'!E85),'9'!E85,9999),IF(AND('10'!E85&gt;='入围价70%'!E85,'10'!E85&lt;='入围价110%'!E85),'10'!E85,9999))</f>
        <v>#DIV/0!</v>
      </c>
      <c r="F85" s="22" t="e">
        <f>MIN(IF(AND('1'!F85&gt;='入围价70%'!F85,'1'!F85&lt;='入围价110%'!F85),'1'!F85,9999),IF(AND('2'!F85&gt;='入围价70%'!F85,'2'!F85&lt;='入围价110%'!F85),'2'!F85,9999),IF(AND('3'!F85&gt;='入围价70%'!F85,'3'!F85&lt;='入围价110%'!F85),'3'!F85,9999),IF(AND('4'!F85&gt;='入围价70%'!F85,'4'!F85&lt;='入围价110%'!F85),'4'!F85,9999),IF(AND('5'!F85&gt;='入围价70%'!F85,'5'!F85&lt;='入围价110%'!F85),'5'!F85,9999),IF(AND('6'!F85&gt;='入围价70%'!F85,'6'!F85&lt;='入围价110%'!F85),'6'!F85,9999),IF(AND('7'!F85&gt;='入围价70%'!F85,'7'!F85&lt;='入围价110%'!F85),'7'!F85,9999),IF(AND('8'!F85&gt;='入围价70%'!F85,'8'!F85&lt;='入围价110%'!F85),'8'!F85,9999),IF(AND('9'!F85&gt;='入围价70%'!F85,'9'!F85&lt;='入围价110%'!F85),'9'!F85,9999),IF(AND('10'!F85&gt;='入围价70%'!F85,'10'!F85&lt;='入围价110%'!F85),'10'!F85,9999))</f>
        <v>#DIV/0!</v>
      </c>
      <c r="G85" s="22" t="e">
        <f>MIN(IF(AND('1'!G85&gt;='入围价70%'!G85,'1'!G85&lt;='入围价110%'!G85),'1'!G85,9999),IF(AND('2'!G85&gt;='入围价70%'!G85,'2'!G85&lt;='入围价110%'!G85),'2'!G85,9999),IF(AND('3'!G85&gt;='入围价70%'!G85,'3'!G85&lt;='入围价110%'!G85),'3'!G85,9999),IF(AND('4'!G85&gt;='入围价70%'!G85,'4'!G85&lt;='入围价110%'!G85),'4'!G85,9999),IF(AND('5'!G85&gt;='入围价70%'!G85,'5'!G85&lt;='入围价110%'!G85),'5'!G85,9999),IF(AND('6'!G85&gt;='入围价70%'!G85,'6'!G85&lt;='入围价110%'!G85),'6'!G85,9999),IF(AND('7'!G85&gt;='入围价70%'!G85,'7'!G85&lt;='入围价110%'!G85),'7'!G85,9999),IF(AND('8'!G85&gt;='入围价70%'!G85,'8'!G85&lt;='入围价110%'!G85),'8'!G85,9999),IF(AND('9'!G85&gt;='入围价70%'!G85,'9'!G85&lt;='入围价110%'!G85),'9'!G85,9999),IF(AND('10'!G85&gt;='入围价70%'!G85,'10'!G85&lt;='入围价110%'!G85),'10'!G85,9999))</f>
        <v>#DIV/0!</v>
      </c>
      <c r="H85" s="22" t="e">
        <f>MIN(IF(AND('1'!H85&gt;='入围价70%'!H85,'1'!H85&lt;='入围价110%'!H85),'1'!H85,9999),IF(AND('2'!H85&gt;='入围价70%'!H85,'2'!H85&lt;='入围价110%'!H85),'2'!H85,9999),IF(AND('3'!H85&gt;='入围价70%'!H85,'3'!H85&lt;='入围价110%'!H85),'3'!H85,9999),IF(AND('4'!H85&gt;='入围价70%'!H85,'4'!H85&lt;='入围价110%'!H85),'4'!H85,9999),IF(AND('5'!H85&gt;='入围价70%'!H85,'5'!H85&lt;='入围价110%'!H85),'5'!H85,9999),IF(AND('6'!H85&gt;='入围价70%'!H85,'6'!H85&lt;='入围价110%'!H85),'6'!H85,9999),IF(AND('7'!H85&gt;='入围价70%'!H85,'7'!H85&lt;='入围价110%'!H85),'7'!H85,9999),IF(AND('8'!H85&gt;='入围价70%'!H85,'8'!H85&lt;='入围价110%'!H85),'8'!H85,9999),IF(AND('9'!H85&gt;='入围价70%'!H85,'9'!H85&lt;='入围价110%'!H85),'9'!H85,9999),IF(AND('10'!H85&gt;='入围价70%'!H85,'10'!H85&lt;='入围价110%'!H85),'10'!H85,9999))</f>
        <v>#DIV/0!</v>
      </c>
      <c r="I85" s="22" t="e">
        <f>MIN(IF(AND('1'!I85&gt;='入围价70%'!I85,'1'!I85&lt;='入围价110%'!I85),'1'!I85,9999),IF(AND('2'!I85&gt;='入围价70%'!I85,'2'!I85&lt;='入围价110%'!I85),'2'!I85,9999),IF(AND('3'!I85&gt;='入围价70%'!I85,'3'!I85&lt;='入围价110%'!I85),'3'!I85,9999),IF(AND('4'!I85&gt;='入围价70%'!I85,'4'!I85&lt;='入围价110%'!I85),'4'!I85,9999),IF(AND('5'!I85&gt;='入围价70%'!I85,'5'!I85&lt;='入围价110%'!I85),'5'!I85,9999),IF(AND('6'!I85&gt;='入围价70%'!I85,'6'!I85&lt;='入围价110%'!I85),'6'!I85,9999),IF(AND('7'!I85&gt;='入围价70%'!I85,'7'!I85&lt;='入围价110%'!I85),'7'!I85,9999),IF(AND('8'!I85&gt;='入围价70%'!I85,'8'!I85&lt;='入围价110%'!I85),'8'!I85,9999),IF(AND('9'!I85&gt;='入围价70%'!I85,'9'!I85&lt;='入围价110%'!I85),'9'!I85,9999),IF(AND('10'!I85&gt;='入围价70%'!I85,'10'!I85&lt;='入围价110%'!I85),'10'!I85,9999))</f>
        <v>#DIV/0!</v>
      </c>
      <c r="J85" s="22" t="e">
        <f>MIN(IF(AND('1'!J85&gt;='入围价70%'!J85,'1'!J85&lt;='入围价110%'!J85),'1'!J85,9999),IF(AND('2'!J85&gt;='入围价70%'!J85,'2'!J85&lt;='入围价110%'!J85),'2'!J85,9999),IF(AND('3'!J85&gt;='入围价70%'!J85,'3'!J85&lt;='入围价110%'!J85),'3'!J85,9999),IF(AND('4'!J85&gt;='入围价70%'!J85,'4'!J85&lt;='入围价110%'!J85),'4'!J85,9999),IF(AND('5'!J85&gt;='入围价70%'!J85,'5'!J85&lt;='入围价110%'!J85),'5'!J85,9999),IF(AND('6'!J85&gt;='入围价70%'!J85,'6'!J85&lt;='入围价110%'!J85),'6'!J85,9999),IF(AND('7'!J85&gt;='入围价70%'!J85,'7'!J85&lt;='入围价110%'!J85),'7'!J85,9999),IF(AND('8'!J85&gt;='入围价70%'!J85,'8'!J85&lt;='入围价110%'!J85),'8'!J85,9999),IF(AND('9'!J85&gt;='入围价70%'!J85,'9'!J85&lt;='入围价110%'!J85),'9'!J85,9999),IF(AND('10'!J85&gt;='入围价70%'!J85,'10'!J85&lt;='入围价110%'!J85),'10'!J85,9999))</f>
        <v>#DIV/0!</v>
      </c>
      <c r="K85" s="22" t="e">
        <f>MIN(IF(AND('1'!K85&gt;='入围价70%'!K85,'1'!K85&lt;='入围价110%'!K85),'1'!K85,9999),IF(AND('2'!K85&gt;='入围价70%'!K85,'2'!K85&lt;='入围价110%'!K85),'2'!K85,9999),IF(AND('3'!K85&gt;='入围价70%'!K85,'3'!K85&lt;='入围价110%'!K85),'3'!K85,9999),IF(AND('4'!K85&gt;='入围价70%'!K85,'4'!K85&lt;='入围价110%'!K85),'4'!K85,9999),IF(AND('5'!K85&gt;='入围价70%'!K85,'5'!K85&lt;='入围价110%'!K85),'5'!K85,9999),IF(AND('6'!K85&gt;='入围价70%'!K85,'6'!K85&lt;='入围价110%'!K85),'6'!K85,9999),IF(AND('7'!K85&gt;='入围价70%'!K85,'7'!K85&lt;='入围价110%'!K85),'7'!K85,9999),IF(AND('8'!K85&gt;='入围价70%'!K85,'8'!K85&lt;='入围价110%'!K85),'8'!K85,9999),IF(AND('9'!K85&gt;='入围价70%'!K85,'9'!K85&lt;='入围价110%'!K85),'9'!K85,9999),IF(AND('10'!K85&gt;='入围价70%'!K85,'10'!K85&lt;='入围价110%'!K85),'10'!K85,9999))</f>
        <v>#DIV/0!</v>
      </c>
    </row>
    <row r="86" s="2" customFormat="1" ht="20.1" customHeight="1" spans="1:11">
      <c r="A86" s="19">
        <f t="shared" si="1"/>
        <v>82</v>
      </c>
      <c r="B86" s="19" t="s">
        <v>116</v>
      </c>
      <c r="C86" s="20" t="s">
        <v>117</v>
      </c>
      <c r="D86" s="21">
        <v>1749</v>
      </c>
      <c r="E86" s="22" t="e">
        <f>MIN(IF(AND('1'!E86&gt;='入围价70%'!E86,'1'!E86&lt;='入围价110%'!E86),'1'!E86,9999),IF(AND('2'!E86&gt;='入围价70%'!E86,'2'!E86&lt;='入围价110%'!E86),'2'!E86,9999),IF(AND('3'!E86&gt;='入围价70%'!E86,'3'!E86&lt;='入围价110%'!E86),'3'!E86,9999),IF(AND('4'!E86&gt;='入围价70%'!E86,'4'!E86&lt;='入围价110%'!E86),'4'!E86,9999),IF(AND('5'!E86&gt;='入围价70%'!E86,'5'!E86&lt;='入围价110%'!E86),'5'!E86,9999),IF(AND('6'!E86&gt;='入围价70%'!E86,'6'!E86&lt;='入围价110%'!E86),'6'!E86,9999),IF(AND('7'!E86&gt;='入围价70%'!E86,'7'!E86&lt;='入围价110%'!E86),'7'!E86,9999),IF(AND('8'!E86&gt;='入围价70%'!E86,'8'!E86&lt;='入围价110%'!E86),'8'!E86,9999),IF(AND('9'!E86&gt;='入围价70%'!E86,'9'!E86&lt;='入围价110%'!E86),'9'!E86,9999),IF(AND('10'!E86&gt;='入围价70%'!E86,'10'!E86&lt;='入围价110%'!E86),'10'!E86,9999))</f>
        <v>#DIV/0!</v>
      </c>
      <c r="F86" s="22" t="e">
        <f>MIN(IF(AND('1'!F86&gt;='入围价70%'!F86,'1'!F86&lt;='入围价110%'!F86),'1'!F86,9999),IF(AND('2'!F86&gt;='入围价70%'!F86,'2'!F86&lt;='入围价110%'!F86),'2'!F86,9999),IF(AND('3'!F86&gt;='入围价70%'!F86,'3'!F86&lt;='入围价110%'!F86),'3'!F86,9999),IF(AND('4'!F86&gt;='入围价70%'!F86,'4'!F86&lt;='入围价110%'!F86),'4'!F86,9999),IF(AND('5'!F86&gt;='入围价70%'!F86,'5'!F86&lt;='入围价110%'!F86),'5'!F86,9999),IF(AND('6'!F86&gt;='入围价70%'!F86,'6'!F86&lt;='入围价110%'!F86),'6'!F86,9999),IF(AND('7'!F86&gt;='入围价70%'!F86,'7'!F86&lt;='入围价110%'!F86),'7'!F86,9999),IF(AND('8'!F86&gt;='入围价70%'!F86,'8'!F86&lt;='入围价110%'!F86),'8'!F86,9999),IF(AND('9'!F86&gt;='入围价70%'!F86,'9'!F86&lt;='入围价110%'!F86),'9'!F86,9999),IF(AND('10'!F86&gt;='入围价70%'!F86,'10'!F86&lt;='入围价110%'!F86),'10'!F86,9999))</f>
        <v>#DIV/0!</v>
      </c>
      <c r="G86" s="22" t="e">
        <f>MIN(IF(AND('1'!G86&gt;='入围价70%'!G86,'1'!G86&lt;='入围价110%'!G86),'1'!G86,9999),IF(AND('2'!G86&gt;='入围价70%'!G86,'2'!G86&lt;='入围价110%'!G86),'2'!G86,9999),IF(AND('3'!G86&gt;='入围价70%'!G86,'3'!G86&lt;='入围价110%'!G86),'3'!G86,9999),IF(AND('4'!G86&gt;='入围价70%'!G86,'4'!G86&lt;='入围价110%'!G86),'4'!G86,9999),IF(AND('5'!G86&gt;='入围价70%'!G86,'5'!G86&lt;='入围价110%'!G86),'5'!G86,9999),IF(AND('6'!G86&gt;='入围价70%'!G86,'6'!G86&lt;='入围价110%'!G86),'6'!G86,9999),IF(AND('7'!G86&gt;='入围价70%'!G86,'7'!G86&lt;='入围价110%'!G86),'7'!G86,9999),IF(AND('8'!G86&gt;='入围价70%'!G86,'8'!G86&lt;='入围价110%'!G86),'8'!G86,9999),IF(AND('9'!G86&gt;='入围价70%'!G86,'9'!G86&lt;='入围价110%'!G86),'9'!G86,9999),IF(AND('10'!G86&gt;='入围价70%'!G86,'10'!G86&lt;='入围价110%'!G86),'10'!G86,9999))</f>
        <v>#DIV/0!</v>
      </c>
      <c r="H86" s="22" t="e">
        <f>MIN(IF(AND('1'!H86&gt;='入围价70%'!H86,'1'!H86&lt;='入围价110%'!H86),'1'!H86,9999),IF(AND('2'!H86&gt;='入围价70%'!H86,'2'!H86&lt;='入围价110%'!H86),'2'!H86,9999),IF(AND('3'!H86&gt;='入围价70%'!H86,'3'!H86&lt;='入围价110%'!H86),'3'!H86,9999),IF(AND('4'!H86&gt;='入围价70%'!H86,'4'!H86&lt;='入围价110%'!H86),'4'!H86,9999),IF(AND('5'!H86&gt;='入围价70%'!H86,'5'!H86&lt;='入围价110%'!H86),'5'!H86,9999),IF(AND('6'!H86&gt;='入围价70%'!H86,'6'!H86&lt;='入围价110%'!H86),'6'!H86,9999),IF(AND('7'!H86&gt;='入围价70%'!H86,'7'!H86&lt;='入围价110%'!H86),'7'!H86,9999),IF(AND('8'!H86&gt;='入围价70%'!H86,'8'!H86&lt;='入围价110%'!H86),'8'!H86,9999),IF(AND('9'!H86&gt;='入围价70%'!H86,'9'!H86&lt;='入围价110%'!H86),'9'!H86,9999),IF(AND('10'!H86&gt;='入围价70%'!H86,'10'!H86&lt;='入围价110%'!H86),'10'!H86,9999))</f>
        <v>#DIV/0!</v>
      </c>
      <c r="I86" s="22" t="e">
        <f>MIN(IF(AND('1'!I86&gt;='入围价70%'!I86,'1'!I86&lt;='入围价110%'!I86),'1'!I86,9999),IF(AND('2'!I86&gt;='入围价70%'!I86,'2'!I86&lt;='入围价110%'!I86),'2'!I86,9999),IF(AND('3'!I86&gt;='入围价70%'!I86,'3'!I86&lt;='入围价110%'!I86),'3'!I86,9999),IF(AND('4'!I86&gt;='入围价70%'!I86,'4'!I86&lt;='入围价110%'!I86),'4'!I86,9999),IF(AND('5'!I86&gt;='入围价70%'!I86,'5'!I86&lt;='入围价110%'!I86),'5'!I86,9999),IF(AND('6'!I86&gt;='入围价70%'!I86,'6'!I86&lt;='入围价110%'!I86),'6'!I86,9999),IF(AND('7'!I86&gt;='入围价70%'!I86,'7'!I86&lt;='入围价110%'!I86),'7'!I86,9999),IF(AND('8'!I86&gt;='入围价70%'!I86,'8'!I86&lt;='入围价110%'!I86),'8'!I86,9999),IF(AND('9'!I86&gt;='入围价70%'!I86,'9'!I86&lt;='入围价110%'!I86),'9'!I86,9999),IF(AND('10'!I86&gt;='入围价70%'!I86,'10'!I86&lt;='入围价110%'!I86),'10'!I86,9999))</f>
        <v>#DIV/0!</v>
      </c>
      <c r="J86" s="22" t="e">
        <f>MIN(IF(AND('1'!J86&gt;='入围价70%'!J86,'1'!J86&lt;='入围价110%'!J86),'1'!J86,9999),IF(AND('2'!J86&gt;='入围价70%'!J86,'2'!J86&lt;='入围价110%'!J86),'2'!J86,9999),IF(AND('3'!J86&gt;='入围价70%'!J86,'3'!J86&lt;='入围价110%'!J86),'3'!J86,9999),IF(AND('4'!J86&gt;='入围价70%'!J86,'4'!J86&lt;='入围价110%'!J86),'4'!J86,9999),IF(AND('5'!J86&gt;='入围价70%'!J86,'5'!J86&lt;='入围价110%'!J86),'5'!J86,9999),IF(AND('6'!J86&gt;='入围价70%'!J86,'6'!J86&lt;='入围价110%'!J86),'6'!J86,9999),IF(AND('7'!J86&gt;='入围价70%'!J86,'7'!J86&lt;='入围价110%'!J86),'7'!J86,9999),IF(AND('8'!J86&gt;='入围价70%'!J86,'8'!J86&lt;='入围价110%'!J86),'8'!J86,9999),IF(AND('9'!J86&gt;='入围价70%'!J86,'9'!J86&lt;='入围价110%'!J86),'9'!J86,9999),IF(AND('10'!J86&gt;='入围价70%'!J86,'10'!J86&lt;='入围价110%'!J86),'10'!J86,9999))</f>
        <v>#DIV/0!</v>
      </c>
      <c r="K86" s="22" t="e">
        <f>MIN(IF(AND('1'!K86&gt;='入围价70%'!K86,'1'!K86&lt;='入围价110%'!K86),'1'!K86,9999),IF(AND('2'!K86&gt;='入围价70%'!K86,'2'!K86&lt;='入围价110%'!K86),'2'!K86,9999),IF(AND('3'!K86&gt;='入围价70%'!K86,'3'!K86&lt;='入围价110%'!K86),'3'!K86,9999),IF(AND('4'!K86&gt;='入围价70%'!K86,'4'!K86&lt;='入围价110%'!K86),'4'!K86,9999),IF(AND('5'!K86&gt;='入围价70%'!K86,'5'!K86&lt;='入围价110%'!K86),'5'!K86,9999),IF(AND('6'!K86&gt;='入围价70%'!K86,'6'!K86&lt;='入围价110%'!K86),'6'!K86,9999),IF(AND('7'!K86&gt;='入围价70%'!K86,'7'!K86&lt;='入围价110%'!K86),'7'!K86,9999),IF(AND('8'!K86&gt;='入围价70%'!K86,'8'!K86&lt;='入围价110%'!K86),'8'!K86,9999),IF(AND('9'!K86&gt;='入围价70%'!K86,'9'!K86&lt;='入围价110%'!K86),'9'!K86,9999),IF(AND('10'!K86&gt;='入围价70%'!K86,'10'!K86&lt;='入围价110%'!K86),'10'!K86,9999))</f>
        <v>#DIV/0!</v>
      </c>
    </row>
    <row r="87" s="2" customFormat="1" ht="20.1" customHeight="1" spans="1:11">
      <c r="A87" s="19">
        <f t="shared" si="1"/>
        <v>83</v>
      </c>
      <c r="B87" s="19" t="s">
        <v>116</v>
      </c>
      <c r="C87" s="20" t="s">
        <v>118</v>
      </c>
      <c r="D87" s="21">
        <v>1429</v>
      </c>
      <c r="E87" s="22" t="e">
        <f>MIN(IF(AND('1'!E87&gt;='入围价70%'!E87,'1'!E87&lt;='入围价110%'!E87),'1'!E87,9999),IF(AND('2'!E87&gt;='入围价70%'!E87,'2'!E87&lt;='入围价110%'!E87),'2'!E87,9999),IF(AND('3'!E87&gt;='入围价70%'!E87,'3'!E87&lt;='入围价110%'!E87),'3'!E87,9999),IF(AND('4'!E87&gt;='入围价70%'!E87,'4'!E87&lt;='入围价110%'!E87),'4'!E87,9999),IF(AND('5'!E87&gt;='入围价70%'!E87,'5'!E87&lt;='入围价110%'!E87),'5'!E87,9999),IF(AND('6'!E87&gt;='入围价70%'!E87,'6'!E87&lt;='入围价110%'!E87),'6'!E87,9999),IF(AND('7'!E87&gt;='入围价70%'!E87,'7'!E87&lt;='入围价110%'!E87),'7'!E87,9999),IF(AND('8'!E87&gt;='入围价70%'!E87,'8'!E87&lt;='入围价110%'!E87),'8'!E87,9999),IF(AND('9'!E87&gt;='入围价70%'!E87,'9'!E87&lt;='入围价110%'!E87),'9'!E87,9999),IF(AND('10'!E87&gt;='入围价70%'!E87,'10'!E87&lt;='入围价110%'!E87),'10'!E87,9999))</f>
        <v>#DIV/0!</v>
      </c>
      <c r="F87" s="22" t="e">
        <f>MIN(IF(AND('1'!F87&gt;='入围价70%'!F87,'1'!F87&lt;='入围价110%'!F87),'1'!F87,9999),IF(AND('2'!F87&gt;='入围价70%'!F87,'2'!F87&lt;='入围价110%'!F87),'2'!F87,9999),IF(AND('3'!F87&gt;='入围价70%'!F87,'3'!F87&lt;='入围价110%'!F87),'3'!F87,9999),IF(AND('4'!F87&gt;='入围价70%'!F87,'4'!F87&lt;='入围价110%'!F87),'4'!F87,9999),IF(AND('5'!F87&gt;='入围价70%'!F87,'5'!F87&lt;='入围价110%'!F87),'5'!F87,9999),IF(AND('6'!F87&gt;='入围价70%'!F87,'6'!F87&lt;='入围价110%'!F87),'6'!F87,9999),IF(AND('7'!F87&gt;='入围价70%'!F87,'7'!F87&lt;='入围价110%'!F87),'7'!F87,9999),IF(AND('8'!F87&gt;='入围价70%'!F87,'8'!F87&lt;='入围价110%'!F87),'8'!F87,9999),IF(AND('9'!F87&gt;='入围价70%'!F87,'9'!F87&lt;='入围价110%'!F87),'9'!F87,9999),IF(AND('10'!F87&gt;='入围价70%'!F87,'10'!F87&lt;='入围价110%'!F87),'10'!F87,9999))</f>
        <v>#DIV/0!</v>
      </c>
      <c r="G87" s="22" t="e">
        <f>MIN(IF(AND('1'!G87&gt;='入围价70%'!G87,'1'!G87&lt;='入围价110%'!G87),'1'!G87,9999),IF(AND('2'!G87&gt;='入围价70%'!G87,'2'!G87&lt;='入围价110%'!G87),'2'!G87,9999),IF(AND('3'!G87&gt;='入围价70%'!G87,'3'!G87&lt;='入围价110%'!G87),'3'!G87,9999),IF(AND('4'!G87&gt;='入围价70%'!G87,'4'!G87&lt;='入围价110%'!G87),'4'!G87,9999),IF(AND('5'!G87&gt;='入围价70%'!G87,'5'!G87&lt;='入围价110%'!G87),'5'!G87,9999),IF(AND('6'!G87&gt;='入围价70%'!G87,'6'!G87&lt;='入围价110%'!G87),'6'!G87,9999),IF(AND('7'!G87&gt;='入围价70%'!G87,'7'!G87&lt;='入围价110%'!G87),'7'!G87,9999),IF(AND('8'!G87&gt;='入围价70%'!G87,'8'!G87&lt;='入围价110%'!G87),'8'!G87,9999),IF(AND('9'!G87&gt;='入围价70%'!G87,'9'!G87&lt;='入围价110%'!G87),'9'!G87,9999),IF(AND('10'!G87&gt;='入围价70%'!G87,'10'!G87&lt;='入围价110%'!G87),'10'!G87,9999))</f>
        <v>#DIV/0!</v>
      </c>
      <c r="H87" s="22" t="e">
        <f>MIN(IF(AND('1'!H87&gt;='入围价70%'!H87,'1'!H87&lt;='入围价110%'!H87),'1'!H87,9999),IF(AND('2'!H87&gt;='入围价70%'!H87,'2'!H87&lt;='入围价110%'!H87),'2'!H87,9999),IF(AND('3'!H87&gt;='入围价70%'!H87,'3'!H87&lt;='入围价110%'!H87),'3'!H87,9999),IF(AND('4'!H87&gt;='入围价70%'!H87,'4'!H87&lt;='入围价110%'!H87),'4'!H87,9999),IF(AND('5'!H87&gt;='入围价70%'!H87,'5'!H87&lt;='入围价110%'!H87),'5'!H87,9999),IF(AND('6'!H87&gt;='入围价70%'!H87,'6'!H87&lt;='入围价110%'!H87),'6'!H87,9999),IF(AND('7'!H87&gt;='入围价70%'!H87,'7'!H87&lt;='入围价110%'!H87),'7'!H87,9999),IF(AND('8'!H87&gt;='入围价70%'!H87,'8'!H87&lt;='入围价110%'!H87),'8'!H87,9999),IF(AND('9'!H87&gt;='入围价70%'!H87,'9'!H87&lt;='入围价110%'!H87),'9'!H87,9999),IF(AND('10'!H87&gt;='入围价70%'!H87,'10'!H87&lt;='入围价110%'!H87),'10'!H87,9999))</f>
        <v>#DIV/0!</v>
      </c>
      <c r="I87" s="22" t="e">
        <f>MIN(IF(AND('1'!I87&gt;='入围价70%'!I87,'1'!I87&lt;='入围价110%'!I87),'1'!I87,9999),IF(AND('2'!I87&gt;='入围价70%'!I87,'2'!I87&lt;='入围价110%'!I87),'2'!I87,9999),IF(AND('3'!I87&gt;='入围价70%'!I87,'3'!I87&lt;='入围价110%'!I87),'3'!I87,9999),IF(AND('4'!I87&gt;='入围价70%'!I87,'4'!I87&lt;='入围价110%'!I87),'4'!I87,9999),IF(AND('5'!I87&gt;='入围价70%'!I87,'5'!I87&lt;='入围价110%'!I87),'5'!I87,9999),IF(AND('6'!I87&gt;='入围价70%'!I87,'6'!I87&lt;='入围价110%'!I87),'6'!I87,9999),IF(AND('7'!I87&gt;='入围价70%'!I87,'7'!I87&lt;='入围价110%'!I87),'7'!I87,9999),IF(AND('8'!I87&gt;='入围价70%'!I87,'8'!I87&lt;='入围价110%'!I87),'8'!I87,9999),IF(AND('9'!I87&gt;='入围价70%'!I87,'9'!I87&lt;='入围价110%'!I87),'9'!I87,9999),IF(AND('10'!I87&gt;='入围价70%'!I87,'10'!I87&lt;='入围价110%'!I87),'10'!I87,9999))</f>
        <v>#DIV/0!</v>
      </c>
      <c r="J87" s="22" t="e">
        <f>MIN(IF(AND('1'!J87&gt;='入围价70%'!J87,'1'!J87&lt;='入围价110%'!J87),'1'!J87,9999),IF(AND('2'!J87&gt;='入围价70%'!J87,'2'!J87&lt;='入围价110%'!J87),'2'!J87,9999),IF(AND('3'!J87&gt;='入围价70%'!J87,'3'!J87&lt;='入围价110%'!J87),'3'!J87,9999),IF(AND('4'!J87&gt;='入围价70%'!J87,'4'!J87&lt;='入围价110%'!J87),'4'!J87,9999),IF(AND('5'!J87&gt;='入围价70%'!J87,'5'!J87&lt;='入围价110%'!J87),'5'!J87,9999),IF(AND('6'!J87&gt;='入围价70%'!J87,'6'!J87&lt;='入围价110%'!J87),'6'!J87,9999),IF(AND('7'!J87&gt;='入围价70%'!J87,'7'!J87&lt;='入围价110%'!J87),'7'!J87,9999),IF(AND('8'!J87&gt;='入围价70%'!J87,'8'!J87&lt;='入围价110%'!J87),'8'!J87,9999),IF(AND('9'!J87&gt;='入围价70%'!J87,'9'!J87&lt;='入围价110%'!J87),'9'!J87,9999),IF(AND('10'!J87&gt;='入围价70%'!J87,'10'!J87&lt;='入围价110%'!J87),'10'!J87,9999))</f>
        <v>#DIV/0!</v>
      </c>
      <c r="K87" s="22" t="e">
        <f>MIN(IF(AND('1'!K87&gt;='入围价70%'!K87,'1'!K87&lt;='入围价110%'!K87),'1'!K87,9999),IF(AND('2'!K87&gt;='入围价70%'!K87,'2'!K87&lt;='入围价110%'!K87),'2'!K87,9999),IF(AND('3'!K87&gt;='入围价70%'!K87,'3'!K87&lt;='入围价110%'!K87),'3'!K87,9999),IF(AND('4'!K87&gt;='入围价70%'!K87,'4'!K87&lt;='入围价110%'!K87),'4'!K87,9999),IF(AND('5'!K87&gt;='入围价70%'!K87,'5'!K87&lt;='入围价110%'!K87),'5'!K87,9999),IF(AND('6'!K87&gt;='入围价70%'!K87,'6'!K87&lt;='入围价110%'!K87),'6'!K87,9999),IF(AND('7'!K87&gt;='入围价70%'!K87,'7'!K87&lt;='入围价110%'!K87),'7'!K87,9999),IF(AND('8'!K87&gt;='入围价70%'!K87,'8'!K87&lt;='入围价110%'!K87),'8'!K87,9999),IF(AND('9'!K87&gt;='入围价70%'!K87,'9'!K87&lt;='入围价110%'!K87),'9'!K87,9999),IF(AND('10'!K87&gt;='入围价70%'!K87,'10'!K87&lt;='入围价110%'!K87),'10'!K87,9999))</f>
        <v>#DIV/0!</v>
      </c>
    </row>
    <row r="88" s="2" customFormat="1" ht="20.1" customHeight="1" spans="1:11">
      <c r="A88" s="19">
        <f t="shared" si="1"/>
        <v>84</v>
      </c>
      <c r="B88" s="19" t="s">
        <v>116</v>
      </c>
      <c r="C88" s="20" t="s">
        <v>119</v>
      </c>
      <c r="D88" s="21">
        <v>1637.8</v>
      </c>
      <c r="E88" s="22" t="e">
        <f>MIN(IF(AND('1'!E88&gt;='入围价70%'!E88,'1'!E88&lt;='入围价110%'!E88),'1'!E88,9999),IF(AND('2'!E88&gt;='入围价70%'!E88,'2'!E88&lt;='入围价110%'!E88),'2'!E88,9999),IF(AND('3'!E88&gt;='入围价70%'!E88,'3'!E88&lt;='入围价110%'!E88),'3'!E88,9999),IF(AND('4'!E88&gt;='入围价70%'!E88,'4'!E88&lt;='入围价110%'!E88),'4'!E88,9999),IF(AND('5'!E88&gt;='入围价70%'!E88,'5'!E88&lt;='入围价110%'!E88),'5'!E88,9999),IF(AND('6'!E88&gt;='入围价70%'!E88,'6'!E88&lt;='入围价110%'!E88),'6'!E88,9999),IF(AND('7'!E88&gt;='入围价70%'!E88,'7'!E88&lt;='入围价110%'!E88),'7'!E88,9999),IF(AND('8'!E88&gt;='入围价70%'!E88,'8'!E88&lt;='入围价110%'!E88),'8'!E88,9999),IF(AND('9'!E88&gt;='入围价70%'!E88,'9'!E88&lt;='入围价110%'!E88),'9'!E88,9999),IF(AND('10'!E88&gt;='入围价70%'!E88,'10'!E88&lt;='入围价110%'!E88),'10'!E88,9999))</f>
        <v>#DIV/0!</v>
      </c>
      <c r="F88" s="22" t="e">
        <f>MIN(IF(AND('1'!F88&gt;='入围价70%'!F88,'1'!F88&lt;='入围价110%'!F88),'1'!F88,9999),IF(AND('2'!F88&gt;='入围价70%'!F88,'2'!F88&lt;='入围价110%'!F88),'2'!F88,9999),IF(AND('3'!F88&gt;='入围价70%'!F88,'3'!F88&lt;='入围价110%'!F88),'3'!F88,9999),IF(AND('4'!F88&gt;='入围价70%'!F88,'4'!F88&lt;='入围价110%'!F88),'4'!F88,9999),IF(AND('5'!F88&gt;='入围价70%'!F88,'5'!F88&lt;='入围价110%'!F88),'5'!F88,9999),IF(AND('6'!F88&gt;='入围价70%'!F88,'6'!F88&lt;='入围价110%'!F88),'6'!F88,9999),IF(AND('7'!F88&gt;='入围价70%'!F88,'7'!F88&lt;='入围价110%'!F88),'7'!F88,9999),IF(AND('8'!F88&gt;='入围价70%'!F88,'8'!F88&lt;='入围价110%'!F88),'8'!F88,9999),IF(AND('9'!F88&gt;='入围价70%'!F88,'9'!F88&lt;='入围价110%'!F88),'9'!F88,9999),IF(AND('10'!F88&gt;='入围价70%'!F88,'10'!F88&lt;='入围价110%'!F88),'10'!F88,9999))</f>
        <v>#DIV/0!</v>
      </c>
      <c r="G88" s="22" t="e">
        <f>MIN(IF(AND('1'!G88&gt;='入围价70%'!G88,'1'!G88&lt;='入围价110%'!G88),'1'!G88,9999),IF(AND('2'!G88&gt;='入围价70%'!G88,'2'!G88&lt;='入围价110%'!G88),'2'!G88,9999),IF(AND('3'!G88&gt;='入围价70%'!G88,'3'!G88&lt;='入围价110%'!G88),'3'!G88,9999),IF(AND('4'!G88&gt;='入围价70%'!G88,'4'!G88&lt;='入围价110%'!G88),'4'!G88,9999),IF(AND('5'!G88&gt;='入围价70%'!G88,'5'!G88&lt;='入围价110%'!G88),'5'!G88,9999),IF(AND('6'!G88&gt;='入围价70%'!G88,'6'!G88&lt;='入围价110%'!G88),'6'!G88,9999),IF(AND('7'!G88&gt;='入围价70%'!G88,'7'!G88&lt;='入围价110%'!G88),'7'!G88,9999),IF(AND('8'!G88&gt;='入围价70%'!G88,'8'!G88&lt;='入围价110%'!G88),'8'!G88,9999),IF(AND('9'!G88&gt;='入围价70%'!G88,'9'!G88&lt;='入围价110%'!G88),'9'!G88,9999),IF(AND('10'!G88&gt;='入围价70%'!G88,'10'!G88&lt;='入围价110%'!G88),'10'!G88,9999))</f>
        <v>#DIV/0!</v>
      </c>
      <c r="H88" s="22" t="e">
        <f>MIN(IF(AND('1'!H88&gt;='入围价70%'!H88,'1'!H88&lt;='入围价110%'!H88),'1'!H88,9999),IF(AND('2'!H88&gt;='入围价70%'!H88,'2'!H88&lt;='入围价110%'!H88),'2'!H88,9999),IF(AND('3'!H88&gt;='入围价70%'!H88,'3'!H88&lt;='入围价110%'!H88),'3'!H88,9999),IF(AND('4'!H88&gt;='入围价70%'!H88,'4'!H88&lt;='入围价110%'!H88),'4'!H88,9999),IF(AND('5'!H88&gt;='入围价70%'!H88,'5'!H88&lt;='入围价110%'!H88),'5'!H88,9999),IF(AND('6'!H88&gt;='入围价70%'!H88,'6'!H88&lt;='入围价110%'!H88),'6'!H88,9999),IF(AND('7'!H88&gt;='入围价70%'!H88,'7'!H88&lt;='入围价110%'!H88),'7'!H88,9999),IF(AND('8'!H88&gt;='入围价70%'!H88,'8'!H88&lt;='入围价110%'!H88),'8'!H88,9999),IF(AND('9'!H88&gt;='入围价70%'!H88,'9'!H88&lt;='入围价110%'!H88),'9'!H88,9999),IF(AND('10'!H88&gt;='入围价70%'!H88,'10'!H88&lt;='入围价110%'!H88),'10'!H88,9999))</f>
        <v>#DIV/0!</v>
      </c>
      <c r="I88" s="22" t="e">
        <f>MIN(IF(AND('1'!I88&gt;='入围价70%'!I88,'1'!I88&lt;='入围价110%'!I88),'1'!I88,9999),IF(AND('2'!I88&gt;='入围价70%'!I88,'2'!I88&lt;='入围价110%'!I88),'2'!I88,9999),IF(AND('3'!I88&gt;='入围价70%'!I88,'3'!I88&lt;='入围价110%'!I88),'3'!I88,9999),IF(AND('4'!I88&gt;='入围价70%'!I88,'4'!I88&lt;='入围价110%'!I88),'4'!I88,9999),IF(AND('5'!I88&gt;='入围价70%'!I88,'5'!I88&lt;='入围价110%'!I88),'5'!I88,9999),IF(AND('6'!I88&gt;='入围价70%'!I88,'6'!I88&lt;='入围价110%'!I88),'6'!I88,9999),IF(AND('7'!I88&gt;='入围价70%'!I88,'7'!I88&lt;='入围价110%'!I88),'7'!I88,9999),IF(AND('8'!I88&gt;='入围价70%'!I88,'8'!I88&lt;='入围价110%'!I88),'8'!I88,9999),IF(AND('9'!I88&gt;='入围价70%'!I88,'9'!I88&lt;='入围价110%'!I88),'9'!I88,9999),IF(AND('10'!I88&gt;='入围价70%'!I88,'10'!I88&lt;='入围价110%'!I88),'10'!I88,9999))</f>
        <v>#DIV/0!</v>
      </c>
      <c r="J88" s="22" t="e">
        <f>MIN(IF(AND('1'!J88&gt;='入围价70%'!J88,'1'!J88&lt;='入围价110%'!J88),'1'!J88,9999),IF(AND('2'!J88&gt;='入围价70%'!J88,'2'!J88&lt;='入围价110%'!J88),'2'!J88,9999),IF(AND('3'!J88&gt;='入围价70%'!J88,'3'!J88&lt;='入围价110%'!J88),'3'!J88,9999),IF(AND('4'!J88&gt;='入围价70%'!J88,'4'!J88&lt;='入围价110%'!J88),'4'!J88,9999),IF(AND('5'!J88&gt;='入围价70%'!J88,'5'!J88&lt;='入围价110%'!J88),'5'!J88,9999),IF(AND('6'!J88&gt;='入围价70%'!J88,'6'!J88&lt;='入围价110%'!J88),'6'!J88,9999),IF(AND('7'!J88&gt;='入围价70%'!J88,'7'!J88&lt;='入围价110%'!J88),'7'!J88,9999),IF(AND('8'!J88&gt;='入围价70%'!J88,'8'!J88&lt;='入围价110%'!J88),'8'!J88,9999),IF(AND('9'!J88&gt;='入围价70%'!J88,'9'!J88&lt;='入围价110%'!J88),'9'!J88,9999),IF(AND('10'!J88&gt;='入围价70%'!J88,'10'!J88&lt;='入围价110%'!J88),'10'!J88,9999))</f>
        <v>#DIV/0!</v>
      </c>
      <c r="K88" s="22" t="e">
        <f>MIN(IF(AND('1'!K88&gt;='入围价70%'!K88,'1'!K88&lt;='入围价110%'!K88),'1'!K88,9999),IF(AND('2'!K88&gt;='入围价70%'!K88,'2'!K88&lt;='入围价110%'!K88),'2'!K88,9999),IF(AND('3'!K88&gt;='入围价70%'!K88,'3'!K88&lt;='入围价110%'!K88),'3'!K88,9999),IF(AND('4'!K88&gt;='入围价70%'!K88,'4'!K88&lt;='入围价110%'!K88),'4'!K88,9999),IF(AND('5'!K88&gt;='入围价70%'!K88,'5'!K88&lt;='入围价110%'!K88),'5'!K88,9999),IF(AND('6'!K88&gt;='入围价70%'!K88,'6'!K88&lt;='入围价110%'!K88),'6'!K88,9999),IF(AND('7'!K88&gt;='入围价70%'!K88,'7'!K88&lt;='入围价110%'!K88),'7'!K88,9999),IF(AND('8'!K88&gt;='入围价70%'!K88,'8'!K88&lt;='入围价110%'!K88),'8'!K88,9999),IF(AND('9'!K88&gt;='入围价70%'!K88,'9'!K88&lt;='入围价110%'!K88),'9'!K88,9999),IF(AND('10'!K88&gt;='入围价70%'!K88,'10'!K88&lt;='入围价110%'!K88),'10'!K88,9999))</f>
        <v>#DIV/0!</v>
      </c>
    </row>
    <row r="89" s="2" customFormat="1" ht="20.1" customHeight="1" spans="1:11">
      <c r="A89" s="19">
        <f t="shared" si="1"/>
        <v>85</v>
      </c>
      <c r="B89" s="19" t="s">
        <v>116</v>
      </c>
      <c r="C89" s="20" t="s">
        <v>120</v>
      </c>
      <c r="D89" s="21">
        <v>1346</v>
      </c>
      <c r="E89" s="22" t="e">
        <f>MIN(IF(AND('1'!E89&gt;='入围价70%'!E89,'1'!E89&lt;='入围价110%'!E89),'1'!E89,9999),IF(AND('2'!E89&gt;='入围价70%'!E89,'2'!E89&lt;='入围价110%'!E89),'2'!E89,9999),IF(AND('3'!E89&gt;='入围价70%'!E89,'3'!E89&lt;='入围价110%'!E89),'3'!E89,9999),IF(AND('4'!E89&gt;='入围价70%'!E89,'4'!E89&lt;='入围价110%'!E89),'4'!E89,9999),IF(AND('5'!E89&gt;='入围价70%'!E89,'5'!E89&lt;='入围价110%'!E89),'5'!E89,9999),IF(AND('6'!E89&gt;='入围价70%'!E89,'6'!E89&lt;='入围价110%'!E89),'6'!E89,9999),IF(AND('7'!E89&gt;='入围价70%'!E89,'7'!E89&lt;='入围价110%'!E89),'7'!E89,9999),IF(AND('8'!E89&gt;='入围价70%'!E89,'8'!E89&lt;='入围价110%'!E89),'8'!E89,9999),IF(AND('9'!E89&gt;='入围价70%'!E89,'9'!E89&lt;='入围价110%'!E89),'9'!E89,9999),IF(AND('10'!E89&gt;='入围价70%'!E89,'10'!E89&lt;='入围价110%'!E89),'10'!E89,9999))</f>
        <v>#DIV/0!</v>
      </c>
      <c r="F89" s="22" t="e">
        <f>MIN(IF(AND('1'!F89&gt;='入围价70%'!F89,'1'!F89&lt;='入围价110%'!F89),'1'!F89,9999),IF(AND('2'!F89&gt;='入围价70%'!F89,'2'!F89&lt;='入围价110%'!F89),'2'!F89,9999),IF(AND('3'!F89&gt;='入围价70%'!F89,'3'!F89&lt;='入围价110%'!F89),'3'!F89,9999),IF(AND('4'!F89&gt;='入围价70%'!F89,'4'!F89&lt;='入围价110%'!F89),'4'!F89,9999),IF(AND('5'!F89&gt;='入围价70%'!F89,'5'!F89&lt;='入围价110%'!F89),'5'!F89,9999),IF(AND('6'!F89&gt;='入围价70%'!F89,'6'!F89&lt;='入围价110%'!F89),'6'!F89,9999),IF(AND('7'!F89&gt;='入围价70%'!F89,'7'!F89&lt;='入围价110%'!F89),'7'!F89,9999),IF(AND('8'!F89&gt;='入围价70%'!F89,'8'!F89&lt;='入围价110%'!F89),'8'!F89,9999),IF(AND('9'!F89&gt;='入围价70%'!F89,'9'!F89&lt;='入围价110%'!F89),'9'!F89,9999),IF(AND('10'!F89&gt;='入围价70%'!F89,'10'!F89&lt;='入围价110%'!F89),'10'!F89,9999))</f>
        <v>#DIV/0!</v>
      </c>
      <c r="G89" s="22" t="e">
        <f>MIN(IF(AND('1'!G89&gt;='入围价70%'!G89,'1'!G89&lt;='入围价110%'!G89),'1'!G89,9999),IF(AND('2'!G89&gt;='入围价70%'!G89,'2'!G89&lt;='入围价110%'!G89),'2'!G89,9999),IF(AND('3'!G89&gt;='入围价70%'!G89,'3'!G89&lt;='入围价110%'!G89),'3'!G89,9999),IF(AND('4'!G89&gt;='入围价70%'!G89,'4'!G89&lt;='入围价110%'!G89),'4'!G89,9999),IF(AND('5'!G89&gt;='入围价70%'!G89,'5'!G89&lt;='入围价110%'!G89),'5'!G89,9999),IF(AND('6'!G89&gt;='入围价70%'!G89,'6'!G89&lt;='入围价110%'!G89),'6'!G89,9999),IF(AND('7'!G89&gt;='入围价70%'!G89,'7'!G89&lt;='入围价110%'!G89),'7'!G89,9999),IF(AND('8'!G89&gt;='入围价70%'!G89,'8'!G89&lt;='入围价110%'!G89),'8'!G89,9999),IF(AND('9'!G89&gt;='入围价70%'!G89,'9'!G89&lt;='入围价110%'!G89),'9'!G89,9999),IF(AND('10'!G89&gt;='入围价70%'!G89,'10'!G89&lt;='入围价110%'!G89),'10'!G89,9999))</f>
        <v>#DIV/0!</v>
      </c>
      <c r="H89" s="22" t="e">
        <f>MIN(IF(AND('1'!H89&gt;='入围价70%'!H89,'1'!H89&lt;='入围价110%'!H89),'1'!H89,9999),IF(AND('2'!H89&gt;='入围价70%'!H89,'2'!H89&lt;='入围价110%'!H89),'2'!H89,9999),IF(AND('3'!H89&gt;='入围价70%'!H89,'3'!H89&lt;='入围价110%'!H89),'3'!H89,9999),IF(AND('4'!H89&gt;='入围价70%'!H89,'4'!H89&lt;='入围价110%'!H89),'4'!H89,9999),IF(AND('5'!H89&gt;='入围价70%'!H89,'5'!H89&lt;='入围价110%'!H89),'5'!H89,9999),IF(AND('6'!H89&gt;='入围价70%'!H89,'6'!H89&lt;='入围价110%'!H89),'6'!H89,9999),IF(AND('7'!H89&gt;='入围价70%'!H89,'7'!H89&lt;='入围价110%'!H89),'7'!H89,9999),IF(AND('8'!H89&gt;='入围价70%'!H89,'8'!H89&lt;='入围价110%'!H89),'8'!H89,9999),IF(AND('9'!H89&gt;='入围价70%'!H89,'9'!H89&lt;='入围价110%'!H89),'9'!H89,9999),IF(AND('10'!H89&gt;='入围价70%'!H89,'10'!H89&lt;='入围价110%'!H89),'10'!H89,9999))</f>
        <v>#DIV/0!</v>
      </c>
      <c r="I89" s="22" t="e">
        <f>MIN(IF(AND('1'!I89&gt;='入围价70%'!I89,'1'!I89&lt;='入围价110%'!I89),'1'!I89,9999),IF(AND('2'!I89&gt;='入围价70%'!I89,'2'!I89&lt;='入围价110%'!I89),'2'!I89,9999),IF(AND('3'!I89&gt;='入围价70%'!I89,'3'!I89&lt;='入围价110%'!I89),'3'!I89,9999),IF(AND('4'!I89&gt;='入围价70%'!I89,'4'!I89&lt;='入围价110%'!I89),'4'!I89,9999),IF(AND('5'!I89&gt;='入围价70%'!I89,'5'!I89&lt;='入围价110%'!I89),'5'!I89,9999),IF(AND('6'!I89&gt;='入围价70%'!I89,'6'!I89&lt;='入围价110%'!I89),'6'!I89,9999),IF(AND('7'!I89&gt;='入围价70%'!I89,'7'!I89&lt;='入围价110%'!I89),'7'!I89,9999),IF(AND('8'!I89&gt;='入围价70%'!I89,'8'!I89&lt;='入围价110%'!I89),'8'!I89,9999),IF(AND('9'!I89&gt;='入围价70%'!I89,'9'!I89&lt;='入围价110%'!I89),'9'!I89,9999),IF(AND('10'!I89&gt;='入围价70%'!I89,'10'!I89&lt;='入围价110%'!I89),'10'!I89,9999))</f>
        <v>#DIV/0!</v>
      </c>
      <c r="J89" s="22" t="e">
        <f>MIN(IF(AND('1'!J89&gt;='入围价70%'!J89,'1'!J89&lt;='入围价110%'!J89),'1'!J89,9999),IF(AND('2'!J89&gt;='入围价70%'!J89,'2'!J89&lt;='入围价110%'!J89),'2'!J89,9999),IF(AND('3'!J89&gt;='入围价70%'!J89,'3'!J89&lt;='入围价110%'!J89),'3'!J89,9999),IF(AND('4'!J89&gt;='入围价70%'!J89,'4'!J89&lt;='入围价110%'!J89),'4'!J89,9999),IF(AND('5'!J89&gt;='入围价70%'!J89,'5'!J89&lt;='入围价110%'!J89),'5'!J89,9999),IF(AND('6'!J89&gt;='入围价70%'!J89,'6'!J89&lt;='入围价110%'!J89),'6'!J89,9999),IF(AND('7'!J89&gt;='入围价70%'!J89,'7'!J89&lt;='入围价110%'!J89),'7'!J89,9999),IF(AND('8'!J89&gt;='入围价70%'!J89,'8'!J89&lt;='入围价110%'!J89),'8'!J89,9999),IF(AND('9'!J89&gt;='入围价70%'!J89,'9'!J89&lt;='入围价110%'!J89),'9'!J89,9999),IF(AND('10'!J89&gt;='入围价70%'!J89,'10'!J89&lt;='入围价110%'!J89),'10'!J89,9999))</f>
        <v>#DIV/0!</v>
      </c>
      <c r="K89" s="22" t="e">
        <f>MIN(IF(AND('1'!K89&gt;='入围价70%'!K89,'1'!K89&lt;='入围价110%'!K89),'1'!K89,9999),IF(AND('2'!K89&gt;='入围价70%'!K89,'2'!K89&lt;='入围价110%'!K89),'2'!K89,9999),IF(AND('3'!K89&gt;='入围价70%'!K89,'3'!K89&lt;='入围价110%'!K89),'3'!K89,9999),IF(AND('4'!K89&gt;='入围价70%'!K89,'4'!K89&lt;='入围价110%'!K89),'4'!K89,9999),IF(AND('5'!K89&gt;='入围价70%'!K89,'5'!K89&lt;='入围价110%'!K89),'5'!K89,9999),IF(AND('6'!K89&gt;='入围价70%'!K89,'6'!K89&lt;='入围价110%'!K89),'6'!K89,9999),IF(AND('7'!K89&gt;='入围价70%'!K89,'7'!K89&lt;='入围价110%'!K89),'7'!K89,9999),IF(AND('8'!K89&gt;='入围价70%'!K89,'8'!K89&lt;='入围价110%'!K89),'8'!K89,9999),IF(AND('9'!K89&gt;='入围价70%'!K89,'9'!K89&lt;='入围价110%'!K89),'9'!K89,9999),IF(AND('10'!K89&gt;='入围价70%'!K89,'10'!K89&lt;='入围价110%'!K89),'10'!K89,9999))</f>
        <v>#DIV/0!</v>
      </c>
    </row>
    <row r="90" s="2" customFormat="1" ht="20.1" customHeight="1" spans="1:11">
      <c r="A90" s="19">
        <f t="shared" si="1"/>
        <v>86</v>
      </c>
      <c r="B90" s="19" t="s">
        <v>116</v>
      </c>
      <c r="C90" s="20" t="s">
        <v>121</v>
      </c>
      <c r="D90" s="21">
        <v>1654</v>
      </c>
      <c r="E90" s="22" t="e">
        <f>MIN(IF(AND('1'!E90&gt;='入围价70%'!E90,'1'!E90&lt;='入围价110%'!E90),'1'!E90,9999),IF(AND('2'!E90&gt;='入围价70%'!E90,'2'!E90&lt;='入围价110%'!E90),'2'!E90,9999),IF(AND('3'!E90&gt;='入围价70%'!E90,'3'!E90&lt;='入围价110%'!E90),'3'!E90,9999),IF(AND('4'!E90&gt;='入围价70%'!E90,'4'!E90&lt;='入围价110%'!E90),'4'!E90,9999),IF(AND('5'!E90&gt;='入围价70%'!E90,'5'!E90&lt;='入围价110%'!E90),'5'!E90,9999),IF(AND('6'!E90&gt;='入围价70%'!E90,'6'!E90&lt;='入围价110%'!E90),'6'!E90,9999),IF(AND('7'!E90&gt;='入围价70%'!E90,'7'!E90&lt;='入围价110%'!E90),'7'!E90,9999),IF(AND('8'!E90&gt;='入围价70%'!E90,'8'!E90&lt;='入围价110%'!E90),'8'!E90,9999),IF(AND('9'!E90&gt;='入围价70%'!E90,'9'!E90&lt;='入围价110%'!E90),'9'!E90,9999),IF(AND('10'!E90&gt;='入围价70%'!E90,'10'!E90&lt;='入围价110%'!E90),'10'!E90,9999))</f>
        <v>#DIV/0!</v>
      </c>
      <c r="F90" s="22" t="e">
        <f>MIN(IF(AND('1'!F90&gt;='入围价70%'!F90,'1'!F90&lt;='入围价110%'!F90),'1'!F90,9999),IF(AND('2'!F90&gt;='入围价70%'!F90,'2'!F90&lt;='入围价110%'!F90),'2'!F90,9999),IF(AND('3'!F90&gt;='入围价70%'!F90,'3'!F90&lt;='入围价110%'!F90),'3'!F90,9999),IF(AND('4'!F90&gt;='入围价70%'!F90,'4'!F90&lt;='入围价110%'!F90),'4'!F90,9999),IF(AND('5'!F90&gt;='入围价70%'!F90,'5'!F90&lt;='入围价110%'!F90),'5'!F90,9999),IF(AND('6'!F90&gt;='入围价70%'!F90,'6'!F90&lt;='入围价110%'!F90),'6'!F90,9999),IF(AND('7'!F90&gt;='入围价70%'!F90,'7'!F90&lt;='入围价110%'!F90),'7'!F90,9999),IF(AND('8'!F90&gt;='入围价70%'!F90,'8'!F90&lt;='入围价110%'!F90),'8'!F90,9999),IF(AND('9'!F90&gt;='入围价70%'!F90,'9'!F90&lt;='入围价110%'!F90),'9'!F90,9999),IF(AND('10'!F90&gt;='入围价70%'!F90,'10'!F90&lt;='入围价110%'!F90),'10'!F90,9999))</f>
        <v>#DIV/0!</v>
      </c>
      <c r="G90" s="22" t="e">
        <f>MIN(IF(AND('1'!G90&gt;='入围价70%'!G90,'1'!G90&lt;='入围价110%'!G90),'1'!G90,9999),IF(AND('2'!G90&gt;='入围价70%'!G90,'2'!G90&lt;='入围价110%'!G90),'2'!G90,9999),IF(AND('3'!G90&gt;='入围价70%'!G90,'3'!G90&lt;='入围价110%'!G90),'3'!G90,9999),IF(AND('4'!G90&gt;='入围价70%'!G90,'4'!G90&lt;='入围价110%'!G90),'4'!G90,9999),IF(AND('5'!G90&gt;='入围价70%'!G90,'5'!G90&lt;='入围价110%'!G90),'5'!G90,9999),IF(AND('6'!G90&gt;='入围价70%'!G90,'6'!G90&lt;='入围价110%'!G90),'6'!G90,9999),IF(AND('7'!G90&gt;='入围价70%'!G90,'7'!G90&lt;='入围价110%'!G90),'7'!G90,9999),IF(AND('8'!G90&gt;='入围价70%'!G90,'8'!G90&lt;='入围价110%'!G90),'8'!G90,9999),IF(AND('9'!G90&gt;='入围价70%'!G90,'9'!G90&lt;='入围价110%'!G90),'9'!G90,9999),IF(AND('10'!G90&gt;='入围价70%'!G90,'10'!G90&lt;='入围价110%'!G90),'10'!G90,9999))</f>
        <v>#DIV/0!</v>
      </c>
      <c r="H90" s="22" t="e">
        <f>MIN(IF(AND('1'!H90&gt;='入围价70%'!H90,'1'!H90&lt;='入围价110%'!H90),'1'!H90,9999),IF(AND('2'!H90&gt;='入围价70%'!H90,'2'!H90&lt;='入围价110%'!H90),'2'!H90,9999),IF(AND('3'!H90&gt;='入围价70%'!H90,'3'!H90&lt;='入围价110%'!H90),'3'!H90,9999),IF(AND('4'!H90&gt;='入围价70%'!H90,'4'!H90&lt;='入围价110%'!H90),'4'!H90,9999),IF(AND('5'!H90&gt;='入围价70%'!H90,'5'!H90&lt;='入围价110%'!H90),'5'!H90,9999),IF(AND('6'!H90&gt;='入围价70%'!H90,'6'!H90&lt;='入围价110%'!H90),'6'!H90,9999),IF(AND('7'!H90&gt;='入围价70%'!H90,'7'!H90&lt;='入围价110%'!H90),'7'!H90,9999),IF(AND('8'!H90&gt;='入围价70%'!H90,'8'!H90&lt;='入围价110%'!H90),'8'!H90,9999),IF(AND('9'!H90&gt;='入围价70%'!H90,'9'!H90&lt;='入围价110%'!H90),'9'!H90,9999),IF(AND('10'!H90&gt;='入围价70%'!H90,'10'!H90&lt;='入围价110%'!H90),'10'!H90,9999))</f>
        <v>#DIV/0!</v>
      </c>
      <c r="I90" s="22" t="e">
        <f>MIN(IF(AND('1'!I90&gt;='入围价70%'!I90,'1'!I90&lt;='入围价110%'!I90),'1'!I90,9999),IF(AND('2'!I90&gt;='入围价70%'!I90,'2'!I90&lt;='入围价110%'!I90),'2'!I90,9999),IF(AND('3'!I90&gt;='入围价70%'!I90,'3'!I90&lt;='入围价110%'!I90),'3'!I90,9999),IF(AND('4'!I90&gt;='入围价70%'!I90,'4'!I90&lt;='入围价110%'!I90),'4'!I90,9999),IF(AND('5'!I90&gt;='入围价70%'!I90,'5'!I90&lt;='入围价110%'!I90),'5'!I90,9999),IF(AND('6'!I90&gt;='入围价70%'!I90,'6'!I90&lt;='入围价110%'!I90),'6'!I90,9999),IF(AND('7'!I90&gt;='入围价70%'!I90,'7'!I90&lt;='入围价110%'!I90),'7'!I90,9999),IF(AND('8'!I90&gt;='入围价70%'!I90,'8'!I90&lt;='入围价110%'!I90),'8'!I90,9999),IF(AND('9'!I90&gt;='入围价70%'!I90,'9'!I90&lt;='入围价110%'!I90),'9'!I90,9999),IF(AND('10'!I90&gt;='入围价70%'!I90,'10'!I90&lt;='入围价110%'!I90),'10'!I90,9999))</f>
        <v>#DIV/0!</v>
      </c>
      <c r="J90" s="22" t="e">
        <f>MIN(IF(AND('1'!J90&gt;='入围价70%'!J90,'1'!J90&lt;='入围价110%'!J90),'1'!J90,9999),IF(AND('2'!J90&gt;='入围价70%'!J90,'2'!J90&lt;='入围价110%'!J90),'2'!J90,9999),IF(AND('3'!J90&gt;='入围价70%'!J90,'3'!J90&lt;='入围价110%'!J90),'3'!J90,9999),IF(AND('4'!J90&gt;='入围价70%'!J90,'4'!J90&lt;='入围价110%'!J90),'4'!J90,9999),IF(AND('5'!J90&gt;='入围价70%'!J90,'5'!J90&lt;='入围价110%'!J90),'5'!J90,9999),IF(AND('6'!J90&gt;='入围价70%'!J90,'6'!J90&lt;='入围价110%'!J90),'6'!J90,9999),IF(AND('7'!J90&gt;='入围价70%'!J90,'7'!J90&lt;='入围价110%'!J90),'7'!J90,9999),IF(AND('8'!J90&gt;='入围价70%'!J90,'8'!J90&lt;='入围价110%'!J90),'8'!J90,9999),IF(AND('9'!J90&gt;='入围价70%'!J90,'9'!J90&lt;='入围价110%'!J90),'9'!J90,9999),IF(AND('10'!J90&gt;='入围价70%'!J90,'10'!J90&lt;='入围价110%'!J90),'10'!J90,9999))</f>
        <v>#DIV/0!</v>
      </c>
      <c r="K90" s="22" t="e">
        <f>MIN(IF(AND('1'!K90&gt;='入围价70%'!K90,'1'!K90&lt;='入围价110%'!K90),'1'!K90,9999),IF(AND('2'!K90&gt;='入围价70%'!K90,'2'!K90&lt;='入围价110%'!K90),'2'!K90,9999),IF(AND('3'!K90&gt;='入围价70%'!K90,'3'!K90&lt;='入围价110%'!K90),'3'!K90,9999),IF(AND('4'!K90&gt;='入围价70%'!K90,'4'!K90&lt;='入围价110%'!K90),'4'!K90,9999),IF(AND('5'!K90&gt;='入围价70%'!K90,'5'!K90&lt;='入围价110%'!K90),'5'!K90,9999),IF(AND('6'!K90&gt;='入围价70%'!K90,'6'!K90&lt;='入围价110%'!K90),'6'!K90,9999),IF(AND('7'!K90&gt;='入围价70%'!K90,'7'!K90&lt;='入围价110%'!K90),'7'!K90,9999),IF(AND('8'!K90&gt;='入围价70%'!K90,'8'!K90&lt;='入围价110%'!K90),'8'!K90,9999),IF(AND('9'!K90&gt;='入围价70%'!K90,'9'!K90&lt;='入围价110%'!K90),'9'!K90,9999),IF(AND('10'!K90&gt;='入围价70%'!K90,'10'!K90&lt;='入围价110%'!K90),'10'!K90,9999))</f>
        <v>#DIV/0!</v>
      </c>
    </row>
    <row r="91" s="2" customFormat="1" ht="20.1" customHeight="1" spans="1:11">
      <c r="A91" s="19">
        <f t="shared" si="1"/>
        <v>87</v>
      </c>
      <c r="B91" s="19" t="s">
        <v>122</v>
      </c>
      <c r="C91" s="20" t="s">
        <v>123</v>
      </c>
      <c r="D91" s="21">
        <v>1098</v>
      </c>
      <c r="E91" s="22" t="e">
        <f>MIN(IF(AND('1'!E91&gt;='入围价70%'!E91,'1'!E91&lt;='入围价110%'!E91),'1'!E91,9999),IF(AND('2'!E91&gt;='入围价70%'!E91,'2'!E91&lt;='入围价110%'!E91),'2'!E91,9999),IF(AND('3'!E91&gt;='入围价70%'!E91,'3'!E91&lt;='入围价110%'!E91),'3'!E91,9999),IF(AND('4'!E91&gt;='入围价70%'!E91,'4'!E91&lt;='入围价110%'!E91),'4'!E91,9999),IF(AND('5'!E91&gt;='入围价70%'!E91,'5'!E91&lt;='入围价110%'!E91),'5'!E91,9999),IF(AND('6'!E91&gt;='入围价70%'!E91,'6'!E91&lt;='入围价110%'!E91),'6'!E91,9999),IF(AND('7'!E91&gt;='入围价70%'!E91,'7'!E91&lt;='入围价110%'!E91),'7'!E91,9999),IF(AND('8'!E91&gt;='入围价70%'!E91,'8'!E91&lt;='入围价110%'!E91),'8'!E91,9999),IF(AND('9'!E91&gt;='入围价70%'!E91,'9'!E91&lt;='入围价110%'!E91),'9'!E91,9999),IF(AND('10'!E91&gt;='入围价70%'!E91,'10'!E91&lt;='入围价110%'!E91),'10'!E91,9999))</f>
        <v>#DIV/0!</v>
      </c>
      <c r="F91" s="22" t="e">
        <f>MIN(IF(AND('1'!F91&gt;='入围价70%'!F91,'1'!F91&lt;='入围价110%'!F91),'1'!F91,9999),IF(AND('2'!F91&gt;='入围价70%'!F91,'2'!F91&lt;='入围价110%'!F91),'2'!F91,9999),IF(AND('3'!F91&gt;='入围价70%'!F91,'3'!F91&lt;='入围价110%'!F91),'3'!F91,9999),IF(AND('4'!F91&gt;='入围价70%'!F91,'4'!F91&lt;='入围价110%'!F91),'4'!F91,9999),IF(AND('5'!F91&gt;='入围价70%'!F91,'5'!F91&lt;='入围价110%'!F91),'5'!F91,9999),IF(AND('6'!F91&gt;='入围价70%'!F91,'6'!F91&lt;='入围价110%'!F91),'6'!F91,9999),IF(AND('7'!F91&gt;='入围价70%'!F91,'7'!F91&lt;='入围价110%'!F91),'7'!F91,9999),IF(AND('8'!F91&gt;='入围价70%'!F91,'8'!F91&lt;='入围价110%'!F91),'8'!F91,9999),IF(AND('9'!F91&gt;='入围价70%'!F91,'9'!F91&lt;='入围价110%'!F91),'9'!F91,9999),IF(AND('10'!F91&gt;='入围价70%'!F91,'10'!F91&lt;='入围价110%'!F91),'10'!F91,9999))</f>
        <v>#DIV/0!</v>
      </c>
      <c r="G91" s="22" t="e">
        <f>MIN(IF(AND('1'!G91&gt;='入围价70%'!G91,'1'!G91&lt;='入围价110%'!G91),'1'!G91,9999),IF(AND('2'!G91&gt;='入围价70%'!G91,'2'!G91&lt;='入围价110%'!G91),'2'!G91,9999),IF(AND('3'!G91&gt;='入围价70%'!G91,'3'!G91&lt;='入围价110%'!G91),'3'!G91,9999),IF(AND('4'!G91&gt;='入围价70%'!G91,'4'!G91&lt;='入围价110%'!G91),'4'!G91,9999),IF(AND('5'!G91&gt;='入围价70%'!G91,'5'!G91&lt;='入围价110%'!G91),'5'!G91,9999),IF(AND('6'!G91&gt;='入围价70%'!G91,'6'!G91&lt;='入围价110%'!G91),'6'!G91,9999),IF(AND('7'!G91&gt;='入围价70%'!G91,'7'!G91&lt;='入围价110%'!G91),'7'!G91,9999),IF(AND('8'!G91&gt;='入围价70%'!G91,'8'!G91&lt;='入围价110%'!G91),'8'!G91,9999),IF(AND('9'!G91&gt;='入围价70%'!G91,'9'!G91&lt;='入围价110%'!G91),'9'!G91,9999),IF(AND('10'!G91&gt;='入围价70%'!G91,'10'!G91&lt;='入围价110%'!G91),'10'!G91,9999))</f>
        <v>#DIV/0!</v>
      </c>
      <c r="H91" s="22" t="e">
        <f>MIN(IF(AND('1'!H91&gt;='入围价70%'!H91,'1'!H91&lt;='入围价110%'!H91),'1'!H91,9999),IF(AND('2'!H91&gt;='入围价70%'!H91,'2'!H91&lt;='入围价110%'!H91),'2'!H91,9999),IF(AND('3'!H91&gt;='入围价70%'!H91,'3'!H91&lt;='入围价110%'!H91),'3'!H91,9999),IF(AND('4'!H91&gt;='入围价70%'!H91,'4'!H91&lt;='入围价110%'!H91),'4'!H91,9999),IF(AND('5'!H91&gt;='入围价70%'!H91,'5'!H91&lt;='入围价110%'!H91),'5'!H91,9999),IF(AND('6'!H91&gt;='入围价70%'!H91,'6'!H91&lt;='入围价110%'!H91),'6'!H91,9999),IF(AND('7'!H91&gt;='入围价70%'!H91,'7'!H91&lt;='入围价110%'!H91),'7'!H91,9999),IF(AND('8'!H91&gt;='入围价70%'!H91,'8'!H91&lt;='入围价110%'!H91),'8'!H91,9999),IF(AND('9'!H91&gt;='入围价70%'!H91,'9'!H91&lt;='入围价110%'!H91),'9'!H91,9999),IF(AND('10'!H91&gt;='入围价70%'!H91,'10'!H91&lt;='入围价110%'!H91),'10'!H91,9999))</f>
        <v>#DIV/0!</v>
      </c>
      <c r="I91" s="22" t="e">
        <f>MIN(IF(AND('1'!I91&gt;='入围价70%'!I91,'1'!I91&lt;='入围价110%'!I91),'1'!I91,9999),IF(AND('2'!I91&gt;='入围价70%'!I91,'2'!I91&lt;='入围价110%'!I91),'2'!I91,9999),IF(AND('3'!I91&gt;='入围价70%'!I91,'3'!I91&lt;='入围价110%'!I91),'3'!I91,9999),IF(AND('4'!I91&gt;='入围价70%'!I91,'4'!I91&lt;='入围价110%'!I91),'4'!I91,9999),IF(AND('5'!I91&gt;='入围价70%'!I91,'5'!I91&lt;='入围价110%'!I91),'5'!I91,9999),IF(AND('6'!I91&gt;='入围价70%'!I91,'6'!I91&lt;='入围价110%'!I91),'6'!I91,9999),IF(AND('7'!I91&gt;='入围价70%'!I91,'7'!I91&lt;='入围价110%'!I91),'7'!I91,9999),IF(AND('8'!I91&gt;='入围价70%'!I91,'8'!I91&lt;='入围价110%'!I91),'8'!I91,9999),IF(AND('9'!I91&gt;='入围价70%'!I91,'9'!I91&lt;='入围价110%'!I91),'9'!I91,9999),IF(AND('10'!I91&gt;='入围价70%'!I91,'10'!I91&lt;='入围价110%'!I91),'10'!I91,9999))</f>
        <v>#DIV/0!</v>
      </c>
      <c r="J91" s="22" t="e">
        <f>MIN(IF(AND('1'!J91&gt;='入围价70%'!J91,'1'!J91&lt;='入围价110%'!J91),'1'!J91,9999),IF(AND('2'!J91&gt;='入围价70%'!J91,'2'!J91&lt;='入围价110%'!J91),'2'!J91,9999),IF(AND('3'!J91&gt;='入围价70%'!J91,'3'!J91&lt;='入围价110%'!J91),'3'!J91,9999),IF(AND('4'!J91&gt;='入围价70%'!J91,'4'!J91&lt;='入围价110%'!J91),'4'!J91,9999),IF(AND('5'!J91&gt;='入围价70%'!J91,'5'!J91&lt;='入围价110%'!J91),'5'!J91,9999),IF(AND('6'!J91&gt;='入围价70%'!J91,'6'!J91&lt;='入围价110%'!J91),'6'!J91,9999),IF(AND('7'!J91&gt;='入围价70%'!J91,'7'!J91&lt;='入围价110%'!J91),'7'!J91,9999),IF(AND('8'!J91&gt;='入围价70%'!J91,'8'!J91&lt;='入围价110%'!J91),'8'!J91,9999),IF(AND('9'!J91&gt;='入围价70%'!J91,'9'!J91&lt;='入围价110%'!J91),'9'!J91,9999),IF(AND('10'!J91&gt;='入围价70%'!J91,'10'!J91&lt;='入围价110%'!J91),'10'!J91,9999))</f>
        <v>#DIV/0!</v>
      </c>
      <c r="K91" s="22" t="e">
        <f>MIN(IF(AND('1'!K91&gt;='入围价70%'!K91,'1'!K91&lt;='入围价110%'!K91),'1'!K91,9999),IF(AND('2'!K91&gt;='入围价70%'!K91,'2'!K91&lt;='入围价110%'!K91),'2'!K91,9999),IF(AND('3'!K91&gt;='入围价70%'!K91,'3'!K91&lt;='入围价110%'!K91),'3'!K91,9999),IF(AND('4'!K91&gt;='入围价70%'!K91,'4'!K91&lt;='入围价110%'!K91),'4'!K91,9999),IF(AND('5'!K91&gt;='入围价70%'!K91,'5'!K91&lt;='入围价110%'!K91),'5'!K91,9999),IF(AND('6'!K91&gt;='入围价70%'!K91,'6'!K91&lt;='入围价110%'!K91),'6'!K91,9999),IF(AND('7'!K91&gt;='入围价70%'!K91,'7'!K91&lt;='入围价110%'!K91),'7'!K91,9999),IF(AND('8'!K91&gt;='入围价70%'!K91,'8'!K91&lt;='入围价110%'!K91),'8'!K91,9999),IF(AND('9'!K91&gt;='入围价70%'!K91,'9'!K91&lt;='入围价110%'!K91),'9'!K91,9999),IF(AND('10'!K91&gt;='入围价70%'!K91,'10'!K91&lt;='入围价110%'!K91),'10'!K91,9999))</f>
        <v>#DIV/0!</v>
      </c>
    </row>
    <row r="92" s="2" customFormat="1" ht="20.1" customHeight="1" spans="1:11">
      <c r="A92" s="19">
        <f t="shared" si="1"/>
        <v>88</v>
      </c>
      <c r="B92" s="19" t="s">
        <v>122</v>
      </c>
      <c r="C92" s="20" t="s">
        <v>124</v>
      </c>
      <c r="D92" s="21">
        <v>1008</v>
      </c>
      <c r="E92" s="22" t="e">
        <f>MIN(IF(AND('1'!E92&gt;='入围价70%'!E92,'1'!E92&lt;='入围价110%'!E92),'1'!E92,9999),IF(AND('2'!E92&gt;='入围价70%'!E92,'2'!E92&lt;='入围价110%'!E92),'2'!E92,9999),IF(AND('3'!E92&gt;='入围价70%'!E92,'3'!E92&lt;='入围价110%'!E92),'3'!E92,9999),IF(AND('4'!E92&gt;='入围价70%'!E92,'4'!E92&lt;='入围价110%'!E92),'4'!E92,9999),IF(AND('5'!E92&gt;='入围价70%'!E92,'5'!E92&lt;='入围价110%'!E92),'5'!E92,9999),IF(AND('6'!E92&gt;='入围价70%'!E92,'6'!E92&lt;='入围价110%'!E92),'6'!E92,9999),IF(AND('7'!E92&gt;='入围价70%'!E92,'7'!E92&lt;='入围价110%'!E92),'7'!E92,9999),IF(AND('8'!E92&gt;='入围价70%'!E92,'8'!E92&lt;='入围价110%'!E92),'8'!E92,9999),IF(AND('9'!E92&gt;='入围价70%'!E92,'9'!E92&lt;='入围价110%'!E92),'9'!E92,9999),IF(AND('10'!E92&gt;='入围价70%'!E92,'10'!E92&lt;='入围价110%'!E92),'10'!E92,9999))</f>
        <v>#DIV/0!</v>
      </c>
      <c r="F92" s="22" t="e">
        <f>MIN(IF(AND('1'!F92&gt;='入围价70%'!F92,'1'!F92&lt;='入围价110%'!F92),'1'!F92,9999),IF(AND('2'!F92&gt;='入围价70%'!F92,'2'!F92&lt;='入围价110%'!F92),'2'!F92,9999),IF(AND('3'!F92&gt;='入围价70%'!F92,'3'!F92&lt;='入围价110%'!F92),'3'!F92,9999),IF(AND('4'!F92&gt;='入围价70%'!F92,'4'!F92&lt;='入围价110%'!F92),'4'!F92,9999),IF(AND('5'!F92&gt;='入围价70%'!F92,'5'!F92&lt;='入围价110%'!F92),'5'!F92,9999),IF(AND('6'!F92&gt;='入围价70%'!F92,'6'!F92&lt;='入围价110%'!F92),'6'!F92,9999),IF(AND('7'!F92&gt;='入围价70%'!F92,'7'!F92&lt;='入围价110%'!F92),'7'!F92,9999),IF(AND('8'!F92&gt;='入围价70%'!F92,'8'!F92&lt;='入围价110%'!F92),'8'!F92,9999),IF(AND('9'!F92&gt;='入围价70%'!F92,'9'!F92&lt;='入围价110%'!F92),'9'!F92,9999),IF(AND('10'!F92&gt;='入围价70%'!F92,'10'!F92&lt;='入围价110%'!F92),'10'!F92,9999))</f>
        <v>#DIV/0!</v>
      </c>
      <c r="G92" s="22" t="e">
        <f>MIN(IF(AND('1'!G92&gt;='入围价70%'!G92,'1'!G92&lt;='入围价110%'!G92),'1'!G92,9999),IF(AND('2'!G92&gt;='入围价70%'!G92,'2'!G92&lt;='入围价110%'!G92),'2'!G92,9999),IF(AND('3'!G92&gt;='入围价70%'!G92,'3'!G92&lt;='入围价110%'!G92),'3'!G92,9999),IF(AND('4'!G92&gt;='入围价70%'!G92,'4'!G92&lt;='入围价110%'!G92),'4'!G92,9999),IF(AND('5'!G92&gt;='入围价70%'!G92,'5'!G92&lt;='入围价110%'!G92),'5'!G92,9999),IF(AND('6'!G92&gt;='入围价70%'!G92,'6'!G92&lt;='入围价110%'!G92),'6'!G92,9999),IF(AND('7'!G92&gt;='入围价70%'!G92,'7'!G92&lt;='入围价110%'!G92),'7'!G92,9999),IF(AND('8'!G92&gt;='入围价70%'!G92,'8'!G92&lt;='入围价110%'!G92),'8'!G92,9999),IF(AND('9'!G92&gt;='入围价70%'!G92,'9'!G92&lt;='入围价110%'!G92),'9'!G92,9999),IF(AND('10'!G92&gt;='入围价70%'!G92,'10'!G92&lt;='入围价110%'!G92),'10'!G92,9999))</f>
        <v>#DIV/0!</v>
      </c>
      <c r="H92" s="22" t="e">
        <f>MIN(IF(AND('1'!H92&gt;='入围价70%'!H92,'1'!H92&lt;='入围价110%'!H92),'1'!H92,9999),IF(AND('2'!H92&gt;='入围价70%'!H92,'2'!H92&lt;='入围价110%'!H92),'2'!H92,9999),IF(AND('3'!H92&gt;='入围价70%'!H92,'3'!H92&lt;='入围价110%'!H92),'3'!H92,9999),IF(AND('4'!H92&gt;='入围价70%'!H92,'4'!H92&lt;='入围价110%'!H92),'4'!H92,9999),IF(AND('5'!H92&gt;='入围价70%'!H92,'5'!H92&lt;='入围价110%'!H92),'5'!H92,9999),IF(AND('6'!H92&gt;='入围价70%'!H92,'6'!H92&lt;='入围价110%'!H92),'6'!H92,9999),IF(AND('7'!H92&gt;='入围价70%'!H92,'7'!H92&lt;='入围价110%'!H92),'7'!H92,9999),IF(AND('8'!H92&gt;='入围价70%'!H92,'8'!H92&lt;='入围价110%'!H92),'8'!H92,9999),IF(AND('9'!H92&gt;='入围价70%'!H92,'9'!H92&lt;='入围价110%'!H92),'9'!H92,9999),IF(AND('10'!H92&gt;='入围价70%'!H92,'10'!H92&lt;='入围价110%'!H92),'10'!H92,9999))</f>
        <v>#DIV/0!</v>
      </c>
      <c r="I92" s="22" t="e">
        <f>MIN(IF(AND('1'!I92&gt;='入围价70%'!I92,'1'!I92&lt;='入围价110%'!I92),'1'!I92,9999),IF(AND('2'!I92&gt;='入围价70%'!I92,'2'!I92&lt;='入围价110%'!I92),'2'!I92,9999),IF(AND('3'!I92&gt;='入围价70%'!I92,'3'!I92&lt;='入围价110%'!I92),'3'!I92,9999),IF(AND('4'!I92&gt;='入围价70%'!I92,'4'!I92&lt;='入围价110%'!I92),'4'!I92,9999),IF(AND('5'!I92&gt;='入围价70%'!I92,'5'!I92&lt;='入围价110%'!I92),'5'!I92,9999),IF(AND('6'!I92&gt;='入围价70%'!I92,'6'!I92&lt;='入围价110%'!I92),'6'!I92,9999),IF(AND('7'!I92&gt;='入围价70%'!I92,'7'!I92&lt;='入围价110%'!I92),'7'!I92,9999),IF(AND('8'!I92&gt;='入围价70%'!I92,'8'!I92&lt;='入围价110%'!I92),'8'!I92,9999),IF(AND('9'!I92&gt;='入围价70%'!I92,'9'!I92&lt;='入围价110%'!I92),'9'!I92,9999),IF(AND('10'!I92&gt;='入围价70%'!I92,'10'!I92&lt;='入围价110%'!I92),'10'!I92,9999))</f>
        <v>#DIV/0!</v>
      </c>
      <c r="J92" s="22" t="e">
        <f>MIN(IF(AND('1'!J92&gt;='入围价70%'!J92,'1'!J92&lt;='入围价110%'!J92),'1'!J92,9999),IF(AND('2'!J92&gt;='入围价70%'!J92,'2'!J92&lt;='入围价110%'!J92),'2'!J92,9999),IF(AND('3'!J92&gt;='入围价70%'!J92,'3'!J92&lt;='入围价110%'!J92),'3'!J92,9999),IF(AND('4'!J92&gt;='入围价70%'!J92,'4'!J92&lt;='入围价110%'!J92),'4'!J92,9999),IF(AND('5'!J92&gt;='入围价70%'!J92,'5'!J92&lt;='入围价110%'!J92),'5'!J92,9999),IF(AND('6'!J92&gt;='入围价70%'!J92,'6'!J92&lt;='入围价110%'!J92),'6'!J92,9999),IF(AND('7'!J92&gt;='入围价70%'!J92,'7'!J92&lt;='入围价110%'!J92),'7'!J92,9999),IF(AND('8'!J92&gt;='入围价70%'!J92,'8'!J92&lt;='入围价110%'!J92),'8'!J92,9999),IF(AND('9'!J92&gt;='入围价70%'!J92,'9'!J92&lt;='入围价110%'!J92),'9'!J92,9999),IF(AND('10'!J92&gt;='入围价70%'!J92,'10'!J92&lt;='入围价110%'!J92),'10'!J92,9999))</f>
        <v>#DIV/0!</v>
      </c>
      <c r="K92" s="22" t="e">
        <f>MIN(IF(AND('1'!K92&gt;='入围价70%'!K92,'1'!K92&lt;='入围价110%'!K92),'1'!K92,9999),IF(AND('2'!K92&gt;='入围价70%'!K92,'2'!K92&lt;='入围价110%'!K92),'2'!K92,9999),IF(AND('3'!K92&gt;='入围价70%'!K92,'3'!K92&lt;='入围价110%'!K92),'3'!K92,9999),IF(AND('4'!K92&gt;='入围价70%'!K92,'4'!K92&lt;='入围价110%'!K92),'4'!K92,9999),IF(AND('5'!K92&gt;='入围价70%'!K92,'5'!K92&lt;='入围价110%'!K92),'5'!K92,9999),IF(AND('6'!K92&gt;='入围价70%'!K92,'6'!K92&lt;='入围价110%'!K92),'6'!K92,9999),IF(AND('7'!K92&gt;='入围价70%'!K92,'7'!K92&lt;='入围价110%'!K92),'7'!K92,9999),IF(AND('8'!K92&gt;='入围价70%'!K92,'8'!K92&lt;='入围价110%'!K92),'8'!K92,9999),IF(AND('9'!K92&gt;='入围价70%'!K92,'9'!K92&lt;='入围价110%'!K92),'9'!K92,9999),IF(AND('10'!K92&gt;='入围价70%'!K92,'10'!K92&lt;='入围价110%'!K92),'10'!K92,9999))</f>
        <v>#DIV/0!</v>
      </c>
    </row>
    <row r="93" s="2" customFormat="1" ht="20.1" customHeight="1" spans="1:11">
      <c r="A93" s="19">
        <f t="shared" si="1"/>
        <v>89</v>
      </c>
      <c r="B93" s="19" t="s">
        <v>122</v>
      </c>
      <c r="C93" s="20" t="s">
        <v>125</v>
      </c>
      <c r="D93" s="21">
        <v>994</v>
      </c>
      <c r="E93" s="22" t="e">
        <f>MIN(IF(AND('1'!E93&gt;='入围价70%'!E93,'1'!E93&lt;='入围价110%'!E93),'1'!E93,9999),IF(AND('2'!E93&gt;='入围价70%'!E93,'2'!E93&lt;='入围价110%'!E93),'2'!E93,9999),IF(AND('3'!E93&gt;='入围价70%'!E93,'3'!E93&lt;='入围价110%'!E93),'3'!E93,9999),IF(AND('4'!E93&gt;='入围价70%'!E93,'4'!E93&lt;='入围价110%'!E93),'4'!E93,9999),IF(AND('5'!E93&gt;='入围价70%'!E93,'5'!E93&lt;='入围价110%'!E93),'5'!E93,9999),IF(AND('6'!E93&gt;='入围价70%'!E93,'6'!E93&lt;='入围价110%'!E93),'6'!E93,9999),IF(AND('7'!E93&gt;='入围价70%'!E93,'7'!E93&lt;='入围价110%'!E93),'7'!E93,9999),IF(AND('8'!E93&gt;='入围价70%'!E93,'8'!E93&lt;='入围价110%'!E93),'8'!E93,9999),IF(AND('9'!E93&gt;='入围价70%'!E93,'9'!E93&lt;='入围价110%'!E93),'9'!E93,9999),IF(AND('10'!E93&gt;='入围价70%'!E93,'10'!E93&lt;='入围价110%'!E93),'10'!E93,9999))</f>
        <v>#DIV/0!</v>
      </c>
      <c r="F93" s="22" t="e">
        <f>MIN(IF(AND('1'!F93&gt;='入围价70%'!F93,'1'!F93&lt;='入围价110%'!F93),'1'!F93,9999),IF(AND('2'!F93&gt;='入围价70%'!F93,'2'!F93&lt;='入围价110%'!F93),'2'!F93,9999),IF(AND('3'!F93&gt;='入围价70%'!F93,'3'!F93&lt;='入围价110%'!F93),'3'!F93,9999),IF(AND('4'!F93&gt;='入围价70%'!F93,'4'!F93&lt;='入围价110%'!F93),'4'!F93,9999),IF(AND('5'!F93&gt;='入围价70%'!F93,'5'!F93&lt;='入围价110%'!F93),'5'!F93,9999),IF(AND('6'!F93&gt;='入围价70%'!F93,'6'!F93&lt;='入围价110%'!F93),'6'!F93,9999),IF(AND('7'!F93&gt;='入围价70%'!F93,'7'!F93&lt;='入围价110%'!F93),'7'!F93,9999),IF(AND('8'!F93&gt;='入围价70%'!F93,'8'!F93&lt;='入围价110%'!F93),'8'!F93,9999),IF(AND('9'!F93&gt;='入围价70%'!F93,'9'!F93&lt;='入围价110%'!F93),'9'!F93,9999),IF(AND('10'!F93&gt;='入围价70%'!F93,'10'!F93&lt;='入围价110%'!F93),'10'!F93,9999))</f>
        <v>#DIV/0!</v>
      </c>
      <c r="G93" s="22" t="e">
        <f>MIN(IF(AND('1'!G93&gt;='入围价70%'!G93,'1'!G93&lt;='入围价110%'!G93),'1'!G93,9999),IF(AND('2'!G93&gt;='入围价70%'!G93,'2'!G93&lt;='入围价110%'!G93),'2'!G93,9999),IF(AND('3'!G93&gt;='入围价70%'!G93,'3'!G93&lt;='入围价110%'!G93),'3'!G93,9999),IF(AND('4'!G93&gt;='入围价70%'!G93,'4'!G93&lt;='入围价110%'!G93),'4'!G93,9999),IF(AND('5'!G93&gt;='入围价70%'!G93,'5'!G93&lt;='入围价110%'!G93),'5'!G93,9999),IF(AND('6'!G93&gt;='入围价70%'!G93,'6'!G93&lt;='入围价110%'!G93),'6'!G93,9999),IF(AND('7'!G93&gt;='入围价70%'!G93,'7'!G93&lt;='入围价110%'!G93),'7'!G93,9999),IF(AND('8'!G93&gt;='入围价70%'!G93,'8'!G93&lt;='入围价110%'!G93),'8'!G93,9999),IF(AND('9'!G93&gt;='入围价70%'!G93,'9'!G93&lt;='入围价110%'!G93),'9'!G93,9999),IF(AND('10'!G93&gt;='入围价70%'!G93,'10'!G93&lt;='入围价110%'!G93),'10'!G93,9999))</f>
        <v>#DIV/0!</v>
      </c>
      <c r="H93" s="22" t="e">
        <f>MIN(IF(AND('1'!H93&gt;='入围价70%'!H93,'1'!H93&lt;='入围价110%'!H93),'1'!H93,9999),IF(AND('2'!H93&gt;='入围价70%'!H93,'2'!H93&lt;='入围价110%'!H93),'2'!H93,9999),IF(AND('3'!H93&gt;='入围价70%'!H93,'3'!H93&lt;='入围价110%'!H93),'3'!H93,9999),IF(AND('4'!H93&gt;='入围价70%'!H93,'4'!H93&lt;='入围价110%'!H93),'4'!H93,9999),IF(AND('5'!H93&gt;='入围价70%'!H93,'5'!H93&lt;='入围价110%'!H93),'5'!H93,9999),IF(AND('6'!H93&gt;='入围价70%'!H93,'6'!H93&lt;='入围价110%'!H93),'6'!H93,9999),IF(AND('7'!H93&gt;='入围价70%'!H93,'7'!H93&lt;='入围价110%'!H93),'7'!H93,9999),IF(AND('8'!H93&gt;='入围价70%'!H93,'8'!H93&lt;='入围价110%'!H93),'8'!H93,9999),IF(AND('9'!H93&gt;='入围价70%'!H93,'9'!H93&lt;='入围价110%'!H93),'9'!H93,9999),IF(AND('10'!H93&gt;='入围价70%'!H93,'10'!H93&lt;='入围价110%'!H93),'10'!H93,9999))</f>
        <v>#DIV/0!</v>
      </c>
      <c r="I93" s="22" t="e">
        <f>MIN(IF(AND('1'!I93&gt;='入围价70%'!I93,'1'!I93&lt;='入围价110%'!I93),'1'!I93,9999),IF(AND('2'!I93&gt;='入围价70%'!I93,'2'!I93&lt;='入围价110%'!I93),'2'!I93,9999),IF(AND('3'!I93&gt;='入围价70%'!I93,'3'!I93&lt;='入围价110%'!I93),'3'!I93,9999),IF(AND('4'!I93&gt;='入围价70%'!I93,'4'!I93&lt;='入围价110%'!I93),'4'!I93,9999),IF(AND('5'!I93&gt;='入围价70%'!I93,'5'!I93&lt;='入围价110%'!I93),'5'!I93,9999),IF(AND('6'!I93&gt;='入围价70%'!I93,'6'!I93&lt;='入围价110%'!I93),'6'!I93,9999),IF(AND('7'!I93&gt;='入围价70%'!I93,'7'!I93&lt;='入围价110%'!I93),'7'!I93,9999),IF(AND('8'!I93&gt;='入围价70%'!I93,'8'!I93&lt;='入围价110%'!I93),'8'!I93,9999),IF(AND('9'!I93&gt;='入围价70%'!I93,'9'!I93&lt;='入围价110%'!I93),'9'!I93,9999),IF(AND('10'!I93&gt;='入围价70%'!I93,'10'!I93&lt;='入围价110%'!I93),'10'!I93,9999))</f>
        <v>#DIV/0!</v>
      </c>
      <c r="J93" s="22" t="e">
        <f>MIN(IF(AND('1'!J93&gt;='入围价70%'!J93,'1'!J93&lt;='入围价110%'!J93),'1'!J93,9999),IF(AND('2'!J93&gt;='入围价70%'!J93,'2'!J93&lt;='入围价110%'!J93),'2'!J93,9999),IF(AND('3'!J93&gt;='入围价70%'!J93,'3'!J93&lt;='入围价110%'!J93),'3'!J93,9999),IF(AND('4'!J93&gt;='入围价70%'!J93,'4'!J93&lt;='入围价110%'!J93),'4'!J93,9999),IF(AND('5'!J93&gt;='入围价70%'!J93,'5'!J93&lt;='入围价110%'!J93),'5'!J93,9999),IF(AND('6'!J93&gt;='入围价70%'!J93,'6'!J93&lt;='入围价110%'!J93),'6'!J93,9999),IF(AND('7'!J93&gt;='入围价70%'!J93,'7'!J93&lt;='入围价110%'!J93),'7'!J93,9999),IF(AND('8'!J93&gt;='入围价70%'!J93,'8'!J93&lt;='入围价110%'!J93),'8'!J93,9999),IF(AND('9'!J93&gt;='入围价70%'!J93,'9'!J93&lt;='入围价110%'!J93),'9'!J93,9999),IF(AND('10'!J93&gt;='入围价70%'!J93,'10'!J93&lt;='入围价110%'!J93),'10'!J93,9999))</f>
        <v>#DIV/0!</v>
      </c>
      <c r="K93" s="22" t="e">
        <f>MIN(IF(AND('1'!K93&gt;='入围价70%'!K93,'1'!K93&lt;='入围价110%'!K93),'1'!K93,9999),IF(AND('2'!K93&gt;='入围价70%'!K93,'2'!K93&lt;='入围价110%'!K93),'2'!K93,9999),IF(AND('3'!K93&gt;='入围价70%'!K93,'3'!K93&lt;='入围价110%'!K93),'3'!K93,9999),IF(AND('4'!K93&gt;='入围价70%'!K93,'4'!K93&lt;='入围价110%'!K93),'4'!K93,9999),IF(AND('5'!K93&gt;='入围价70%'!K93,'5'!K93&lt;='入围价110%'!K93),'5'!K93,9999),IF(AND('6'!K93&gt;='入围价70%'!K93,'6'!K93&lt;='入围价110%'!K93),'6'!K93,9999),IF(AND('7'!K93&gt;='入围价70%'!K93,'7'!K93&lt;='入围价110%'!K93),'7'!K93,9999),IF(AND('8'!K93&gt;='入围价70%'!K93,'8'!K93&lt;='入围价110%'!K93),'8'!K93,9999),IF(AND('9'!K93&gt;='入围价70%'!K93,'9'!K93&lt;='入围价110%'!K93),'9'!K93,9999),IF(AND('10'!K93&gt;='入围价70%'!K93,'10'!K93&lt;='入围价110%'!K93),'10'!K93,9999))</f>
        <v>#DIV/0!</v>
      </c>
    </row>
    <row r="94" s="2" customFormat="1" ht="20.1" customHeight="1" spans="1:11">
      <c r="A94" s="19">
        <f t="shared" si="1"/>
        <v>90</v>
      </c>
      <c r="B94" s="19" t="s">
        <v>122</v>
      </c>
      <c r="C94" s="20" t="s">
        <v>126</v>
      </c>
      <c r="D94" s="21">
        <v>1091.7</v>
      </c>
      <c r="E94" s="22" t="e">
        <f>MIN(IF(AND('1'!E94&gt;='入围价70%'!E94,'1'!E94&lt;='入围价110%'!E94),'1'!E94,9999),IF(AND('2'!E94&gt;='入围价70%'!E94,'2'!E94&lt;='入围价110%'!E94),'2'!E94,9999),IF(AND('3'!E94&gt;='入围价70%'!E94,'3'!E94&lt;='入围价110%'!E94),'3'!E94,9999),IF(AND('4'!E94&gt;='入围价70%'!E94,'4'!E94&lt;='入围价110%'!E94),'4'!E94,9999),IF(AND('5'!E94&gt;='入围价70%'!E94,'5'!E94&lt;='入围价110%'!E94),'5'!E94,9999),IF(AND('6'!E94&gt;='入围价70%'!E94,'6'!E94&lt;='入围价110%'!E94),'6'!E94,9999),IF(AND('7'!E94&gt;='入围价70%'!E94,'7'!E94&lt;='入围价110%'!E94),'7'!E94,9999),IF(AND('8'!E94&gt;='入围价70%'!E94,'8'!E94&lt;='入围价110%'!E94),'8'!E94,9999),IF(AND('9'!E94&gt;='入围价70%'!E94,'9'!E94&lt;='入围价110%'!E94),'9'!E94,9999),IF(AND('10'!E94&gt;='入围价70%'!E94,'10'!E94&lt;='入围价110%'!E94),'10'!E94,9999))</f>
        <v>#DIV/0!</v>
      </c>
      <c r="F94" s="22" t="e">
        <f>MIN(IF(AND('1'!F94&gt;='入围价70%'!F94,'1'!F94&lt;='入围价110%'!F94),'1'!F94,9999),IF(AND('2'!F94&gt;='入围价70%'!F94,'2'!F94&lt;='入围价110%'!F94),'2'!F94,9999),IF(AND('3'!F94&gt;='入围价70%'!F94,'3'!F94&lt;='入围价110%'!F94),'3'!F94,9999),IF(AND('4'!F94&gt;='入围价70%'!F94,'4'!F94&lt;='入围价110%'!F94),'4'!F94,9999),IF(AND('5'!F94&gt;='入围价70%'!F94,'5'!F94&lt;='入围价110%'!F94),'5'!F94,9999),IF(AND('6'!F94&gt;='入围价70%'!F94,'6'!F94&lt;='入围价110%'!F94),'6'!F94,9999),IF(AND('7'!F94&gt;='入围价70%'!F94,'7'!F94&lt;='入围价110%'!F94),'7'!F94,9999),IF(AND('8'!F94&gt;='入围价70%'!F94,'8'!F94&lt;='入围价110%'!F94),'8'!F94,9999),IF(AND('9'!F94&gt;='入围价70%'!F94,'9'!F94&lt;='入围价110%'!F94),'9'!F94,9999),IF(AND('10'!F94&gt;='入围价70%'!F94,'10'!F94&lt;='入围价110%'!F94),'10'!F94,9999))</f>
        <v>#DIV/0!</v>
      </c>
      <c r="G94" s="22" t="e">
        <f>MIN(IF(AND('1'!G94&gt;='入围价70%'!G94,'1'!G94&lt;='入围价110%'!G94),'1'!G94,9999),IF(AND('2'!G94&gt;='入围价70%'!G94,'2'!G94&lt;='入围价110%'!G94),'2'!G94,9999),IF(AND('3'!G94&gt;='入围价70%'!G94,'3'!G94&lt;='入围价110%'!G94),'3'!G94,9999),IF(AND('4'!G94&gt;='入围价70%'!G94,'4'!G94&lt;='入围价110%'!G94),'4'!G94,9999),IF(AND('5'!G94&gt;='入围价70%'!G94,'5'!G94&lt;='入围价110%'!G94),'5'!G94,9999),IF(AND('6'!G94&gt;='入围价70%'!G94,'6'!G94&lt;='入围价110%'!G94),'6'!G94,9999),IF(AND('7'!G94&gt;='入围价70%'!G94,'7'!G94&lt;='入围价110%'!G94),'7'!G94,9999),IF(AND('8'!G94&gt;='入围价70%'!G94,'8'!G94&lt;='入围价110%'!G94),'8'!G94,9999),IF(AND('9'!G94&gt;='入围价70%'!G94,'9'!G94&lt;='入围价110%'!G94),'9'!G94,9999),IF(AND('10'!G94&gt;='入围价70%'!G94,'10'!G94&lt;='入围价110%'!G94),'10'!G94,9999))</f>
        <v>#DIV/0!</v>
      </c>
      <c r="H94" s="22" t="e">
        <f>MIN(IF(AND('1'!H94&gt;='入围价70%'!H94,'1'!H94&lt;='入围价110%'!H94),'1'!H94,9999),IF(AND('2'!H94&gt;='入围价70%'!H94,'2'!H94&lt;='入围价110%'!H94),'2'!H94,9999),IF(AND('3'!H94&gt;='入围价70%'!H94,'3'!H94&lt;='入围价110%'!H94),'3'!H94,9999),IF(AND('4'!H94&gt;='入围价70%'!H94,'4'!H94&lt;='入围价110%'!H94),'4'!H94,9999),IF(AND('5'!H94&gt;='入围价70%'!H94,'5'!H94&lt;='入围价110%'!H94),'5'!H94,9999),IF(AND('6'!H94&gt;='入围价70%'!H94,'6'!H94&lt;='入围价110%'!H94),'6'!H94,9999),IF(AND('7'!H94&gt;='入围价70%'!H94,'7'!H94&lt;='入围价110%'!H94),'7'!H94,9999),IF(AND('8'!H94&gt;='入围价70%'!H94,'8'!H94&lt;='入围价110%'!H94),'8'!H94,9999),IF(AND('9'!H94&gt;='入围价70%'!H94,'9'!H94&lt;='入围价110%'!H94),'9'!H94,9999),IF(AND('10'!H94&gt;='入围价70%'!H94,'10'!H94&lt;='入围价110%'!H94),'10'!H94,9999))</f>
        <v>#DIV/0!</v>
      </c>
      <c r="I94" s="22" t="e">
        <f>MIN(IF(AND('1'!I94&gt;='入围价70%'!I94,'1'!I94&lt;='入围价110%'!I94),'1'!I94,9999),IF(AND('2'!I94&gt;='入围价70%'!I94,'2'!I94&lt;='入围价110%'!I94),'2'!I94,9999),IF(AND('3'!I94&gt;='入围价70%'!I94,'3'!I94&lt;='入围价110%'!I94),'3'!I94,9999),IF(AND('4'!I94&gt;='入围价70%'!I94,'4'!I94&lt;='入围价110%'!I94),'4'!I94,9999),IF(AND('5'!I94&gt;='入围价70%'!I94,'5'!I94&lt;='入围价110%'!I94),'5'!I94,9999),IF(AND('6'!I94&gt;='入围价70%'!I94,'6'!I94&lt;='入围价110%'!I94),'6'!I94,9999),IF(AND('7'!I94&gt;='入围价70%'!I94,'7'!I94&lt;='入围价110%'!I94),'7'!I94,9999),IF(AND('8'!I94&gt;='入围价70%'!I94,'8'!I94&lt;='入围价110%'!I94),'8'!I94,9999),IF(AND('9'!I94&gt;='入围价70%'!I94,'9'!I94&lt;='入围价110%'!I94),'9'!I94,9999),IF(AND('10'!I94&gt;='入围价70%'!I94,'10'!I94&lt;='入围价110%'!I94),'10'!I94,9999))</f>
        <v>#DIV/0!</v>
      </c>
      <c r="J94" s="22" t="e">
        <f>MIN(IF(AND('1'!J94&gt;='入围价70%'!J94,'1'!J94&lt;='入围价110%'!J94),'1'!J94,9999),IF(AND('2'!J94&gt;='入围价70%'!J94,'2'!J94&lt;='入围价110%'!J94),'2'!J94,9999),IF(AND('3'!J94&gt;='入围价70%'!J94,'3'!J94&lt;='入围价110%'!J94),'3'!J94,9999),IF(AND('4'!J94&gt;='入围价70%'!J94,'4'!J94&lt;='入围价110%'!J94),'4'!J94,9999),IF(AND('5'!J94&gt;='入围价70%'!J94,'5'!J94&lt;='入围价110%'!J94),'5'!J94,9999),IF(AND('6'!J94&gt;='入围价70%'!J94,'6'!J94&lt;='入围价110%'!J94),'6'!J94,9999),IF(AND('7'!J94&gt;='入围价70%'!J94,'7'!J94&lt;='入围价110%'!J94),'7'!J94,9999),IF(AND('8'!J94&gt;='入围价70%'!J94,'8'!J94&lt;='入围价110%'!J94),'8'!J94,9999),IF(AND('9'!J94&gt;='入围价70%'!J94,'9'!J94&lt;='入围价110%'!J94),'9'!J94,9999),IF(AND('10'!J94&gt;='入围价70%'!J94,'10'!J94&lt;='入围价110%'!J94),'10'!J94,9999))</f>
        <v>#DIV/0!</v>
      </c>
      <c r="K94" s="22" t="e">
        <f>MIN(IF(AND('1'!K94&gt;='入围价70%'!K94,'1'!K94&lt;='入围价110%'!K94),'1'!K94,9999),IF(AND('2'!K94&gt;='入围价70%'!K94,'2'!K94&lt;='入围价110%'!K94),'2'!K94,9999),IF(AND('3'!K94&gt;='入围价70%'!K94,'3'!K94&lt;='入围价110%'!K94),'3'!K94,9999),IF(AND('4'!K94&gt;='入围价70%'!K94,'4'!K94&lt;='入围价110%'!K94),'4'!K94,9999),IF(AND('5'!K94&gt;='入围价70%'!K94,'5'!K94&lt;='入围价110%'!K94),'5'!K94,9999),IF(AND('6'!K94&gt;='入围价70%'!K94,'6'!K94&lt;='入围价110%'!K94),'6'!K94,9999),IF(AND('7'!K94&gt;='入围价70%'!K94,'7'!K94&lt;='入围价110%'!K94),'7'!K94,9999),IF(AND('8'!K94&gt;='入围价70%'!K94,'8'!K94&lt;='入围价110%'!K94),'8'!K94,9999),IF(AND('9'!K94&gt;='入围价70%'!K94,'9'!K94&lt;='入围价110%'!K94),'9'!K94,9999),IF(AND('10'!K94&gt;='入围价70%'!K94,'10'!K94&lt;='入围价110%'!K94),'10'!K94,9999))</f>
        <v>#DIV/0!</v>
      </c>
    </row>
    <row r="95" s="2" customFormat="1" ht="20.1" customHeight="1" spans="1:11">
      <c r="A95" s="19">
        <f t="shared" si="1"/>
        <v>91</v>
      </c>
      <c r="B95" s="19" t="s">
        <v>122</v>
      </c>
      <c r="C95" s="20" t="s">
        <v>127</v>
      </c>
      <c r="D95" s="21">
        <v>1133.6</v>
      </c>
      <c r="E95" s="22" t="e">
        <f>MIN(IF(AND('1'!E95&gt;='入围价70%'!E95,'1'!E95&lt;='入围价110%'!E95),'1'!E95,9999),IF(AND('2'!E95&gt;='入围价70%'!E95,'2'!E95&lt;='入围价110%'!E95),'2'!E95,9999),IF(AND('3'!E95&gt;='入围价70%'!E95,'3'!E95&lt;='入围价110%'!E95),'3'!E95,9999),IF(AND('4'!E95&gt;='入围价70%'!E95,'4'!E95&lt;='入围价110%'!E95),'4'!E95,9999),IF(AND('5'!E95&gt;='入围价70%'!E95,'5'!E95&lt;='入围价110%'!E95),'5'!E95,9999),IF(AND('6'!E95&gt;='入围价70%'!E95,'6'!E95&lt;='入围价110%'!E95),'6'!E95,9999),IF(AND('7'!E95&gt;='入围价70%'!E95,'7'!E95&lt;='入围价110%'!E95),'7'!E95,9999),IF(AND('8'!E95&gt;='入围价70%'!E95,'8'!E95&lt;='入围价110%'!E95),'8'!E95,9999),IF(AND('9'!E95&gt;='入围价70%'!E95,'9'!E95&lt;='入围价110%'!E95),'9'!E95,9999),IF(AND('10'!E95&gt;='入围价70%'!E95,'10'!E95&lt;='入围价110%'!E95),'10'!E95,9999))</f>
        <v>#DIV/0!</v>
      </c>
      <c r="F95" s="22" t="e">
        <f>MIN(IF(AND('1'!F95&gt;='入围价70%'!F95,'1'!F95&lt;='入围价110%'!F95),'1'!F95,9999),IF(AND('2'!F95&gt;='入围价70%'!F95,'2'!F95&lt;='入围价110%'!F95),'2'!F95,9999),IF(AND('3'!F95&gt;='入围价70%'!F95,'3'!F95&lt;='入围价110%'!F95),'3'!F95,9999),IF(AND('4'!F95&gt;='入围价70%'!F95,'4'!F95&lt;='入围价110%'!F95),'4'!F95,9999),IF(AND('5'!F95&gt;='入围价70%'!F95,'5'!F95&lt;='入围价110%'!F95),'5'!F95,9999),IF(AND('6'!F95&gt;='入围价70%'!F95,'6'!F95&lt;='入围价110%'!F95),'6'!F95,9999),IF(AND('7'!F95&gt;='入围价70%'!F95,'7'!F95&lt;='入围价110%'!F95),'7'!F95,9999),IF(AND('8'!F95&gt;='入围价70%'!F95,'8'!F95&lt;='入围价110%'!F95),'8'!F95,9999),IF(AND('9'!F95&gt;='入围价70%'!F95,'9'!F95&lt;='入围价110%'!F95),'9'!F95,9999),IF(AND('10'!F95&gt;='入围价70%'!F95,'10'!F95&lt;='入围价110%'!F95),'10'!F95,9999))</f>
        <v>#DIV/0!</v>
      </c>
      <c r="G95" s="22" t="e">
        <f>MIN(IF(AND('1'!G95&gt;='入围价70%'!G95,'1'!G95&lt;='入围价110%'!G95),'1'!G95,9999),IF(AND('2'!G95&gt;='入围价70%'!G95,'2'!G95&lt;='入围价110%'!G95),'2'!G95,9999),IF(AND('3'!G95&gt;='入围价70%'!G95,'3'!G95&lt;='入围价110%'!G95),'3'!G95,9999),IF(AND('4'!G95&gt;='入围价70%'!G95,'4'!G95&lt;='入围价110%'!G95),'4'!G95,9999),IF(AND('5'!G95&gt;='入围价70%'!G95,'5'!G95&lt;='入围价110%'!G95),'5'!G95,9999),IF(AND('6'!G95&gt;='入围价70%'!G95,'6'!G95&lt;='入围价110%'!G95),'6'!G95,9999),IF(AND('7'!G95&gt;='入围价70%'!G95,'7'!G95&lt;='入围价110%'!G95),'7'!G95,9999),IF(AND('8'!G95&gt;='入围价70%'!G95,'8'!G95&lt;='入围价110%'!G95),'8'!G95,9999),IF(AND('9'!G95&gt;='入围价70%'!G95,'9'!G95&lt;='入围价110%'!G95),'9'!G95,9999),IF(AND('10'!G95&gt;='入围价70%'!G95,'10'!G95&lt;='入围价110%'!G95),'10'!G95,9999))</f>
        <v>#DIV/0!</v>
      </c>
      <c r="H95" s="22" t="e">
        <f>MIN(IF(AND('1'!H95&gt;='入围价70%'!H95,'1'!H95&lt;='入围价110%'!H95),'1'!H95,9999),IF(AND('2'!H95&gt;='入围价70%'!H95,'2'!H95&lt;='入围价110%'!H95),'2'!H95,9999),IF(AND('3'!H95&gt;='入围价70%'!H95,'3'!H95&lt;='入围价110%'!H95),'3'!H95,9999),IF(AND('4'!H95&gt;='入围价70%'!H95,'4'!H95&lt;='入围价110%'!H95),'4'!H95,9999),IF(AND('5'!H95&gt;='入围价70%'!H95,'5'!H95&lt;='入围价110%'!H95),'5'!H95,9999),IF(AND('6'!H95&gt;='入围价70%'!H95,'6'!H95&lt;='入围价110%'!H95),'6'!H95,9999),IF(AND('7'!H95&gt;='入围价70%'!H95,'7'!H95&lt;='入围价110%'!H95),'7'!H95,9999),IF(AND('8'!H95&gt;='入围价70%'!H95,'8'!H95&lt;='入围价110%'!H95),'8'!H95,9999),IF(AND('9'!H95&gt;='入围价70%'!H95,'9'!H95&lt;='入围价110%'!H95),'9'!H95,9999),IF(AND('10'!H95&gt;='入围价70%'!H95,'10'!H95&lt;='入围价110%'!H95),'10'!H95,9999))</f>
        <v>#DIV/0!</v>
      </c>
      <c r="I95" s="22" t="e">
        <f>MIN(IF(AND('1'!I95&gt;='入围价70%'!I95,'1'!I95&lt;='入围价110%'!I95),'1'!I95,9999),IF(AND('2'!I95&gt;='入围价70%'!I95,'2'!I95&lt;='入围价110%'!I95),'2'!I95,9999),IF(AND('3'!I95&gt;='入围价70%'!I95,'3'!I95&lt;='入围价110%'!I95),'3'!I95,9999),IF(AND('4'!I95&gt;='入围价70%'!I95,'4'!I95&lt;='入围价110%'!I95),'4'!I95,9999),IF(AND('5'!I95&gt;='入围价70%'!I95,'5'!I95&lt;='入围价110%'!I95),'5'!I95,9999),IF(AND('6'!I95&gt;='入围价70%'!I95,'6'!I95&lt;='入围价110%'!I95),'6'!I95,9999),IF(AND('7'!I95&gt;='入围价70%'!I95,'7'!I95&lt;='入围价110%'!I95),'7'!I95,9999),IF(AND('8'!I95&gt;='入围价70%'!I95,'8'!I95&lt;='入围价110%'!I95),'8'!I95,9999),IF(AND('9'!I95&gt;='入围价70%'!I95,'9'!I95&lt;='入围价110%'!I95),'9'!I95,9999),IF(AND('10'!I95&gt;='入围价70%'!I95,'10'!I95&lt;='入围价110%'!I95),'10'!I95,9999))</f>
        <v>#DIV/0!</v>
      </c>
      <c r="J95" s="22" t="e">
        <f>MIN(IF(AND('1'!J95&gt;='入围价70%'!J95,'1'!J95&lt;='入围价110%'!J95),'1'!J95,9999),IF(AND('2'!J95&gt;='入围价70%'!J95,'2'!J95&lt;='入围价110%'!J95),'2'!J95,9999),IF(AND('3'!J95&gt;='入围价70%'!J95,'3'!J95&lt;='入围价110%'!J95),'3'!J95,9999),IF(AND('4'!J95&gt;='入围价70%'!J95,'4'!J95&lt;='入围价110%'!J95),'4'!J95,9999),IF(AND('5'!J95&gt;='入围价70%'!J95,'5'!J95&lt;='入围价110%'!J95),'5'!J95,9999),IF(AND('6'!J95&gt;='入围价70%'!J95,'6'!J95&lt;='入围价110%'!J95),'6'!J95,9999),IF(AND('7'!J95&gt;='入围价70%'!J95,'7'!J95&lt;='入围价110%'!J95),'7'!J95,9999),IF(AND('8'!J95&gt;='入围价70%'!J95,'8'!J95&lt;='入围价110%'!J95),'8'!J95,9999),IF(AND('9'!J95&gt;='入围价70%'!J95,'9'!J95&lt;='入围价110%'!J95),'9'!J95,9999),IF(AND('10'!J95&gt;='入围价70%'!J95,'10'!J95&lt;='入围价110%'!J95),'10'!J95,9999))</f>
        <v>#DIV/0!</v>
      </c>
      <c r="K95" s="22" t="e">
        <f>MIN(IF(AND('1'!K95&gt;='入围价70%'!K95,'1'!K95&lt;='入围价110%'!K95),'1'!K95,9999),IF(AND('2'!K95&gt;='入围价70%'!K95,'2'!K95&lt;='入围价110%'!K95),'2'!K95,9999),IF(AND('3'!K95&gt;='入围价70%'!K95,'3'!K95&lt;='入围价110%'!K95),'3'!K95,9999),IF(AND('4'!K95&gt;='入围价70%'!K95,'4'!K95&lt;='入围价110%'!K95),'4'!K95,9999),IF(AND('5'!K95&gt;='入围价70%'!K95,'5'!K95&lt;='入围价110%'!K95),'5'!K95,9999),IF(AND('6'!K95&gt;='入围价70%'!K95,'6'!K95&lt;='入围价110%'!K95),'6'!K95,9999),IF(AND('7'!K95&gt;='入围价70%'!K95,'7'!K95&lt;='入围价110%'!K95),'7'!K95,9999),IF(AND('8'!K95&gt;='入围价70%'!K95,'8'!K95&lt;='入围价110%'!K95),'8'!K95,9999),IF(AND('9'!K95&gt;='入围价70%'!K95,'9'!K95&lt;='入围价110%'!K95),'9'!K95,9999),IF(AND('10'!K95&gt;='入围价70%'!K95,'10'!K95&lt;='入围价110%'!K95),'10'!K95,9999))</f>
        <v>#DIV/0!</v>
      </c>
    </row>
    <row r="96" s="2" customFormat="1" ht="20.1" customHeight="1" spans="1:11">
      <c r="A96" s="19">
        <f t="shared" si="1"/>
        <v>92</v>
      </c>
      <c r="B96" s="19" t="s">
        <v>122</v>
      </c>
      <c r="C96" s="20" t="s">
        <v>128</v>
      </c>
      <c r="D96" s="21">
        <v>1250</v>
      </c>
      <c r="E96" s="22" t="e">
        <f>MIN(IF(AND('1'!E96&gt;='入围价70%'!E96,'1'!E96&lt;='入围价110%'!E96),'1'!E96,9999),IF(AND('2'!E96&gt;='入围价70%'!E96,'2'!E96&lt;='入围价110%'!E96),'2'!E96,9999),IF(AND('3'!E96&gt;='入围价70%'!E96,'3'!E96&lt;='入围价110%'!E96),'3'!E96,9999),IF(AND('4'!E96&gt;='入围价70%'!E96,'4'!E96&lt;='入围价110%'!E96),'4'!E96,9999),IF(AND('5'!E96&gt;='入围价70%'!E96,'5'!E96&lt;='入围价110%'!E96),'5'!E96,9999),IF(AND('6'!E96&gt;='入围价70%'!E96,'6'!E96&lt;='入围价110%'!E96),'6'!E96,9999),IF(AND('7'!E96&gt;='入围价70%'!E96,'7'!E96&lt;='入围价110%'!E96),'7'!E96,9999),IF(AND('8'!E96&gt;='入围价70%'!E96,'8'!E96&lt;='入围价110%'!E96),'8'!E96,9999),IF(AND('9'!E96&gt;='入围价70%'!E96,'9'!E96&lt;='入围价110%'!E96),'9'!E96,9999),IF(AND('10'!E96&gt;='入围价70%'!E96,'10'!E96&lt;='入围价110%'!E96),'10'!E96,9999))</f>
        <v>#DIV/0!</v>
      </c>
      <c r="F96" s="22" t="e">
        <f>MIN(IF(AND('1'!F96&gt;='入围价70%'!F96,'1'!F96&lt;='入围价110%'!F96),'1'!F96,9999),IF(AND('2'!F96&gt;='入围价70%'!F96,'2'!F96&lt;='入围价110%'!F96),'2'!F96,9999),IF(AND('3'!F96&gt;='入围价70%'!F96,'3'!F96&lt;='入围价110%'!F96),'3'!F96,9999),IF(AND('4'!F96&gt;='入围价70%'!F96,'4'!F96&lt;='入围价110%'!F96),'4'!F96,9999),IF(AND('5'!F96&gt;='入围价70%'!F96,'5'!F96&lt;='入围价110%'!F96),'5'!F96,9999),IF(AND('6'!F96&gt;='入围价70%'!F96,'6'!F96&lt;='入围价110%'!F96),'6'!F96,9999),IF(AND('7'!F96&gt;='入围价70%'!F96,'7'!F96&lt;='入围价110%'!F96),'7'!F96,9999),IF(AND('8'!F96&gt;='入围价70%'!F96,'8'!F96&lt;='入围价110%'!F96),'8'!F96,9999),IF(AND('9'!F96&gt;='入围价70%'!F96,'9'!F96&lt;='入围价110%'!F96),'9'!F96,9999),IF(AND('10'!F96&gt;='入围价70%'!F96,'10'!F96&lt;='入围价110%'!F96),'10'!F96,9999))</f>
        <v>#DIV/0!</v>
      </c>
      <c r="G96" s="22" t="e">
        <f>MIN(IF(AND('1'!G96&gt;='入围价70%'!G96,'1'!G96&lt;='入围价110%'!G96),'1'!G96,9999),IF(AND('2'!G96&gt;='入围价70%'!G96,'2'!G96&lt;='入围价110%'!G96),'2'!G96,9999),IF(AND('3'!G96&gt;='入围价70%'!G96,'3'!G96&lt;='入围价110%'!G96),'3'!G96,9999),IF(AND('4'!G96&gt;='入围价70%'!G96,'4'!G96&lt;='入围价110%'!G96),'4'!G96,9999),IF(AND('5'!G96&gt;='入围价70%'!G96,'5'!G96&lt;='入围价110%'!G96),'5'!G96,9999),IF(AND('6'!G96&gt;='入围价70%'!G96,'6'!G96&lt;='入围价110%'!G96),'6'!G96,9999),IF(AND('7'!G96&gt;='入围价70%'!G96,'7'!G96&lt;='入围价110%'!G96),'7'!G96,9999),IF(AND('8'!G96&gt;='入围价70%'!G96,'8'!G96&lt;='入围价110%'!G96),'8'!G96,9999),IF(AND('9'!G96&gt;='入围价70%'!G96,'9'!G96&lt;='入围价110%'!G96),'9'!G96,9999),IF(AND('10'!G96&gt;='入围价70%'!G96,'10'!G96&lt;='入围价110%'!G96),'10'!G96,9999))</f>
        <v>#DIV/0!</v>
      </c>
      <c r="H96" s="22" t="e">
        <f>MIN(IF(AND('1'!H96&gt;='入围价70%'!H96,'1'!H96&lt;='入围价110%'!H96),'1'!H96,9999),IF(AND('2'!H96&gt;='入围价70%'!H96,'2'!H96&lt;='入围价110%'!H96),'2'!H96,9999),IF(AND('3'!H96&gt;='入围价70%'!H96,'3'!H96&lt;='入围价110%'!H96),'3'!H96,9999),IF(AND('4'!H96&gt;='入围价70%'!H96,'4'!H96&lt;='入围价110%'!H96),'4'!H96,9999),IF(AND('5'!H96&gt;='入围价70%'!H96,'5'!H96&lt;='入围价110%'!H96),'5'!H96,9999),IF(AND('6'!H96&gt;='入围价70%'!H96,'6'!H96&lt;='入围价110%'!H96),'6'!H96,9999),IF(AND('7'!H96&gt;='入围价70%'!H96,'7'!H96&lt;='入围价110%'!H96),'7'!H96,9999),IF(AND('8'!H96&gt;='入围价70%'!H96,'8'!H96&lt;='入围价110%'!H96),'8'!H96,9999),IF(AND('9'!H96&gt;='入围价70%'!H96,'9'!H96&lt;='入围价110%'!H96),'9'!H96,9999),IF(AND('10'!H96&gt;='入围价70%'!H96,'10'!H96&lt;='入围价110%'!H96),'10'!H96,9999))</f>
        <v>#DIV/0!</v>
      </c>
      <c r="I96" s="22" t="e">
        <f>MIN(IF(AND('1'!I96&gt;='入围价70%'!I96,'1'!I96&lt;='入围价110%'!I96),'1'!I96,9999),IF(AND('2'!I96&gt;='入围价70%'!I96,'2'!I96&lt;='入围价110%'!I96),'2'!I96,9999),IF(AND('3'!I96&gt;='入围价70%'!I96,'3'!I96&lt;='入围价110%'!I96),'3'!I96,9999),IF(AND('4'!I96&gt;='入围价70%'!I96,'4'!I96&lt;='入围价110%'!I96),'4'!I96,9999),IF(AND('5'!I96&gt;='入围价70%'!I96,'5'!I96&lt;='入围价110%'!I96),'5'!I96,9999),IF(AND('6'!I96&gt;='入围价70%'!I96,'6'!I96&lt;='入围价110%'!I96),'6'!I96,9999),IF(AND('7'!I96&gt;='入围价70%'!I96,'7'!I96&lt;='入围价110%'!I96),'7'!I96,9999),IF(AND('8'!I96&gt;='入围价70%'!I96,'8'!I96&lt;='入围价110%'!I96),'8'!I96,9999),IF(AND('9'!I96&gt;='入围价70%'!I96,'9'!I96&lt;='入围价110%'!I96),'9'!I96,9999),IF(AND('10'!I96&gt;='入围价70%'!I96,'10'!I96&lt;='入围价110%'!I96),'10'!I96,9999))</f>
        <v>#DIV/0!</v>
      </c>
      <c r="J96" s="22" t="e">
        <f>MIN(IF(AND('1'!J96&gt;='入围价70%'!J96,'1'!J96&lt;='入围价110%'!J96),'1'!J96,9999),IF(AND('2'!J96&gt;='入围价70%'!J96,'2'!J96&lt;='入围价110%'!J96),'2'!J96,9999),IF(AND('3'!J96&gt;='入围价70%'!J96,'3'!J96&lt;='入围价110%'!J96),'3'!J96,9999),IF(AND('4'!J96&gt;='入围价70%'!J96,'4'!J96&lt;='入围价110%'!J96),'4'!J96,9999),IF(AND('5'!J96&gt;='入围价70%'!J96,'5'!J96&lt;='入围价110%'!J96),'5'!J96,9999),IF(AND('6'!J96&gt;='入围价70%'!J96,'6'!J96&lt;='入围价110%'!J96),'6'!J96,9999),IF(AND('7'!J96&gt;='入围价70%'!J96,'7'!J96&lt;='入围价110%'!J96),'7'!J96,9999),IF(AND('8'!J96&gt;='入围价70%'!J96,'8'!J96&lt;='入围价110%'!J96),'8'!J96,9999),IF(AND('9'!J96&gt;='入围价70%'!J96,'9'!J96&lt;='入围价110%'!J96),'9'!J96,9999),IF(AND('10'!J96&gt;='入围价70%'!J96,'10'!J96&lt;='入围价110%'!J96),'10'!J96,9999))</f>
        <v>#DIV/0!</v>
      </c>
      <c r="K96" s="22" t="e">
        <f>MIN(IF(AND('1'!K96&gt;='入围价70%'!K96,'1'!K96&lt;='入围价110%'!K96),'1'!K96,9999),IF(AND('2'!K96&gt;='入围价70%'!K96,'2'!K96&lt;='入围价110%'!K96),'2'!K96,9999),IF(AND('3'!K96&gt;='入围价70%'!K96,'3'!K96&lt;='入围价110%'!K96),'3'!K96,9999),IF(AND('4'!K96&gt;='入围价70%'!K96,'4'!K96&lt;='入围价110%'!K96),'4'!K96,9999),IF(AND('5'!K96&gt;='入围价70%'!K96,'5'!K96&lt;='入围价110%'!K96),'5'!K96,9999),IF(AND('6'!K96&gt;='入围价70%'!K96,'6'!K96&lt;='入围价110%'!K96),'6'!K96,9999),IF(AND('7'!K96&gt;='入围价70%'!K96,'7'!K96&lt;='入围价110%'!K96),'7'!K96,9999),IF(AND('8'!K96&gt;='入围价70%'!K96,'8'!K96&lt;='入围价110%'!K96),'8'!K96,9999),IF(AND('9'!K96&gt;='入围价70%'!K96,'9'!K96&lt;='入围价110%'!K96),'9'!K96,9999),IF(AND('10'!K96&gt;='入围价70%'!K96,'10'!K96&lt;='入围价110%'!K96),'10'!K96,9999))</f>
        <v>#DIV/0!</v>
      </c>
    </row>
    <row r="97" s="2" customFormat="1" ht="20.1" customHeight="1" spans="1:11">
      <c r="A97" s="19">
        <f t="shared" si="1"/>
        <v>93</v>
      </c>
      <c r="B97" s="19" t="s">
        <v>129</v>
      </c>
      <c r="C97" s="20" t="s">
        <v>130</v>
      </c>
      <c r="D97" s="21">
        <v>1243</v>
      </c>
      <c r="E97" s="22" t="e">
        <f>MIN(IF(AND('1'!E97&gt;='入围价70%'!E97,'1'!E97&lt;='入围价110%'!E97),'1'!E97,9999),IF(AND('2'!E97&gt;='入围价70%'!E97,'2'!E97&lt;='入围价110%'!E97),'2'!E97,9999),IF(AND('3'!E97&gt;='入围价70%'!E97,'3'!E97&lt;='入围价110%'!E97),'3'!E97,9999),IF(AND('4'!E97&gt;='入围价70%'!E97,'4'!E97&lt;='入围价110%'!E97),'4'!E97,9999),IF(AND('5'!E97&gt;='入围价70%'!E97,'5'!E97&lt;='入围价110%'!E97),'5'!E97,9999),IF(AND('6'!E97&gt;='入围价70%'!E97,'6'!E97&lt;='入围价110%'!E97),'6'!E97,9999),IF(AND('7'!E97&gt;='入围价70%'!E97,'7'!E97&lt;='入围价110%'!E97),'7'!E97,9999),IF(AND('8'!E97&gt;='入围价70%'!E97,'8'!E97&lt;='入围价110%'!E97),'8'!E97,9999),IF(AND('9'!E97&gt;='入围价70%'!E97,'9'!E97&lt;='入围价110%'!E97),'9'!E97,9999),IF(AND('10'!E97&gt;='入围价70%'!E97,'10'!E97&lt;='入围价110%'!E97),'10'!E97,9999))</f>
        <v>#DIV/0!</v>
      </c>
      <c r="F97" s="22" t="e">
        <f>MIN(IF(AND('1'!F97&gt;='入围价70%'!F97,'1'!F97&lt;='入围价110%'!F97),'1'!F97,9999),IF(AND('2'!F97&gt;='入围价70%'!F97,'2'!F97&lt;='入围价110%'!F97),'2'!F97,9999),IF(AND('3'!F97&gt;='入围价70%'!F97,'3'!F97&lt;='入围价110%'!F97),'3'!F97,9999),IF(AND('4'!F97&gt;='入围价70%'!F97,'4'!F97&lt;='入围价110%'!F97),'4'!F97,9999),IF(AND('5'!F97&gt;='入围价70%'!F97,'5'!F97&lt;='入围价110%'!F97),'5'!F97,9999),IF(AND('6'!F97&gt;='入围价70%'!F97,'6'!F97&lt;='入围价110%'!F97),'6'!F97,9999),IF(AND('7'!F97&gt;='入围价70%'!F97,'7'!F97&lt;='入围价110%'!F97),'7'!F97,9999),IF(AND('8'!F97&gt;='入围价70%'!F97,'8'!F97&lt;='入围价110%'!F97),'8'!F97,9999),IF(AND('9'!F97&gt;='入围价70%'!F97,'9'!F97&lt;='入围价110%'!F97),'9'!F97,9999),IF(AND('10'!F97&gt;='入围价70%'!F97,'10'!F97&lt;='入围价110%'!F97),'10'!F97,9999))</f>
        <v>#DIV/0!</v>
      </c>
      <c r="G97" s="22" t="e">
        <f>MIN(IF(AND('1'!G97&gt;='入围价70%'!G97,'1'!G97&lt;='入围价110%'!G97),'1'!G97,9999),IF(AND('2'!G97&gt;='入围价70%'!G97,'2'!G97&lt;='入围价110%'!G97),'2'!G97,9999),IF(AND('3'!G97&gt;='入围价70%'!G97,'3'!G97&lt;='入围价110%'!G97),'3'!G97,9999),IF(AND('4'!G97&gt;='入围价70%'!G97,'4'!G97&lt;='入围价110%'!G97),'4'!G97,9999),IF(AND('5'!G97&gt;='入围价70%'!G97,'5'!G97&lt;='入围价110%'!G97),'5'!G97,9999),IF(AND('6'!G97&gt;='入围价70%'!G97,'6'!G97&lt;='入围价110%'!G97),'6'!G97,9999),IF(AND('7'!G97&gt;='入围价70%'!G97,'7'!G97&lt;='入围价110%'!G97),'7'!G97,9999),IF(AND('8'!G97&gt;='入围价70%'!G97,'8'!G97&lt;='入围价110%'!G97),'8'!G97,9999),IF(AND('9'!G97&gt;='入围价70%'!G97,'9'!G97&lt;='入围价110%'!G97),'9'!G97,9999),IF(AND('10'!G97&gt;='入围价70%'!G97,'10'!G97&lt;='入围价110%'!G97),'10'!G97,9999))</f>
        <v>#DIV/0!</v>
      </c>
      <c r="H97" s="22" t="e">
        <f>MIN(IF(AND('1'!H97&gt;='入围价70%'!H97,'1'!H97&lt;='入围价110%'!H97),'1'!H97,9999),IF(AND('2'!H97&gt;='入围价70%'!H97,'2'!H97&lt;='入围价110%'!H97),'2'!H97,9999),IF(AND('3'!H97&gt;='入围价70%'!H97,'3'!H97&lt;='入围价110%'!H97),'3'!H97,9999),IF(AND('4'!H97&gt;='入围价70%'!H97,'4'!H97&lt;='入围价110%'!H97),'4'!H97,9999),IF(AND('5'!H97&gt;='入围价70%'!H97,'5'!H97&lt;='入围价110%'!H97),'5'!H97,9999),IF(AND('6'!H97&gt;='入围价70%'!H97,'6'!H97&lt;='入围价110%'!H97),'6'!H97,9999),IF(AND('7'!H97&gt;='入围价70%'!H97,'7'!H97&lt;='入围价110%'!H97),'7'!H97,9999),IF(AND('8'!H97&gt;='入围价70%'!H97,'8'!H97&lt;='入围价110%'!H97),'8'!H97,9999),IF(AND('9'!H97&gt;='入围价70%'!H97,'9'!H97&lt;='入围价110%'!H97),'9'!H97,9999),IF(AND('10'!H97&gt;='入围价70%'!H97,'10'!H97&lt;='入围价110%'!H97),'10'!H97,9999))</f>
        <v>#DIV/0!</v>
      </c>
      <c r="I97" s="22" t="e">
        <f>MIN(IF(AND('1'!I97&gt;='入围价70%'!I97,'1'!I97&lt;='入围价110%'!I97),'1'!I97,9999),IF(AND('2'!I97&gt;='入围价70%'!I97,'2'!I97&lt;='入围价110%'!I97),'2'!I97,9999),IF(AND('3'!I97&gt;='入围价70%'!I97,'3'!I97&lt;='入围价110%'!I97),'3'!I97,9999),IF(AND('4'!I97&gt;='入围价70%'!I97,'4'!I97&lt;='入围价110%'!I97),'4'!I97,9999),IF(AND('5'!I97&gt;='入围价70%'!I97,'5'!I97&lt;='入围价110%'!I97),'5'!I97,9999),IF(AND('6'!I97&gt;='入围价70%'!I97,'6'!I97&lt;='入围价110%'!I97),'6'!I97,9999),IF(AND('7'!I97&gt;='入围价70%'!I97,'7'!I97&lt;='入围价110%'!I97),'7'!I97,9999),IF(AND('8'!I97&gt;='入围价70%'!I97,'8'!I97&lt;='入围价110%'!I97),'8'!I97,9999),IF(AND('9'!I97&gt;='入围价70%'!I97,'9'!I97&lt;='入围价110%'!I97),'9'!I97,9999),IF(AND('10'!I97&gt;='入围价70%'!I97,'10'!I97&lt;='入围价110%'!I97),'10'!I97,9999))</f>
        <v>#DIV/0!</v>
      </c>
      <c r="J97" s="22" t="e">
        <f>MIN(IF(AND('1'!J97&gt;='入围价70%'!J97,'1'!J97&lt;='入围价110%'!J97),'1'!J97,9999),IF(AND('2'!J97&gt;='入围价70%'!J97,'2'!J97&lt;='入围价110%'!J97),'2'!J97,9999),IF(AND('3'!J97&gt;='入围价70%'!J97,'3'!J97&lt;='入围价110%'!J97),'3'!J97,9999),IF(AND('4'!J97&gt;='入围价70%'!J97,'4'!J97&lt;='入围价110%'!J97),'4'!J97,9999),IF(AND('5'!J97&gt;='入围价70%'!J97,'5'!J97&lt;='入围价110%'!J97),'5'!J97,9999),IF(AND('6'!J97&gt;='入围价70%'!J97,'6'!J97&lt;='入围价110%'!J97),'6'!J97,9999),IF(AND('7'!J97&gt;='入围价70%'!J97,'7'!J97&lt;='入围价110%'!J97),'7'!J97,9999),IF(AND('8'!J97&gt;='入围价70%'!J97,'8'!J97&lt;='入围价110%'!J97),'8'!J97,9999),IF(AND('9'!J97&gt;='入围价70%'!J97,'9'!J97&lt;='入围价110%'!J97),'9'!J97,9999),IF(AND('10'!J97&gt;='入围价70%'!J97,'10'!J97&lt;='入围价110%'!J97),'10'!J97,9999))</f>
        <v>#DIV/0!</v>
      </c>
      <c r="K97" s="22" t="e">
        <f>MIN(IF(AND('1'!K97&gt;='入围价70%'!K97,'1'!K97&lt;='入围价110%'!K97),'1'!K97,9999),IF(AND('2'!K97&gt;='入围价70%'!K97,'2'!K97&lt;='入围价110%'!K97),'2'!K97,9999),IF(AND('3'!K97&gt;='入围价70%'!K97,'3'!K97&lt;='入围价110%'!K97),'3'!K97,9999),IF(AND('4'!K97&gt;='入围价70%'!K97,'4'!K97&lt;='入围价110%'!K97),'4'!K97,9999),IF(AND('5'!K97&gt;='入围价70%'!K97,'5'!K97&lt;='入围价110%'!K97),'5'!K97,9999),IF(AND('6'!K97&gt;='入围价70%'!K97,'6'!K97&lt;='入围价110%'!K97),'6'!K97,9999),IF(AND('7'!K97&gt;='入围价70%'!K97,'7'!K97&lt;='入围价110%'!K97),'7'!K97,9999),IF(AND('8'!K97&gt;='入围价70%'!K97,'8'!K97&lt;='入围价110%'!K97),'8'!K97,9999),IF(AND('9'!K97&gt;='入围价70%'!K97,'9'!K97&lt;='入围价110%'!K97),'9'!K97,9999),IF(AND('10'!K97&gt;='入围价70%'!K97,'10'!K97&lt;='入围价110%'!K97),'10'!K97,9999))</f>
        <v>#DIV/0!</v>
      </c>
    </row>
    <row r="98" s="2" customFormat="1" ht="20.1" customHeight="1" spans="1:11">
      <c r="A98" s="19">
        <f t="shared" si="1"/>
        <v>94</v>
      </c>
      <c r="B98" s="19" t="s">
        <v>129</v>
      </c>
      <c r="C98" s="20" t="s">
        <v>131</v>
      </c>
      <c r="D98" s="21">
        <v>866.7</v>
      </c>
      <c r="E98" s="22" t="e">
        <f>MIN(IF(AND('1'!E98&gt;='入围价70%'!E98,'1'!E98&lt;='入围价110%'!E98),'1'!E98,9999),IF(AND('2'!E98&gt;='入围价70%'!E98,'2'!E98&lt;='入围价110%'!E98),'2'!E98,9999),IF(AND('3'!E98&gt;='入围价70%'!E98,'3'!E98&lt;='入围价110%'!E98),'3'!E98,9999),IF(AND('4'!E98&gt;='入围价70%'!E98,'4'!E98&lt;='入围价110%'!E98),'4'!E98,9999),IF(AND('5'!E98&gt;='入围价70%'!E98,'5'!E98&lt;='入围价110%'!E98),'5'!E98,9999),IF(AND('6'!E98&gt;='入围价70%'!E98,'6'!E98&lt;='入围价110%'!E98),'6'!E98,9999),IF(AND('7'!E98&gt;='入围价70%'!E98,'7'!E98&lt;='入围价110%'!E98),'7'!E98,9999),IF(AND('8'!E98&gt;='入围价70%'!E98,'8'!E98&lt;='入围价110%'!E98),'8'!E98,9999),IF(AND('9'!E98&gt;='入围价70%'!E98,'9'!E98&lt;='入围价110%'!E98),'9'!E98,9999),IF(AND('10'!E98&gt;='入围价70%'!E98,'10'!E98&lt;='入围价110%'!E98),'10'!E98,9999))</f>
        <v>#DIV/0!</v>
      </c>
      <c r="F98" s="22" t="e">
        <f>MIN(IF(AND('1'!F98&gt;='入围价70%'!F98,'1'!F98&lt;='入围价110%'!F98),'1'!F98,9999),IF(AND('2'!F98&gt;='入围价70%'!F98,'2'!F98&lt;='入围价110%'!F98),'2'!F98,9999),IF(AND('3'!F98&gt;='入围价70%'!F98,'3'!F98&lt;='入围价110%'!F98),'3'!F98,9999),IF(AND('4'!F98&gt;='入围价70%'!F98,'4'!F98&lt;='入围价110%'!F98),'4'!F98,9999),IF(AND('5'!F98&gt;='入围价70%'!F98,'5'!F98&lt;='入围价110%'!F98),'5'!F98,9999),IF(AND('6'!F98&gt;='入围价70%'!F98,'6'!F98&lt;='入围价110%'!F98),'6'!F98,9999),IF(AND('7'!F98&gt;='入围价70%'!F98,'7'!F98&lt;='入围价110%'!F98),'7'!F98,9999),IF(AND('8'!F98&gt;='入围价70%'!F98,'8'!F98&lt;='入围价110%'!F98),'8'!F98,9999),IF(AND('9'!F98&gt;='入围价70%'!F98,'9'!F98&lt;='入围价110%'!F98),'9'!F98,9999),IF(AND('10'!F98&gt;='入围价70%'!F98,'10'!F98&lt;='入围价110%'!F98),'10'!F98,9999))</f>
        <v>#DIV/0!</v>
      </c>
      <c r="G98" s="22" t="e">
        <f>MIN(IF(AND('1'!G98&gt;='入围价70%'!G98,'1'!G98&lt;='入围价110%'!G98),'1'!G98,9999),IF(AND('2'!G98&gt;='入围价70%'!G98,'2'!G98&lt;='入围价110%'!G98),'2'!G98,9999),IF(AND('3'!G98&gt;='入围价70%'!G98,'3'!G98&lt;='入围价110%'!G98),'3'!G98,9999),IF(AND('4'!G98&gt;='入围价70%'!G98,'4'!G98&lt;='入围价110%'!G98),'4'!G98,9999),IF(AND('5'!G98&gt;='入围价70%'!G98,'5'!G98&lt;='入围价110%'!G98),'5'!G98,9999),IF(AND('6'!G98&gt;='入围价70%'!G98,'6'!G98&lt;='入围价110%'!G98),'6'!G98,9999),IF(AND('7'!G98&gt;='入围价70%'!G98,'7'!G98&lt;='入围价110%'!G98),'7'!G98,9999),IF(AND('8'!G98&gt;='入围价70%'!G98,'8'!G98&lt;='入围价110%'!G98),'8'!G98,9999),IF(AND('9'!G98&gt;='入围价70%'!G98,'9'!G98&lt;='入围价110%'!G98),'9'!G98,9999),IF(AND('10'!G98&gt;='入围价70%'!G98,'10'!G98&lt;='入围价110%'!G98),'10'!G98,9999))</f>
        <v>#DIV/0!</v>
      </c>
      <c r="H98" s="22" t="e">
        <f>MIN(IF(AND('1'!H98&gt;='入围价70%'!H98,'1'!H98&lt;='入围价110%'!H98),'1'!H98,9999),IF(AND('2'!H98&gt;='入围价70%'!H98,'2'!H98&lt;='入围价110%'!H98),'2'!H98,9999),IF(AND('3'!H98&gt;='入围价70%'!H98,'3'!H98&lt;='入围价110%'!H98),'3'!H98,9999),IF(AND('4'!H98&gt;='入围价70%'!H98,'4'!H98&lt;='入围价110%'!H98),'4'!H98,9999),IF(AND('5'!H98&gt;='入围价70%'!H98,'5'!H98&lt;='入围价110%'!H98),'5'!H98,9999),IF(AND('6'!H98&gt;='入围价70%'!H98,'6'!H98&lt;='入围价110%'!H98),'6'!H98,9999),IF(AND('7'!H98&gt;='入围价70%'!H98,'7'!H98&lt;='入围价110%'!H98),'7'!H98,9999),IF(AND('8'!H98&gt;='入围价70%'!H98,'8'!H98&lt;='入围价110%'!H98),'8'!H98,9999),IF(AND('9'!H98&gt;='入围价70%'!H98,'9'!H98&lt;='入围价110%'!H98),'9'!H98,9999),IF(AND('10'!H98&gt;='入围价70%'!H98,'10'!H98&lt;='入围价110%'!H98),'10'!H98,9999))</f>
        <v>#DIV/0!</v>
      </c>
      <c r="I98" s="22" t="e">
        <f>MIN(IF(AND('1'!I98&gt;='入围价70%'!I98,'1'!I98&lt;='入围价110%'!I98),'1'!I98,9999),IF(AND('2'!I98&gt;='入围价70%'!I98,'2'!I98&lt;='入围价110%'!I98),'2'!I98,9999),IF(AND('3'!I98&gt;='入围价70%'!I98,'3'!I98&lt;='入围价110%'!I98),'3'!I98,9999),IF(AND('4'!I98&gt;='入围价70%'!I98,'4'!I98&lt;='入围价110%'!I98),'4'!I98,9999),IF(AND('5'!I98&gt;='入围价70%'!I98,'5'!I98&lt;='入围价110%'!I98),'5'!I98,9999),IF(AND('6'!I98&gt;='入围价70%'!I98,'6'!I98&lt;='入围价110%'!I98),'6'!I98,9999),IF(AND('7'!I98&gt;='入围价70%'!I98,'7'!I98&lt;='入围价110%'!I98),'7'!I98,9999),IF(AND('8'!I98&gt;='入围价70%'!I98,'8'!I98&lt;='入围价110%'!I98),'8'!I98,9999),IF(AND('9'!I98&gt;='入围价70%'!I98,'9'!I98&lt;='入围价110%'!I98),'9'!I98,9999),IF(AND('10'!I98&gt;='入围价70%'!I98,'10'!I98&lt;='入围价110%'!I98),'10'!I98,9999))</f>
        <v>#DIV/0!</v>
      </c>
      <c r="J98" s="22" t="e">
        <f>MIN(IF(AND('1'!J98&gt;='入围价70%'!J98,'1'!J98&lt;='入围价110%'!J98),'1'!J98,9999),IF(AND('2'!J98&gt;='入围价70%'!J98,'2'!J98&lt;='入围价110%'!J98),'2'!J98,9999),IF(AND('3'!J98&gt;='入围价70%'!J98,'3'!J98&lt;='入围价110%'!J98),'3'!J98,9999),IF(AND('4'!J98&gt;='入围价70%'!J98,'4'!J98&lt;='入围价110%'!J98),'4'!J98,9999),IF(AND('5'!J98&gt;='入围价70%'!J98,'5'!J98&lt;='入围价110%'!J98),'5'!J98,9999),IF(AND('6'!J98&gt;='入围价70%'!J98,'6'!J98&lt;='入围价110%'!J98),'6'!J98,9999),IF(AND('7'!J98&gt;='入围价70%'!J98,'7'!J98&lt;='入围价110%'!J98),'7'!J98,9999),IF(AND('8'!J98&gt;='入围价70%'!J98,'8'!J98&lt;='入围价110%'!J98),'8'!J98,9999),IF(AND('9'!J98&gt;='入围价70%'!J98,'9'!J98&lt;='入围价110%'!J98),'9'!J98,9999),IF(AND('10'!J98&gt;='入围价70%'!J98,'10'!J98&lt;='入围价110%'!J98),'10'!J98,9999))</f>
        <v>#DIV/0!</v>
      </c>
      <c r="K98" s="22" t="e">
        <f>MIN(IF(AND('1'!K98&gt;='入围价70%'!K98,'1'!K98&lt;='入围价110%'!K98),'1'!K98,9999),IF(AND('2'!K98&gt;='入围价70%'!K98,'2'!K98&lt;='入围价110%'!K98),'2'!K98,9999),IF(AND('3'!K98&gt;='入围价70%'!K98,'3'!K98&lt;='入围价110%'!K98),'3'!K98,9999),IF(AND('4'!K98&gt;='入围价70%'!K98,'4'!K98&lt;='入围价110%'!K98),'4'!K98,9999),IF(AND('5'!K98&gt;='入围价70%'!K98,'5'!K98&lt;='入围价110%'!K98),'5'!K98,9999),IF(AND('6'!K98&gt;='入围价70%'!K98,'6'!K98&lt;='入围价110%'!K98),'6'!K98,9999),IF(AND('7'!K98&gt;='入围价70%'!K98,'7'!K98&lt;='入围价110%'!K98),'7'!K98,9999),IF(AND('8'!K98&gt;='入围价70%'!K98,'8'!K98&lt;='入围价110%'!K98),'8'!K98,9999),IF(AND('9'!K98&gt;='入围价70%'!K98,'9'!K98&lt;='入围价110%'!K98),'9'!K98,9999),IF(AND('10'!K98&gt;='入围价70%'!K98,'10'!K98&lt;='入围价110%'!K98),'10'!K98,9999))</f>
        <v>#DIV/0!</v>
      </c>
    </row>
    <row r="99" s="2" customFormat="1" ht="20.1" customHeight="1" spans="1:11">
      <c r="A99" s="19">
        <f t="shared" si="1"/>
        <v>95</v>
      </c>
      <c r="B99" s="19" t="s">
        <v>129</v>
      </c>
      <c r="C99" s="20" t="s">
        <v>132</v>
      </c>
      <c r="D99" s="21">
        <v>1210.5</v>
      </c>
      <c r="E99" s="22" t="e">
        <f>MIN(IF(AND('1'!E99&gt;='入围价70%'!E99,'1'!E99&lt;='入围价110%'!E99),'1'!E99,9999),IF(AND('2'!E99&gt;='入围价70%'!E99,'2'!E99&lt;='入围价110%'!E99),'2'!E99,9999),IF(AND('3'!E99&gt;='入围价70%'!E99,'3'!E99&lt;='入围价110%'!E99),'3'!E99,9999),IF(AND('4'!E99&gt;='入围价70%'!E99,'4'!E99&lt;='入围价110%'!E99),'4'!E99,9999),IF(AND('5'!E99&gt;='入围价70%'!E99,'5'!E99&lt;='入围价110%'!E99),'5'!E99,9999),IF(AND('6'!E99&gt;='入围价70%'!E99,'6'!E99&lt;='入围价110%'!E99),'6'!E99,9999),IF(AND('7'!E99&gt;='入围价70%'!E99,'7'!E99&lt;='入围价110%'!E99),'7'!E99,9999),IF(AND('8'!E99&gt;='入围价70%'!E99,'8'!E99&lt;='入围价110%'!E99),'8'!E99,9999),IF(AND('9'!E99&gt;='入围价70%'!E99,'9'!E99&lt;='入围价110%'!E99),'9'!E99,9999),IF(AND('10'!E99&gt;='入围价70%'!E99,'10'!E99&lt;='入围价110%'!E99),'10'!E99,9999))</f>
        <v>#DIV/0!</v>
      </c>
      <c r="F99" s="22" t="e">
        <f>MIN(IF(AND('1'!F99&gt;='入围价70%'!F99,'1'!F99&lt;='入围价110%'!F99),'1'!F99,9999),IF(AND('2'!F99&gt;='入围价70%'!F99,'2'!F99&lt;='入围价110%'!F99),'2'!F99,9999),IF(AND('3'!F99&gt;='入围价70%'!F99,'3'!F99&lt;='入围价110%'!F99),'3'!F99,9999),IF(AND('4'!F99&gt;='入围价70%'!F99,'4'!F99&lt;='入围价110%'!F99),'4'!F99,9999),IF(AND('5'!F99&gt;='入围价70%'!F99,'5'!F99&lt;='入围价110%'!F99),'5'!F99,9999),IF(AND('6'!F99&gt;='入围价70%'!F99,'6'!F99&lt;='入围价110%'!F99),'6'!F99,9999),IF(AND('7'!F99&gt;='入围价70%'!F99,'7'!F99&lt;='入围价110%'!F99),'7'!F99,9999),IF(AND('8'!F99&gt;='入围价70%'!F99,'8'!F99&lt;='入围价110%'!F99),'8'!F99,9999),IF(AND('9'!F99&gt;='入围价70%'!F99,'9'!F99&lt;='入围价110%'!F99),'9'!F99,9999),IF(AND('10'!F99&gt;='入围价70%'!F99,'10'!F99&lt;='入围价110%'!F99),'10'!F99,9999))</f>
        <v>#DIV/0!</v>
      </c>
      <c r="G99" s="22" t="e">
        <f>MIN(IF(AND('1'!G99&gt;='入围价70%'!G99,'1'!G99&lt;='入围价110%'!G99),'1'!G99,9999),IF(AND('2'!G99&gt;='入围价70%'!G99,'2'!G99&lt;='入围价110%'!G99),'2'!G99,9999),IF(AND('3'!G99&gt;='入围价70%'!G99,'3'!G99&lt;='入围价110%'!G99),'3'!G99,9999),IF(AND('4'!G99&gt;='入围价70%'!G99,'4'!G99&lt;='入围价110%'!G99),'4'!G99,9999),IF(AND('5'!G99&gt;='入围价70%'!G99,'5'!G99&lt;='入围价110%'!G99),'5'!G99,9999),IF(AND('6'!G99&gt;='入围价70%'!G99,'6'!G99&lt;='入围价110%'!G99),'6'!G99,9999),IF(AND('7'!G99&gt;='入围价70%'!G99,'7'!G99&lt;='入围价110%'!G99),'7'!G99,9999),IF(AND('8'!G99&gt;='入围价70%'!G99,'8'!G99&lt;='入围价110%'!G99),'8'!G99,9999),IF(AND('9'!G99&gt;='入围价70%'!G99,'9'!G99&lt;='入围价110%'!G99),'9'!G99,9999),IF(AND('10'!G99&gt;='入围价70%'!G99,'10'!G99&lt;='入围价110%'!G99),'10'!G99,9999))</f>
        <v>#DIV/0!</v>
      </c>
      <c r="H99" s="22" t="e">
        <f>MIN(IF(AND('1'!H99&gt;='入围价70%'!H99,'1'!H99&lt;='入围价110%'!H99),'1'!H99,9999),IF(AND('2'!H99&gt;='入围价70%'!H99,'2'!H99&lt;='入围价110%'!H99),'2'!H99,9999),IF(AND('3'!H99&gt;='入围价70%'!H99,'3'!H99&lt;='入围价110%'!H99),'3'!H99,9999),IF(AND('4'!H99&gt;='入围价70%'!H99,'4'!H99&lt;='入围价110%'!H99),'4'!H99,9999),IF(AND('5'!H99&gt;='入围价70%'!H99,'5'!H99&lt;='入围价110%'!H99),'5'!H99,9999),IF(AND('6'!H99&gt;='入围价70%'!H99,'6'!H99&lt;='入围价110%'!H99),'6'!H99,9999),IF(AND('7'!H99&gt;='入围价70%'!H99,'7'!H99&lt;='入围价110%'!H99),'7'!H99,9999),IF(AND('8'!H99&gt;='入围价70%'!H99,'8'!H99&lt;='入围价110%'!H99),'8'!H99,9999),IF(AND('9'!H99&gt;='入围价70%'!H99,'9'!H99&lt;='入围价110%'!H99),'9'!H99,9999),IF(AND('10'!H99&gt;='入围价70%'!H99,'10'!H99&lt;='入围价110%'!H99),'10'!H99,9999))</f>
        <v>#DIV/0!</v>
      </c>
      <c r="I99" s="22" t="e">
        <f>MIN(IF(AND('1'!I99&gt;='入围价70%'!I99,'1'!I99&lt;='入围价110%'!I99),'1'!I99,9999),IF(AND('2'!I99&gt;='入围价70%'!I99,'2'!I99&lt;='入围价110%'!I99),'2'!I99,9999),IF(AND('3'!I99&gt;='入围价70%'!I99,'3'!I99&lt;='入围价110%'!I99),'3'!I99,9999),IF(AND('4'!I99&gt;='入围价70%'!I99,'4'!I99&lt;='入围价110%'!I99),'4'!I99,9999),IF(AND('5'!I99&gt;='入围价70%'!I99,'5'!I99&lt;='入围价110%'!I99),'5'!I99,9999),IF(AND('6'!I99&gt;='入围价70%'!I99,'6'!I99&lt;='入围价110%'!I99),'6'!I99,9999),IF(AND('7'!I99&gt;='入围价70%'!I99,'7'!I99&lt;='入围价110%'!I99),'7'!I99,9999),IF(AND('8'!I99&gt;='入围价70%'!I99,'8'!I99&lt;='入围价110%'!I99),'8'!I99,9999),IF(AND('9'!I99&gt;='入围价70%'!I99,'9'!I99&lt;='入围价110%'!I99),'9'!I99,9999),IF(AND('10'!I99&gt;='入围价70%'!I99,'10'!I99&lt;='入围价110%'!I99),'10'!I99,9999))</f>
        <v>#DIV/0!</v>
      </c>
      <c r="J99" s="22" t="e">
        <f>MIN(IF(AND('1'!J99&gt;='入围价70%'!J99,'1'!J99&lt;='入围价110%'!J99),'1'!J99,9999),IF(AND('2'!J99&gt;='入围价70%'!J99,'2'!J99&lt;='入围价110%'!J99),'2'!J99,9999),IF(AND('3'!J99&gt;='入围价70%'!J99,'3'!J99&lt;='入围价110%'!J99),'3'!J99,9999),IF(AND('4'!J99&gt;='入围价70%'!J99,'4'!J99&lt;='入围价110%'!J99),'4'!J99,9999),IF(AND('5'!J99&gt;='入围价70%'!J99,'5'!J99&lt;='入围价110%'!J99),'5'!J99,9999),IF(AND('6'!J99&gt;='入围价70%'!J99,'6'!J99&lt;='入围价110%'!J99),'6'!J99,9999),IF(AND('7'!J99&gt;='入围价70%'!J99,'7'!J99&lt;='入围价110%'!J99),'7'!J99,9999),IF(AND('8'!J99&gt;='入围价70%'!J99,'8'!J99&lt;='入围价110%'!J99),'8'!J99,9999),IF(AND('9'!J99&gt;='入围价70%'!J99,'9'!J99&lt;='入围价110%'!J99),'9'!J99,9999),IF(AND('10'!J99&gt;='入围价70%'!J99,'10'!J99&lt;='入围价110%'!J99),'10'!J99,9999))</f>
        <v>#DIV/0!</v>
      </c>
      <c r="K99" s="22" t="e">
        <f>MIN(IF(AND('1'!K99&gt;='入围价70%'!K99,'1'!K99&lt;='入围价110%'!K99),'1'!K99,9999),IF(AND('2'!K99&gt;='入围价70%'!K99,'2'!K99&lt;='入围价110%'!K99),'2'!K99,9999),IF(AND('3'!K99&gt;='入围价70%'!K99,'3'!K99&lt;='入围价110%'!K99),'3'!K99,9999),IF(AND('4'!K99&gt;='入围价70%'!K99,'4'!K99&lt;='入围价110%'!K99),'4'!K99,9999),IF(AND('5'!K99&gt;='入围价70%'!K99,'5'!K99&lt;='入围价110%'!K99),'5'!K99,9999),IF(AND('6'!K99&gt;='入围价70%'!K99,'6'!K99&lt;='入围价110%'!K99),'6'!K99,9999),IF(AND('7'!K99&gt;='入围价70%'!K99,'7'!K99&lt;='入围价110%'!K99),'7'!K99,9999),IF(AND('8'!K99&gt;='入围价70%'!K99,'8'!K99&lt;='入围价110%'!K99),'8'!K99,9999),IF(AND('9'!K99&gt;='入围价70%'!K99,'9'!K99&lt;='入围价110%'!K99),'9'!K99,9999),IF(AND('10'!K99&gt;='入围价70%'!K99,'10'!K99&lt;='入围价110%'!K99),'10'!K99,9999))</f>
        <v>#DIV/0!</v>
      </c>
    </row>
    <row r="100" s="2" customFormat="1" ht="20.1" customHeight="1" spans="1:11">
      <c r="A100" s="19">
        <f t="shared" si="1"/>
        <v>96</v>
      </c>
      <c r="B100" s="19" t="s">
        <v>133</v>
      </c>
      <c r="C100" s="20" t="s">
        <v>134</v>
      </c>
      <c r="D100" s="21">
        <v>2931.6</v>
      </c>
      <c r="E100" s="22" t="e">
        <f>MIN(IF(AND('1'!E100&gt;='入围价70%'!E100,'1'!E100&lt;='入围价110%'!E100),'1'!E100,9999),IF(AND('2'!E100&gt;='入围价70%'!E100,'2'!E100&lt;='入围价110%'!E100),'2'!E100,9999),IF(AND('3'!E100&gt;='入围价70%'!E100,'3'!E100&lt;='入围价110%'!E100),'3'!E100,9999),IF(AND('4'!E100&gt;='入围价70%'!E100,'4'!E100&lt;='入围价110%'!E100),'4'!E100,9999),IF(AND('5'!E100&gt;='入围价70%'!E100,'5'!E100&lt;='入围价110%'!E100),'5'!E100,9999),IF(AND('6'!E100&gt;='入围价70%'!E100,'6'!E100&lt;='入围价110%'!E100),'6'!E100,9999),IF(AND('7'!E100&gt;='入围价70%'!E100,'7'!E100&lt;='入围价110%'!E100),'7'!E100,9999),IF(AND('8'!E100&gt;='入围价70%'!E100,'8'!E100&lt;='入围价110%'!E100),'8'!E100,9999),IF(AND('9'!E100&gt;='入围价70%'!E100,'9'!E100&lt;='入围价110%'!E100),'9'!E100,9999),IF(AND('10'!E100&gt;='入围价70%'!E100,'10'!E100&lt;='入围价110%'!E100),'10'!E100,9999))</f>
        <v>#DIV/0!</v>
      </c>
      <c r="F100" s="22" t="e">
        <f>MIN(IF(AND('1'!F100&gt;='入围价70%'!F100,'1'!F100&lt;='入围价110%'!F100),'1'!F100,9999),IF(AND('2'!F100&gt;='入围价70%'!F100,'2'!F100&lt;='入围价110%'!F100),'2'!F100,9999),IF(AND('3'!F100&gt;='入围价70%'!F100,'3'!F100&lt;='入围价110%'!F100),'3'!F100,9999),IF(AND('4'!F100&gt;='入围价70%'!F100,'4'!F100&lt;='入围价110%'!F100),'4'!F100,9999),IF(AND('5'!F100&gt;='入围价70%'!F100,'5'!F100&lt;='入围价110%'!F100),'5'!F100,9999),IF(AND('6'!F100&gt;='入围价70%'!F100,'6'!F100&lt;='入围价110%'!F100),'6'!F100,9999),IF(AND('7'!F100&gt;='入围价70%'!F100,'7'!F100&lt;='入围价110%'!F100),'7'!F100,9999),IF(AND('8'!F100&gt;='入围价70%'!F100,'8'!F100&lt;='入围价110%'!F100),'8'!F100,9999),IF(AND('9'!F100&gt;='入围价70%'!F100,'9'!F100&lt;='入围价110%'!F100),'9'!F100,9999),IF(AND('10'!F100&gt;='入围价70%'!F100,'10'!F100&lt;='入围价110%'!F100),'10'!F100,9999))</f>
        <v>#DIV/0!</v>
      </c>
      <c r="G100" s="22" t="e">
        <f>MIN(IF(AND('1'!G100&gt;='入围价70%'!G100,'1'!G100&lt;='入围价110%'!G100),'1'!G100,9999),IF(AND('2'!G100&gt;='入围价70%'!G100,'2'!G100&lt;='入围价110%'!G100),'2'!G100,9999),IF(AND('3'!G100&gt;='入围价70%'!G100,'3'!G100&lt;='入围价110%'!G100),'3'!G100,9999),IF(AND('4'!G100&gt;='入围价70%'!G100,'4'!G100&lt;='入围价110%'!G100),'4'!G100,9999),IF(AND('5'!G100&gt;='入围价70%'!G100,'5'!G100&lt;='入围价110%'!G100),'5'!G100,9999),IF(AND('6'!G100&gt;='入围价70%'!G100,'6'!G100&lt;='入围价110%'!G100),'6'!G100,9999),IF(AND('7'!G100&gt;='入围价70%'!G100,'7'!G100&lt;='入围价110%'!G100),'7'!G100,9999),IF(AND('8'!G100&gt;='入围价70%'!G100,'8'!G100&lt;='入围价110%'!G100),'8'!G100,9999),IF(AND('9'!G100&gt;='入围价70%'!G100,'9'!G100&lt;='入围价110%'!G100),'9'!G100,9999),IF(AND('10'!G100&gt;='入围价70%'!G100,'10'!G100&lt;='入围价110%'!G100),'10'!G100,9999))</f>
        <v>#DIV/0!</v>
      </c>
      <c r="H100" s="22" t="e">
        <f>MIN(IF(AND('1'!H100&gt;='入围价70%'!H100,'1'!H100&lt;='入围价110%'!H100),'1'!H100,9999),IF(AND('2'!H100&gt;='入围价70%'!H100,'2'!H100&lt;='入围价110%'!H100),'2'!H100,9999),IF(AND('3'!H100&gt;='入围价70%'!H100,'3'!H100&lt;='入围价110%'!H100),'3'!H100,9999),IF(AND('4'!H100&gt;='入围价70%'!H100,'4'!H100&lt;='入围价110%'!H100),'4'!H100,9999),IF(AND('5'!H100&gt;='入围价70%'!H100,'5'!H100&lt;='入围价110%'!H100),'5'!H100,9999),IF(AND('6'!H100&gt;='入围价70%'!H100,'6'!H100&lt;='入围价110%'!H100),'6'!H100,9999),IF(AND('7'!H100&gt;='入围价70%'!H100,'7'!H100&lt;='入围价110%'!H100),'7'!H100,9999),IF(AND('8'!H100&gt;='入围价70%'!H100,'8'!H100&lt;='入围价110%'!H100),'8'!H100,9999),IF(AND('9'!H100&gt;='入围价70%'!H100,'9'!H100&lt;='入围价110%'!H100),'9'!H100,9999),IF(AND('10'!H100&gt;='入围价70%'!H100,'10'!H100&lt;='入围价110%'!H100),'10'!H100,9999))</f>
        <v>#DIV/0!</v>
      </c>
      <c r="I100" s="22" t="e">
        <f>MIN(IF(AND('1'!I100&gt;='入围价70%'!I100,'1'!I100&lt;='入围价110%'!I100),'1'!I100,9999),IF(AND('2'!I100&gt;='入围价70%'!I100,'2'!I100&lt;='入围价110%'!I100),'2'!I100,9999),IF(AND('3'!I100&gt;='入围价70%'!I100,'3'!I100&lt;='入围价110%'!I100),'3'!I100,9999),IF(AND('4'!I100&gt;='入围价70%'!I100,'4'!I100&lt;='入围价110%'!I100),'4'!I100,9999),IF(AND('5'!I100&gt;='入围价70%'!I100,'5'!I100&lt;='入围价110%'!I100),'5'!I100,9999),IF(AND('6'!I100&gt;='入围价70%'!I100,'6'!I100&lt;='入围价110%'!I100),'6'!I100,9999),IF(AND('7'!I100&gt;='入围价70%'!I100,'7'!I100&lt;='入围价110%'!I100),'7'!I100,9999),IF(AND('8'!I100&gt;='入围价70%'!I100,'8'!I100&lt;='入围价110%'!I100),'8'!I100,9999),IF(AND('9'!I100&gt;='入围价70%'!I100,'9'!I100&lt;='入围价110%'!I100),'9'!I100,9999),IF(AND('10'!I100&gt;='入围价70%'!I100,'10'!I100&lt;='入围价110%'!I100),'10'!I100,9999))</f>
        <v>#DIV/0!</v>
      </c>
      <c r="J100" s="22" t="e">
        <f>MIN(IF(AND('1'!J100&gt;='入围价70%'!J100,'1'!J100&lt;='入围价110%'!J100),'1'!J100,9999),IF(AND('2'!J100&gt;='入围价70%'!J100,'2'!J100&lt;='入围价110%'!J100),'2'!J100,9999),IF(AND('3'!J100&gt;='入围价70%'!J100,'3'!J100&lt;='入围价110%'!J100),'3'!J100,9999),IF(AND('4'!J100&gt;='入围价70%'!J100,'4'!J100&lt;='入围价110%'!J100),'4'!J100,9999),IF(AND('5'!J100&gt;='入围价70%'!J100,'5'!J100&lt;='入围价110%'!J100),'5'!J100,9999),IF(AND('6'!J100&gt;='入围价70%'!J100,'6'!J100&lt;='入围价110%'!J100),'6'!J100,9999),IF(AND('7'!J100&gt;='入围价70%'!J100,'7'!J100&lt;='入围价110%'!J100),'7'!J100,9999),IF(AND('8'!J100&gt;='入围价70%'!J100,'8'!J100&lt;='入围价110%'!J100),'8'!J100,9999),IF(AND('9'!J100&gt;='入围价70%'!J100,'9'!J100&lt;='入围价110%'!J100),'9'!J100,9999),IF(AND('10'!J100&gt;='入围价70%'!J100,'10'!J100&lt;='入围价110%'!J100),'10'!J100,9999))</f>
        <v>#DIV/0!</v>
      </c>
      <c r="K100" s="22" t="e">
        <f>MIN(IF(AND('1'!K100&gt;='入围价70%'!K100,'1'!K100&lt;='入围价110%'!K100),'1'!K100,9999),IF(AND('2'!K100&gt;='入围价70%'!K100,'2'!K100&lt;='入围价110%'!K100),'2'!K100,9999),IF(AND('3'!K100&gt;='入围价70%'!K100,'3'!K100&lt;='入围价110%'!K100),'3'!K100,9999),IF(AND('4'!K100&gt;='入围价70%'!K100,'4'!K100&lt;='入围价110%'!K100),'4'!K100,9999),IF(AND('5'!K100&gt;='入围价70%'!K100,'5'!K100&lt;='入围价110%'!K100),'5'!K100,9999),IF(AND('6'!K100&gt;='入围价70%'!K100,'6'!K100&lt;='入围价110%'!K100),'6'!K100,9999),IF(AND('7'!K100&gt;='入围价70%'!K100,'7'!K100&lt;='入围价110%'!K100),'7'!K100,9999),IF(AND('8'!K100&gt;='入围价70%'!K100,'8'!K100&lt;='入围价110%'!K100),'8'!K100,9999),IF(AND('9'!K100&gt;='入围价70%'!K100,'9'!K100&lt;='入围价110%'!K100),'9'!K100,9999),IF(AND('10'!K100&gt;='入围价70%'!K100,'10'!K100&lt;='入围价110%'!K100),'10'!K100,9999))</f>
        <v>#DIV/0!</v>
      </c>
    </row>
    <row r="101" s="2" customFormat="1" ht="20.1" customHeight="1" spans="1:11">
      <c r="A101" s="19">
        <f t="shared" si="1"/>
        <v>97</v>
      </c>
      <c r="B101" s="19" t="s">
        <v>133</v>
      </c>
      <c r="C101" s="20" t="s">
        <v>135</v>
      </c>
      <c r="D101" s="21">
        <v>2968</v>
      </c>
      <c r="E101" s="22" t="e">
        <f>MIN(IF(AND('1'!E101&gt;='入围价70%'!E101,'1'!E101&lt;='入围价110%'!E101),'1'!E101,9999),IF(AND('2'!E101&gt;='入围价70%'!E101,'2'!E101&lt;='入围价110%'!E101),'2'!E101,9999),IF(AND('3'!E101&gt;='入围价70%'!E101,'3'!E101&lt;='入围价110%'!E101),'3'!E101,9999),IF(AND('4'!E101&gt;='入围价70%'!E101,'4'!E101&lt;='入围价110%'!E101),'4'!E101,9999),IF(AND('5'!E101&gt;='入围价70%'!E101,'5'!E101&lt;='入围价110%'!E101),'5'!E101,9999),IF(AND('6'!E101&gt;='入围价70%'!E101,'6'!E101&lt;='入围价110%'!E101),'6'!E101,9999),IF(AND('7'!E101&gt;='入围价70%'!E101,'7'!E101&lt;='入围价110%'!E101),'7'!E101,9999),IF(AND('8'!E101&gt;='入围价70%'!E101,'8'!E101&lt;='入围价110%'!E101),'8'!E101,9999),IF(AND('9'!E101&gt;='入围价70%'!E101,'9'!E101&lt;='入围价110%'!E101),'9'!E101,9999),IF(AND('10'!E101&gt;='入围价70%'!E101,'10'!E101&lt;='入围价110%'!E101),'10'!E101,9999))</f>
        <v>#DIV/0!</v>
      </c>
      <c r="F101" s="22" t="e">
        <f>MIN(IF(AND('1'!F101&gt;='入围价70%'!F101,'1'!F101&lt;='入围价110%'!F101),'1'!F101,9999),IF(AND('2'!F101&gt;='入围价70%'!F101,'2'!F101&lt;='入围价110%'!F101),'2'!F101,9999),IF(AND('3'!F101&gt;='入围价70%'!F101,'3'!F101&lt;='入围价110%'!F101),'3'!F101,9999),IF(AND('4'!F101&gt;='入围价70%'!F101,'4'!F101&lt;='入围价110%'!F101),'4'!F101,9999),IF(AND('5'!F101&gt;='入围价70%'!F101,'5'!F101&lt;='入围价110%'!F101),'5'!F101,9999),IF(AND('6'!F101&gt;='入围价70%'!F101,'6'!F101&lt;='入围价110%'!F101),'6'!F101,9999),IF(AND('7'!F101&gt;='入围价70%'!F101,'7'!F101&lt;='入围价110%'!F101),'7'!F101,9999),IF(AND('8'!F101&gt;='入围价70%'!F101,'8'!F101&lt;='入围价110%'!F101),'8'!F101,9999),IF(AND('9'!F101&gt;='入围价70%'!F101,'9'!F101&lt;='入围价110%'!F101),'9'!F101,9999),IF(AND('10'!F101&gt;='入围价70%'!F101,'10'!F101&lt;='入围价110%'!F101),'10'!F101,9999))</f>
        <v>#DIV/0!</v>
      </c>
      <c r="G101" s="22" t="e">
        <f>MIN(IF(AND('1'!G101&gt;='入围价70%'!G101,'1'!G101&lt;='入围价110%'!G101),'1'!G101,9999),IF(AND('2'!G101&gt;='入围价70%'!G101,'2'!G101&lt;='入围价110%'!G101),'2'!G101,9999),IF(AND('3'!G101&gt;='入围价70%'!G101,'3'!G101&lt;='入围价110%'!G101),'3'!G101,9999),IF(AND('4'!G101&gt;='入围价70%'!G101,'4'!G101&lt;='入围价110%'!G101),'4'!G101,9999),IF(AND('5'!G101&gt;='入围价70%'!G101,'5'!G101&lt;='入围价110%'!G101),'5'!G101,9999),IF(AND('6'!G101&gt;='入围价70%'!G101,'6'!G101&lt;='入围价110%'!G101),'6'!G101,9999),IF(AND('7'!G101&gt;='入围价70%'!G101,'7'!G101&lt;='入围价110%'!G101),'7'!G101,9999),IF(AND('8'!G101&gt;='入围价70%'!G101,'8'!G101&lt;='入围价110%'!G101),'8'!G101,9999),IF(AND('9'!G101&gt;='入围价70%'!G101,'9'!G101&lt;='入围价110%'!G101),'9'!G101,9999),IF(AND('10'!G101&gt;='入围价70%'!G101,'10'!G101&lt;='入围价110%'!G101),'10'!G101,9999))</f>
        <v>#DIV/0!</v>
      </c>
      <c r="H101" s="22" t="e">
        <f>MIN(IF(AND('1'!H101&gt;='入围价70%'!H101,'1'!H101&lt;='入围价110%'!H101),'1'!H101,9999),IF(AND('2'!H101&gt;='入围价70%'!H101,'2'!H101&lt;='入围价110%'!H101),'2'!H101,9999),IF(AND('3'!H101&gt;='入围价70%'!H101,'3'!H101&lt;='入围价110%'!H101),'3'!H101,9999),IF(AND('4'!H101&gt;='入围价70%'!H101,'4'!H101&lt;='入围价110%'!H101),'4'!H101,9999),IF(AND('5'!H101&gt;='入围价70%'!H101,'5'!H101&lt;='入围价110%'!H101),'5'!H101,9999),IF(AND('6'!H101&gt;='入围价70%'!H101,'6'!H101&lt;='入围价110%'!H101),'6'!H101,9999),IF(AND('7'!H101&gt;='入围价70%'!H101,'7'!H101&lt;='入围价110%'!H101),'7'!H101,9999),IF(AND('8'!H101&gt;='入围价70%'!H101,'8'!H101&lt;='入围价110%'!H101),'8'!H101,9999),IF(AND('9'!H101&gt;='入围价70%'!H101,'9'!H101&lt;='入围价110%'!H101),'9'!H101,9999),IF(AND('10'!H101&gt;='入围价70%'!H101,'10'!H101&lt;='入围价110%'!H101),'10'!H101,9999))</f>
        <v>#DIV/0!</v>
      </c>
      <c r="I101" s="22" t="e">
        <f>MIN(IF(AND('1'!I101&gt;='入围价70%'!I101,'1'!I101&lt;='入围价110%'!I101),'1'!I101,9999),IF(AND('2'!I101&gt;='入围价70%'!I101,'2'!I101&lt;='入围价110%'!I101),'2'!I101,9999),IF(AND('3'!I101&gt;='入围价70%'!I101,'3'!I101&lt;='入围价110%'!I101),'3'!I101,9999),IF(AND('4'!I101&gt;='入围价70%'!I101,'4'!I101&lt;='入围价110%'!I101),'4'!I101,9999),IF(AND('5'!I101&gt;='入围价70%'!I101,'5'!I101&lt;='入围价110%'!I101),'5'!I101,9999),IF(AND('6'!I101&gt;='入围价70%'!I101,'6'!I101&lt;='入围价110%'!I101),'6'!I101,9999),IF(AND('7'!I101&gt;='入围价70%'!I101,'7'!I101&lt;='入围价110%'!I101),'7'!I101,9999),IF(AND('8'!I101&gt;='入围价70%'!I101,'8'!I101&lt;='入围价110%'!I101),'8'!I101,9999),IF(AND('9'!I101&gt;='入围价70%'!I101,'9'!I101&lt;='入围价110%'!I101),'9'!I101,9999),IF(AND('10'!I101&gt;='入围价70%'!I101,'10'!I101&lt;='入围价110%'!I101),'10'!I101,9999))</f>
        <v>#DIV/0!</v>
      </c>
      <c r="J101" s="22" t="e">
        <f>MIN(IF(AND('1'!J101&gt;='入围价70%'!J101,'1'!J101&lt;='入围价110%'!J101),'1'!J101,9999),IF(AND('2'!J101&gt;='入围价70%'!J101,'2'!J101&lt;='入围价110%'!J101),'2'!J101,9999),IF(AND('3'!J101&gt;='入围价70%'!J101,'3'!J101&lt;='入围价110%'!J101),'3'!J101,9999),IF(AND('4'!J101&gt;='入围价70%'!J101,'4'!J101&lt;='入围价110%'!J101),'4'!J101,9999),IF(AND('5'!J101&gt;='入围价70%'!J101,'5'!J101&lt;='入围价110%'!J101),'5'!J101,9999),IF(AND('6'!J101&gt;='入围价70%'!J101,'6'!J101&lt;='入围价110%'!J101),'6'!J101,9999),IF(AND('7'!J101&gt;='入围价70%'!J101,'7'!J101&lt;='入围价110%'!J101),'7'!J101,9999),IF(AND('8'!J101&gt;='入围价70%'!J101,'8'!J101&lt;='入围价110%'!J101),'8'!J101,9999),IF(AND('9'!J101&gt;='入围价70%'!J101,'9'!J101&lt;='入围价110%'!J101),'9'!J101,9999),IF(AND('10'!J101&gt;='入围价70%'!J101,'10'!J101&lt;='入围价110%'!J101),'10'!J101,9999))</f>
        <v>#DIV/0!</v>
      </c>
      <c r="K101" s="22" t="e">
        <f>MIN(IF(AND('1'!K101&gt;='入围价70%'!K101,'1'!K101&lt;='入围价110%'!K101),'1'!K101,9999),IF(AND('2'!K101&gt;='入围价70%'!K101,'2'!K101&lt;='入围价110%'!K101),'2'!K101,9999),IF(AND('3'!K101&gt;='入围价70%'!K101,'3'!K101&lt;='入围价110%'!K101),'3'!K101,9999),IF(AND('4'!K101&gt;='入围价70%'!K101,'4'!K101&lt;='入围价110%'!K101),'4'!K101,9999),IF(AND('5'!K101&gt;='入围价70%'!K101,'5'!K101&lt;='入围价110%'!K101),'5'!K101,9999),IF(AND('6'!K101&gt;='入围价70%'!K101,'6'!K101&lt;='入围价110%'!K101),'6'!K101,9999),IF(AND('7'!K101&gt;='入围价70%'!K101,'7'!K101&lt;='入围价110%'!K101),'7'!K101,9999),IF(AND('8'!K101&gt;='入围价70%'!K101,'8'!K101&lt;='入围价110%'!K101),'8'!K101,9999),IF(AND('9'!K101&gt;='入围价70%'!K101,'9'!K101&lt;='入围价110%'!K101),'9'!K101,9999),IF(AND('10'!K101&gt;='入围价70%'!K101,'10'!K101&lt;='入围价110%'!K101),'10'!K101,9999))</f>
        <v>#DIV/0!</v>
      </c>
    </row>
    <row r="102" s="2" customFormat="1" ht="20.1" customHeight="1" spans="1:11">
      <c r="A102" s="19">
        <f t="shared" si="1"/>
        <v>98</v>
      </c>
      <c r="B102" s="19" t="s">
        <v>133</v>
      </c>
      <c r="C102" s="20" t="s">
        <v>136</v>
      </c>
      <c r="D102" s="21">
        <v>3115.6</v>
      </c>
      <c r="E102" s="22" t="e">
        <f>MIN(IF(AND('1'!E102&gt;='入围价70%'!E102,'1'!E102&lt;='入围价110%'!E102),'1'!E102,9999),IF(AND('2'!E102&gt;='入围价70%'!E102,'2'!E102&lt;='入围价110%'!E102),'2'!E102,9999),IF(AND('3'!E102&gt;='入围价70%'!E102,'3'!E102&lt;='入围价110%'!E102),'3'!E102,9999),IF(AND('4'!E102&gt;='入围价70%'!E102,'4'!E102&lt;='入围价110%'!E102),'4'!E102,9999),IF(AND('5'!E102&gt;='入围价70%'!E102,'5'!E102&lt;='入围价110%'!E102),'5'!E102,9999),IF(AND('6'!E102&gt;='入围价70%'!E102,'6'!E102&lt;='入围价110%'!E102),'6'!E102,9999),IF(AND('7'!E102&gt;='入围价70%'!E102,'7'!E102&lt;='入围价110%'!E102),'7'!E102,9999),IF(AND('8'!E102&gt;='入围价70%'!E102,'8'!E102&lt;='入围价110%'!E102),'8'!E102,9999),IF(AND('9'!E102&gt;='入围价70%'!E102,'9'!E102&lt;='入围价110%'!E102),'9'!E102,9999),IF(AND('10'!E102&gt;='入围价70%'!E102,'10'!E102&lt;='入围价110%'!E102),'10'!E102,9999))</f>
        <v>#DIV/0!</v>
      </c>
      <c r="F102" s="22" t="e">
        <f>MIN(IF(AND('1'!F102&gt;='入围价70%'!F102,'1'!F102&lt;='入围价110%'!F102),'1'!F102,9999),IF(AND('2'!F102&gt;='入围价70%'!F102,'2'!F102&lt;='入围价110%'!F102),'2'!F102,9999),IF(AND('3'!F102&gt;='入围价70%'!F102,'3'!F102&lt;='入围价110%'!F102),'3'!F102,9999),IF(AND('4'!F102&gt;='入围价70%'!F102,'4'!F102&lt;='入围价110%'!F102),'4'!F102,9999),IF(AND('5'!F102&gt;='入围价70%'!F102,'5'!F102&lt;='入围价110%'!F102),'5'!F102,9999),IF(AND('6'!F102&gt;='入围价70%'!F102,'6'!F102&lt;='入围价110%'!F102),'6'!F102,9999),IF(AND('7'!F102&gt;='入围价70%'!F102,'7'!F102&lt;='入围价110%'!F102),'7'!F102,9999),IF(AND('8'!F102&gt;='入围价70%'!F102,'8'!F102&lt;='入围价110%'!F102),'8'!F102,9999),IF(AND('9'!F102&gt;='入围价70%'!F102,'9'!F102&lt;='入围价110%'!F102),'9'!F102,9999),IF(AND('10'!F102&gt;='入围价70%'!F102,'10'!F102&lt;='入围价110%'!F102),'10'!F102,9999))</f>
        <v>#DIV/0!</v>
      </c>
      <c r="G102" s="22" t="e">
        <f>MIN(IF(AND('1'!G102&gt;='入围价70%'!G102,'1'!G102&lt;='入围价110%'!G102),'1'!G102,9999),IF(AND('2'!G102&gt;='入围价70%'!G102,'2'!G102&lt;='入围价110%'!G102),'2'!G102,9999),IF(AND('3'!G102&gt;='入围价70%'!G102,'3'!G102&lt;='入围价110%'!G102),'3'!G102,9999),IF(AND('4'!G102&gt;='入围价70%'!G102,'4'!G102&lt;='入围价110%'!G102),'4'!G102,9999),IF(AND('5'!G102&gt;='入围价70%'!G102,'5'!G102&lt;='入围价110%'!G102),'5'!G102,9999),IF(AND('6'!G102&gt;='入围价70%'!G102,'6'!G102&lt;='入围价110%'!G102),'6'!G102,9999),IF(AND('7'!G102&gt;='入围价70%'!G102,'7'!G102&lt;='入围价110%'!G102),'7'!G102,9999),IF(AND('8'!G102&gt;='入围价70%'!G102,'8'!G102&lt;='入围价110%'!G102),'8'!G102,9999),IF(AND('9'!G102&gt;='入围价70%'!G102,'9'!G102&lt;='入围价110%'!G102),'9'!G102,9999),IF(AND('10'!G102&gt;='入围价70%'!G102,'10'!G102&lt;='入围价110%'!G102),'10'!G102,9999))</f>
        <v>#DIV/0!</v>
      </c>
      <c r="H102" s="22" t="e">
        <f>MIN(IF(AND('1'!H102&gt;='入围价70%'!H102,'1'!H102&lt;='入围价110%'!H102),'1'!H102,9999),IF(AND('2'!H102&gt;='入围价70%'!H102,'2'!H102&lt;='入围价110%'!H102),'2'!H102,9999),IF(AND('3'!H102&gt;='入围价70%'!H102,'3'!H102&lt;='入围价110%'!H102),'3'!H102,9999),IF(AND('4'!H102&gt;='入围价70%'!H102,'4'!H102&lt;='入围价110%'!H102),'4'!H102,9999),IF(AND('5'!H102&gt;='入围价70%'!H102,'5'!H102&lt;='入围价110%'!H102),'5'!H102,9999),IF(AND('6'!H102&gt;='入围价70%'!H102,'6'!H102&lt;='入围价110%'!H102),'6'!H102,9999),IF(AND('7'!H102&gt;='入围价70%'!H102,'7'!H102&lt;='入围价110%'!H102),'7'!H102,9999),IF(AND('8'!H102&gt;='入围价70%'!H102,'8'!H102&lt;='入围价110%'!H102),'8'!H102,9999),IF(AND('9'!H102&gt;='入围价70%'!H102,'9'!H102&lt;='入围价110%'!H102),'9'!H102,9999),IF(AND('10'!H102&gt;='入围价70%'!H102,'10'!H102&lt;='入围价110%'!H102),'10'!H102,9999))</f>
        <v>#DIV/0!</v>
      </c>
      <c r="I102" s="22" t="e">
        <f>MIN(IF(AND('1'!I102&gt;='入围价70%'!I102,'1'!I102&lt;='入围价110%'!I102),'1'!I102,9999),IF(AND('2'!I102&gt;='入围价70%'!I102,'2'!I102&lt;='入围价110%'!I102),'2'!I102,9999),IF(AND('3'!I102&gt;='入围价70%'!I102,'3'!I102&lt;='入围价110%'!I102),'3'!I102,9999),IF(AND('4'!I102&gt;='入围价70%'!I102,'4'!I102&lt;='入围价110%'!I102),'4'!I102,9999),IF(AND('5'!I102&gt;='入围价70%'!I102,'5'!I102&lt;='入围价110%'!I102),'5'!I102,9999),IF(AND('6'!I102&gt;='入围价70%'!I102,'6'!I102&lt;='入围价110%'!I102),'6'!I102,9999),IF(AND('7'!I102&gt;='入围价70%'!I102,'7'!I102&lt;='入围价110%'!I102),'7'!I102,9999),IF(AND('8'!I102&gt;='入围价70%'!I102,'8'!I102&lt;='入围价110%'!I102),'8'!I102,9999),IF(AND('9'!I102&gt;='入围价70%'!I102,'9'!I102&lt;='入围价110%'!I102),'9'!I102,9999),IF(AND('10'!I102&gt;='入围价70%'!I102,'10'!I102&lt;='入围价110%'!I102),'10'!I102,9999))</f>
        <v>#DIV/0!</v>
      </c>
      <c r="J102" s="22" t="e">
        <f>MIN(IF(AND('1'!J102&gt;='入围价70%'!J102,'1'!J102&lt;='入围价110%'!J102),'1'!J102,9999),IF(AND('2'!J102&gt;='入围价70%'!J102,'2'!J102&lt;='入围价110%'!J102),'2'!J102,9999),IF(AND('3'!J102&gt;='入围价70%'!J102,'3'!J102&lt;='入围价110%'!J102),'3'!J102,9999),IF(AND('4'!J102&gt;='入围价70%'!J102,'4'!J102&lt;='入围价110%'!J102),'4'!J102,9999),IF(AND('5'!J102&gt;='入围价70%'!J102,'5'!J102&lt;='入围价110%'!J102),'5'!J102,9999),IF(AND('6'!J102&gt;='入围价70%'!J102,'6'!J102&lt;='入围价110%'!J102),'6'!J102,9999),IF(AND('7'!J102&gt;='入围价70%'!J102,'7'!J102&lt;='入围价110%'!J102),'7'!J102,9999),IF(AND('8'!J102&gt;='入围价70%'!J102,'8'!J102&lt;='入围价110%'!J102),'8'!J102,9999),IF(AND('9'!J102&gt;='入围价70%'!J102,'9'!J102&lt;='入围价110%'!J102),'9'!J102,9999),IF(AND('10'!J102&gt;='入围价70%'!J102,'10'!J102&lt;='入围价110%'!J102),'10'!J102,9999))</f>
        <v>#DIV/0!</v>
      </c>
      <c r="K102" s="22" t="e">
        <f>MIN(IF(AND('1'!K102&gt;='入围价70%'!K102,'1'!K102&lt;='入围价110%'!K102),'1'!K102,9999),IF(AND('2'!K102&gt;='入围价70%'!K102,'2'!K102&lt;='入围价110%'!K102),'2'!K102,9999),IF(AND('3'!K102&gt;='入围价70%'!K102,'3'!K102&lt;='入围价110%'!K102),'3'!K102,9999),IF(AND('4'!K102&gt;='入围价70%'!K102,'4'!K102&lt;='入围价110%'!K102),'4'!K102,9999),IF(AND('5'!K102&gt;='入围价70%'!K102,'5'!K102&lt;='入围价110%'!K102),'5'!K102,9999),IF(AND('6'!K102&gt;='入围价70%'!K102,'6'!K102&lt;='入围价110%'!K102),'6'!K102,9999),IF(AND('7'!K102&gt;='入围价70%'!K102,'7'!K102&lt;='入围价110%'!K102),'7'!K102,9999),IF(AND('8'!K102&gt;='入围价70%'!K102,'8'!K102&lt;='入围价110%'!K102),'8'!K102,9999),IF(AND('9'!K102&gt;='入围价70%'!K102,'9'!K102&lt;='入围价110%'!K102),'9'!K102,9999),IF(AND('10'!K102&gt;='入围价70%'!K102,'10'!K102&lt;='入围价110%'!K102),'10'!K102,9999))</f>
        <v>#DIV/0!</v>
      </c>
    </row>
    <row r="103" s="2" customFormat="1" ht="20.1" customHeight="1" spans="1:11">
      <c r="A103" s="19">
        <f t="shared" si="1"/>
        <v>99</v>
      </c>
      <c r="B103" s="19" t="s">
        <v>137</v>
      </c>
      <c r="C103" s="20" t="s">
        <v>138</v>
      </c>
      <c r="D103" s="21">
        <v>2787</v>
      </c>
      <c r="E103" s="22" t="e">
        <f>MIN(IF(AND('1'!E103&gt;='入围价70%'!E103,'1'!E103&lt;='入围价110%'!E103),'1'!E103,9999),IF(AND('2'!E103&gt;='入围价70%'!E103,'2'!E103&lt;='入围价110%'!E103),'2'!E103,9999),IF(AND('3'!E103&gt;='入围价70%'!E103,'3'!E103&lt;='入围价110%'!E103),'3'!E103,9999),IF(AND('4'!E103&gt;='入围价70%'!E103,'4'!E103&lt;='入围价110%'!E103),'4'!E103,9999),IF(AND('5'!E103&gt;='入围价70%'!E103,'5'!E103&lt;='入围价110%'!E103),'5'!E103,9999),IF(AND('6'!E103&gt;='入围价70%'!E103,'6'!E103&lt;='入围价110%'!E103),'6'!E103,9999),IF(AND('7'!E103&gt;='入围价70%'!E103,'7'!E103&lt;='入围价110%'!E103),'7'!E103,9999),IF(AND('8'!E103&gt;='入围价70%'!E103,'8'!E103&lt;='入围价110%'!E103),'8'!E103,9999),IF(AND('9'!E103&gt;='入围价70%'!E103,'9'!E103&lt;='入围价110%'!E103),'9'!E103,9999),IF(AND('10'!E103&gt;='入围价70%'!E103,'10'!E103&lt;='入围价110%'!E103),'10'!E103,9999))</f>
        <v>#DIV/0!</v>
      </c>
      <c r="F103" s="22" t="e">
        <f>MIN(IF(AND('1'!F103&gt;='入围价70%'!F103,'1'!F103&lt;='入围价110%'!F103),'1'!F103,9999),IF(AND('2'!F103&gt;='入围价70%'!F103,'2'!F103&lt;='入围价110%'!F103),'2'!F103,9999),IF(AND('3'!F103&gt;='入围价70%'!F103,'3'!F103&lt;='入围价110%'!F103),'3'!F103,9999),IF(AND('4'!F103&gt;='入围价70%'!F103,'4'!F103&lt;='入围价110%'!F103),'4'!F103,9999),IF(AND('5'!F103&gt;='入围价70%'!F103,'5'!F103&lt;='入围价110%'!F103),'5'!F103,9999),IF(AND('6'!F103&gt;='入围价70%'!F103,'6'!F103&lt;='入围价110%'!F103),'6'!F103,9999),IF(AND('7'!F103&gt;='入围价70%'!F103,'7'!F103&lt;='入围价110%'!F103),'7'!F103,9999),IF(AND('8'!F103&gt;='入围价70%'!F103,'8'!F103&lt;='入围价110%'!F103),'8'!F103,9999),IF(AND('9'!F103&gt;='入围价70%'!F103,'9'!F103&lt;='入围价110%'!F103),'9'!F103,9999),IF(AND('10'!F103&gt;='入围价70%'!F103,'10'!F103&lt;='入围价110%'!F103),'10'!F103,9999))</f>
        <v>#DIV/0!</v>
      </c>
      <c r="G103" s="22" t="e">
        <f>MIN(IF(AND('1'!G103&gt;='入围价70%'!G103,'1'!G103&lt;='入围价110%'!G103),'1'!G103,9999),IF(AND('2'!G103&gt;='入围价70%'!G103,'2'!G103&lt;='入围价110%'!G103),'2'!G103,9999),IF(AND('3'!G103&gt;='入围价70%'!G103,'3'!G103&lt;='入围价110%'!G103),'3'!G103,9999),IF(AND('4'!G103&gt;='入围价70%'!G103,'4'!G103&lt;='入围价110%'!G103),'4'!G103,9999),IF(AND('5'!G103&gt;='入围价70%'!G103,'5'!G103&lt;='入围价110%'!G103),'5'!G103,9999),IF(AND('6'!G103&gt;='入围价70%'!G103,'6'!G103&lt;='入围价110%'!G103),'6'!G103,9999),IF(AND('7'!G103&gt;='入围价70%'!G103,'7'!G103&lt;='入围价110%'!G103),'7'!G103,9999),IF(AND('8'!G103&gt;='入围价70%'!G103,'8'!G103&lt;='入围价110%'!G103),'8'!G103,9999),IF(AND('9'!G103&gt;='入围价70%'!G103,'9'!G103&lt;='入围价110%'!G103),'9'!G103,9999),IF(AND('10'!G103&gt;='入围价70%'!G103,'10'!G103&lt;='入围价110%'!G103),'10'!G103,9999))</f>
        <v>#DIV/0!</v>
      </c>
      <c r="H103" s="22" t="e">
        <f>MIN(IF(AND('1'!H103&gt;='入围价70%'!H103,'1'!H103&lt;='入围价110%'!H103),'1'!H103,9999),IF(AND('2'!H103&gt;='入围价70%'!H103,'2'!H103&lt;='入围价110%'!H103),'2'!H103,9999),IF(AND('3'!H103&gt;='入围价70%'!H103,'3'!H103&lt;='入围价110%'!H103),'3'!H103,9999),IF(AND('4'!H103&gt;='入围价70%'!H103,'4'!H103&lt;='入围价110%'!H103),'4'!H103,9999),IF(AND('5'!H103&gt;='入围价70%'!H103,'5'!H103&lt;='入围价110%'!H103),'5'!H103,9999),IF(AND('6'!H103&gt;='入围价70%'!H103,'6'!H103&lt;='入围价110%'!H103),'6'!H103,9999),IF(AND('7'!H103&gt;='入围价70%'!H103,'7'!H103&lt;='入围价110%'!H103),'7'!H103,9999),IF(AND('8'!H103&gt;='入围价70%'!H103,'8'!H103&lt;='入围价110%'!H103),'8'!H103,9999),IF(AND('9'!H103&gt;='入围价70%'!H103,'9'!H103&lt;='入围价110%'!H103),'9'!H103,9999),IF(AND('10'!H103&gt;='入围价70%'!H103,'10'!H103&lt;='入围价110%'!H103),'10'!H103,9999))</f>
        <v>#DIV/0!</v>
      </c>
      <c r="I103" s="22" t="e">
        <f>MIN(IF(AND('1'!I103&gt;='入围价70%'!I103,'1'!I103&lt;='入围价110%'!I103),'1'!I103,9999),IF(AND('2'!I103&gt;='入围价70%'!I103,'2'!I103&lt;='入围价110%'!I103),'2'!I103,9999),IF(AND('3'!I103&gt;='入围价70%'!I103,'3'!I103&lt;='入围价110%'!I103),'3'!I103,9999),IF(AND('4'!I103&gt;='入围价70%'!I103,'4'!I103&lt;='入围价110%'!I103),'4'!I103,9999),IF(AND('5'!I103&gt;='入围价70%'!I103,'5'!I103&lt;='入围价110%'!I103),'5'!I103,9999),IF(AND('6'!I103&gt;='入围价70%'!I103,'6'!I103&lt;='入围价110%'!I103),'6'!I103,9999),IF(AND('7'!I103&gt;='入围价70%'!I103,'7'!I103&lt;='入围价110%'!I103),'7'!I103,9999),IF(AND('8'!I103&gt;='入围价70%'!I103,'8'!I103&lt;='入围价110%'!I103),'8'!I103,9999),IF(AND('9'!I103&gt;='入围价70%'!I103,'9'!I103&lt;='入围价110%'!I103),'9'!I103,9999),IF(AND('10'!I103&gt;='入围价70%'!I103,'10'!I103&lt;='入围价110%'!I103),'10'!I103,9999))</f>
        <v>#DIV/0!</v>
      </c>
      <c r="J103" s="22" t="e">
        <f>MIN(IF(AND('1'!J103&gt;='入围价70%'!J103,'1'!J103&lt;='入围价110%'!J103),'1'!J103,9999),IF(AND('2'!J103&gt;='入围价70%'!J103,'2'!J103&lt;='入围价110%'!J103),'2'!J103,9999),IF(AND('3'!J103&gt;='入围价70%'!J103,'3'!J103&lt;='入围价110%'!J103),'3'!J103,9999),IF(AND('4'!J103&gt;='入围价70%'!J103,'4'!J103&lt;='入围价110%'!J103),'4'!J103,9999),IF(AND('5'!J103&gt;='入围价70%'!J103,'5'!J103&lt;='入围价110%'!J103),'5'!J103,9999),IF(AND('6'!J103&gt;='入围价70%'!J103,'6'!J103&lt;='入围价110%'!J103),'6'!J103,9999),IF(AND('7'!J103&gt;='入围价70%'!J103,'7'!J103&lt;='入围价110%'!J103),'7'!J103,9999),IF(AND('8'!J103&gt;='入围价70%'!J103,'8'!J103&lt;='入围价110%'!J103),'8'!J103,9999),IF(AND('9'!J103&gt;='入围价70%'!J103,'9'!J103&lt;='入围价110%'!J103),'9'!J103,9999),IF(AND('10'!J103&gt;='入围价70%'!J103,'10'!J103&lt;='入围价110%'!J103),'10'!J103,9999))</f>
        <v>#DIV/0!</v>
      </c>
      <c r="K103" s="22" t="e">
        <f>MIN(IF(AND('1'!K103&gt;='入围价70%'!K103,'1'!K103&lt;='入围价110%'!K103),'1'!K103,9999),IF(AND('2'!K103&gt;='入围价70%'!K103,'2'!K103&lt;='入围价110%'!K103),'2'!K103,9999),IF(AND('3'!K103&gt;='入围价70%'!K103,'3'!K103&lt;='入围价110%'!K103),'3'!K103,9999),IF(AND('4'!K103&gt;='入围价70%'!K103,'4'!K103&lt;='入围价110%'!K103),'4'!K103,9999),IF(AND('5'!K103&gt;='入围价70%'!K103,'5'!K103&lt;='入围价110%'!K103),'5'!K103,9999),IF(AND('6'!K103&gt;='入围价70%'!K103,'6'!K103&lt;='入围价110%'!K103),'6'!K103,9999),IF(AND('7'!K103&gt;='入围价70%'!K103,'7'!K103&lt;='入围价110%'!K103),'7'!K103,9999),IF(AND('8'!K103&gt;='入围价70%'!K103,'8'!K103&lt;='入围价110%'!K103),'8'!K103,9999),IF(AND('9'!K103&gt;='入围价70%'!K103,'9'!K103&lt;='入围价110%'!K103),'9'!K103,9999),IF(AND('10'!K103&gt;='入围价70%'!K103,'10'!K103&lt;='入围价110%'!K103),'10'!K103,9999))</f>
        <v>#DIV/0!</v>
      </c>
    </row>
    <row r="104" s="2" customFormat="1" ht="20.1" customHeight="1" spans="1:11">
      <c r="A104" s="19">
        <f t="shared" si="1"/>
        <v>100</v>
      </c>
      <c r="B104" s="19" t="s">
        <v>137</v>
      </c>
      <c r="C104" s="20" t="s">
        <v>139</v>
      </c>
      <c r="D104" s="21">
        <v>2821.5</v>
      </c>
      <c r="E104" s="22" t="e">
        <f>MIN(IF(AND('1'!E104&gt;='入围价70%'!E104,'1'!E104&lt;='入围价110%'!E104),'1'!E104,9999),IF(AND('2'!E104&gt;='入围价70%'!E104,'2'!E104&lt;='入围价110%'!E104),'2'!E104,9999),IF(AND('3'!E104&gt;='入围价70%'!E104,'3'!E104&lt;='入围价110%'!E104),'3'!E104,9999),IF(AND('4'!E104&gt;='入围价70%'!E104,'4'!E104&lt;='入围价110%'!E104),'4'!E104,9999),IF(AND('5'!E104&gt;='入围价70%'!E104,'5'!E104&lt;='入围价110%'!E104),'5'!E104,9999),IF(AND('6'!E104&gt;='入围价70%'!E104,'6'!E104&lt;='入围价110%'!E104),'6'!E104,9999),IF(AND('7'!E104&gt;='入围价70%'!E104,'7'!E104&lt;='入围价110%'!E104),'7'!E104,9999),IF(AND('8'!E104&gt;='入围价70%'!E104,'8'!E104&lt;='入围价110%'!E104),'8'!E104,9999),IF(AND('9'!E104&gt;='入围价70%'!E104,'9'!E104&lt;='入围价110%'!E104),'9'!E104,9999),IF(AND('10'!E104&gt;='入围价70%'!E104,'10'!E104&lt;='入围价110%'!E104),'10'!E104,9999))</f>
        <v>#DIV/0!</v>
      </c>
      <c r="F104" s="22" t="e">
        <f>MIN(IF(AND('1'!F104&gt;='入围价70%'!F104,'1'!F104&lt;='入围价110%'!F104),'1'!F104,9999),IF(AND('2'!F104&gt;='入围价70%'!F104,'2'!F104&lt;='入围价110%'!F104),'2'!F104,9999),IF(AND('3'!F104&gt;='入围价70%'!F104,'3'!F104&lt;='入围价110%'!F104),'3'!F104,9999),IF(AND('4'!F104&gt;='入围价70%'!F104,'4'!F104&lt;='入围价110%'!F104),'4'!F104,9999),IF(AND('5'!F104&gt;='入围价70%'!F104,'5'!F104&lt;='入围价110%'!F104),'5'!F104,9999),IF(AND('6'!F104&gt;='入围价70%'!F104,'6'!F104&lt;='入围价110%'!F104),'6'!F104,9999),IF(AND('7'!F104&gt;='入围价70%'!F104,'7'!F104&lt;='入围价110%'!F104),'7'!F104,9999),IF(AND('8'!F104&gt;='入围价70%'!F104,'8'!F104&lt;='入围价110%'!F104),'8'!F104,9999),IF(AND('9'!F104&gt;='入围价70%'!F104,'9'!F104&lt;='入围价110%'!F104),'9'!F104,9999),IF(AND('10'!F104&gt;='入围价70%'!F104,'10'!F104&lt;='入围价110%'!F104),'10'!F104,9999))</f>
        <v>#DIV/0!</v>
      </c>
      <c r="G104" s="22" t="e">
        <f>MIN(IF(AND('1'!G104&gt;='入围价70%'!G104,'1'!G104&lt;='入围价110%'!G104),'1'!G104,9999),IF(AND('2'!G104&gt;='入围价70%'!G104,'2'!G104&lt;='入围价110%'!G104),'2'!G104,9999),IF(AND('3'!G104&gt;='入围价70%'!G104,'3'!G104&lt;='入围价110%'!G104),'3'!G104,9999),IF(AND('4'!G104&gt;='入围价70%'!G104,'4'!G104&lt;='入围价110%'!G104),'4'!G104,9999),IF(AND('5'!G104&gt;='入围价70%'!G104,'5'!G104&lt;='入围价110%'!G104),'5'!G104,9999),IF(AND('6'!G104&gt;='入围价70%'!G104,'6'!G104&lt;='入围价110%'!G104),'6'!G104,9999),IF(AND('7'!G104&gt;='入围价70%'!G104,'7'!G104&lt;='入围价110%'!G104),'7'!G104,9999),IF(AND('8'!G104&gt;='入围价70%'!G104,'8'!G104&lt;='入围价110%'!G104),'8'!G104,9999),IF(AND('9'!G104&gt;='入围价70%'!G104,'9'!G104&lt;='入围价110%'!G104),'9'!G104,9999),IF(AND('10'!G104&gt;='入围价70%'!G104,'10'!G104&lt;='入围价110%'!G104),'10'!G104,9999))</f>
        <v>#DIV/0!</v>
      </c>
      <c r="H104" s="22" t="e">
        <f>MIN(IF(AND('1'!H104&gt;='入围价70%'!H104,'1'!H104&lt;='入围价110%'!H104),'1'!H104,9999),IF(AND('2'!H104&gt;='入围价70%'!H104,'2'!H104&lt;='入围价110%'!H104),'2'!H104,9999),IF(AND('3'!H104&gt;='入围价70%'!H104,'3'!H104&lt;='入围价110%'!H104),'3'!H104,9999),IF(AND('4'!H104&gt;='入围价70%'!H104,'4'!H104&lt;='入围价110%'!H104),'4'!H104,9999),IF(AND('5'!H104&gt;='入围价70%'!H104,'5'!H104&lt;='入围价110%'!H104),'5'!H104,9999),IF(AND('6'!H104&gt;='入围价70%'!H104,'6'!H104&lt;='入围价110%'!H104),'6'!H104,9999),IF(AND('7'!H104&gt;='入围价70%'!H104,'7'!H104&lt;='入围价110%'!H104),'7'!H104,9999),IF(AND('8'!H104&gt;='入围价70%'!H104,'8'!H104&lt;='入围价110%'!H104),'8'!H104,9999),IF(AND('9'!H104&gt;='入围价70%'!H104,'9'!H104&lt;='入围价110%'!H104),'9'!H104,9999),IF(AND('10'!H104&gt;='入围价70%'!H104,'10'!H104&lt;='入围价110%'!H104),'10'!H104,9999))</f>
        <v>#DIV/0!</v>
      </c>
      <c r="I104" s="22" t="e">
        <f>MIN(IF(AND('1'!I104&gt;='入围价70%'!I104,'1'!I104&lt;='入围价110%'!I104),'1'!I104,9999),IF(AND('2'!I104&gt;='入围价70%'!I104,'2'!I104&lt;='入围价110%'!I104),'2'!I104,9999),IF(AND('3'!I104&gt;='入围价70%'!I104,'3'!I104&lt;='入围价110%'!I104),'3'!I104,9999),IF(AND('4'!I104&gt;='入围价70%'!I104,'4'!I104&lt;='入围价110%'!I104),'4'!I104,9999),IF(AND('5'!I104&gt;='入围价70%'!I104,'5'!I104&lt;='入围价110%'!I104),'5'!I104,9999),IF(AND('6'!I104&gt;='入围价70%'!I104,'6'!I104&lt;='入围价110%'!I104),'6'!I104,9999),IF(AND('7'!I104&gt;='入围价70%'!I104,'7'!I104&lt;='入围价110%'!I104),'7'!I104,9999),IF(AND('8'!I104&gt;='入围价70%'!I104,'8'!I104&lt;='入围价110%'!I104),'8'!I104,9999),IF(AND('9'!I104&gt;='入围价70%'!I104,'9'!I104&lt;='入围价110%'!I104),'9'!I104,9999),IF(AND('10'!I104&gt;='入围价70%'!I104,'10'!I104&lt;='入围价110%'!I104),'10'!I104,9999))</f>
        <v>#DIV/0!</v>
      </c>
      <c r="J104" s="22" t="e">
        <f>MIN(IF(AND('1'!J104&gt;='入围价70%'!J104,'1'!J104&lt;='入围价110%'!J104),'1'!J104,9999),IF(AND('2'!J104&gt;='入围价70%'!J104,'2'!J104&lt;='入围价110%'!J104),'2'!J104,9999),IF(AND('3'!J104&gt;='入围价70%'!J104,'3'!J104&lt;='入围价110%'!J104),'3'!J104,9999),IF(AND('4'!J104&gt;='入围价70%'!J104,'4'!J104&lt;='入围价110%'!J104),'4'!J104,9999),IF(AND('5'!J104&gt;='入围价70%'!J104,'5'!J104&lt;='入围价110%'!J104),'5'!J104,9999),IF(AND('6'!J104&gt;='入围价70%'!J104,'6'!J104&lt;='入围价110%'!J104),'6'!J104,9999),IF(AND('7'!J104&gt;='入围价70%'!J104,'7'!J104&lt;='入围价110%'!J104),'7'!J104,9999),IF(AND('8'!J104&gt;='入围价70%'!J104,'8'!J104&lt;='入围价110%'!J104),'8'!J104,9999),IF(AND('9'!J104&gt;='入围价70%'!J104,'9'!J104&lt;='入围价110%'!J104),'9'!J104,9999),IF(AND('10'!J104&gt;='入围价70%'!J104,'10'!J104&lt;='入围价110%'!J104),'10'!J104,9999))</f>
        <v>#DIV/0!</v>
      </c>
      <c r="K104" s="22" t="e">
        <f>MIN(IF(AND('1'!K104&gt;='入围价70%'!K104,'1'!K104&lt;='入围价110%'!K104),'1'!K104,9999),IF(AND('2'!K104&gt;='入围价70%'!K104,'2'!K104&lt;='入围价110%'!K104),'2'!K104,9999),IF(AND('3'!K104&gt;='入围价70%'!K104,'3'!K104&lt;='入围价110%'!K104),'3'!K104,9999),IF(AND('4'!K104&gt;='入围价70%'!K104,'4'!K104&lt;='入围价110%'!K104),'4'!K104,9999),IF(AND('5'!K104&gt;='入围价70%'!K104,'5'!K104&lt;='入围价110%'!K104),'5'!K104,9999),IF(AND('6'!K104&gt;='入围价70%'!K104,'6'!K104&lt;='入围价110%'!K104),'6'!K104,9999),IF(AND('7'!K104&gt;='入围价70%'!K104,'7'!K104&lt;='入围价110%'!K104),'7'!K104,9999),IF(AND('8'!K104&gt;='入围价70%'!K104,'8'!K104&lt;='入围价110%'!K104),'8'!K104,9999),IF(AND('9'!K104&gt;='入围价70%'!K104,'9'!K104&lt;='入围价110%'!K104),'9'!K104,9999),IF(AND('10'!K104&gt;='入围价70%'!K104,'10'!K104&lt;='入围价110%'!K104),'10'!K104,9999))</f>
        <v>#DIV/0!</v>
      </c>
    </row>
    <row r="105" s="2" customFormat="1" ht="20.1" customHeight="1" spans="1:11">
      <c r="A105" s="19">
        <f t="shared" si="1"/>
        <v>101</v>
      </c>
      <c r="B105" s="19" t="s">
        <v>137</v>
      </c>
      <c r="C105" s="20" t="s">
        <v>140</v>
      </c>
      <c r="D105" s="21">
        <v>2742</v>
      </c>
      <c r="E105" s="22" t="e">
        <f>MIN(IF(AND('1'!E105&gt;='入围价70%'!E105,'1'!E105&lt;='入围价110%'!E105),'1'!E105,9999),IF(AND('2'!E105&gt;='入围价70%'!E105,'2'!E105&lt;='入围价110%'!E105),'2'!E105,9999),IF(AND('3'!E105&gt;='入围价70%'!E105,'3'!E105&lt;='入围价110%'!E105),'3'!E105,9999),IF(AND('4'!E105&gt;='入围价70%'!E105,'4'!E105&lt;='入围价110%'!E105),'4'!E105,9999),IF(AND('5'!E105&gt;='入围价70%'!E105,'5'!E105&lt;='入围价110%'!E105),'5'!E105,9999),IF(AND('6'!E105&gt;='入围价70%'!E105,'6'!E105&lt;='入围价110%'!E105),'6'!E105,9999),IF(AND('7'!E105&gt;='入围价70%'!E105,'7'!E105&lt;='入围价110%'!E105),'7'!E105,9999),IF(AND('8'!E105&gt;='入围价70%'!E105,'8'!E105&lt;='入围价110%'!E105),'8'!E105,9999),IF(AND('9'!E105&gt;='入围价70%'!E105,'9'!E105&lt;='入围价110%'!E105),'9'!E105,9999),IF(AND('10'!E105&gt;='入围价70%'!E105,'10'!E105&lt;='入围价110%'!E105),'10'!E105,9999))</f>
        <v>#DIV/0!</v>
      </c>
      <c r="F105" s="22" t="e">
        <f>MIN(IF(AND('1'!F105&gt;='入围价70%'!F105,'1'!F105&lt;='入围价110%'!F105),'1'!F105,9999),IF(AND('2'!F105&gt;='入围价70%'!F105,'2'!F105&lt;='入围价110%'!F105),'2'!F105,9999),IF(AND('3'!F105&gt;='入围价70%'!F105,'3'!F105&lt;='入围价110%'!F105),'3'!F105,9999),IF(AND('4'!F105&gt;='入围价70%'!F105,'4'!F105&lt;='入围价110%'!F105),'4'!F105,9999),IF(AND('5'!F105&gt;='入围价70%'!F105,'5'!F105&lt;='入围价110%'!F105),'5'!F105,9999),IF(AND('6'!F105&gt;='入围价70%'!F105,'6'!F105&lt;='入围价110%'!F105),'6'!F105,9999),IF(AND('7'!F105&gt;='入围价70%'!F105,'7'!F105&lt;='入围价110%'!F105),'7'!F105,9999),IF(AND('8'!F105&gt;='入围价70%'!F105,'8'!F105&lt;='入围价110%'!F105),'8'!F105,9999),IF(AND('9'!F105&gt;='入围价70%'!F105,'9'!F105&lt;='入围价110%'!F105),'9'!F105,9999),IF(AND('10'!F105&gt;='入围价70%'!F105,'10'!F105&lt;='入围价110%'!F105),'10'!F105,9999))</f>
        <v>#DIV/0!</v>
      </c>
      <c r="G105" s="22" t="e">
        <f>MIN(IF(AND('1'!G105&gt;='入围价70%'!G105,'1'!G105&lt;='入围价110%'!G105),'1'!G105,9999),IF(AND('2'!G105&gt;='入围价70%'!G105,'2'!G105&lt;='入围价110%'!G105),'2'!G105,9999),IF(AND('3'!G105&gt;='入围价70%'!G105,'3'!G105&lt;='入围价110%'!G105),'3'!G105,9999),IF(AND('4'!G105&gt;='入围价70%'!G105,'4'!G105&lt;='入围价110%'!G105),'4'!G105,9999),IF(AND('5'!G105&gt;='入围价70%'!G105,'5'!G105&lt;='入围价110%'!G105),'5'!G105,9999),IF(AND('6'!G105&gt;='入围价70%'!G105,'6'!G105&lt;='入围价110%'!G105),'6'!G105,9999),IF(AND('7'!G105&gt;='入围价70%'!G105,'7'!G105&lt;='入围价110%'!G105),'7'!G105,9999),IF(AND('8'!G105&gt;='入围价70%'!G105,'8'!G105&lt;='入围价110%'!G105),'8'!G105,9999),IF(AND('9'!G105&gt;='入围价70%'!G105,'9'!G105&lt;='入围价110%'!G105),'9'!G105,9999),IF(AND('10'!G105&gt;='入围价70%'!G105,'10'!G105&lt;='入围价110%'!G105),'10'!G105,9999))</f>
        <v>#DIV/0!</v>
      </c>
      <c r="H105" s="22" t="e">
        <f>MIN(IF(AND('1'!H105&gt;='入围价70%'!H105,'1'!H105&lt;='入围价110%'!H105),'1'!H105,9999),IF(AND('2'!H105&gt;='入围价70%'!H105,'2'!H105&lt;='入围价110%'!H105),'2'!H105,9999),IF(AND('3'!H105&gt;='入围价70%'!H105,'3'!H105&lt;='入围价110%'!H105),'3'!H105,9999),IF(AND('4'!H105&gt;='入围价70%'!H105,'4'!H105&lt;='入围价110%'!H105),'4'!H105,9999),IF(AND('5'!H105&gt;='入围价70%'!H105,'5'!H105&lt;='入围价110%'!H105),'5'!H105,9999),IF(AND('6'!H105&gt;='入围价70%'!H105,'6'!H105&lt;='入围价110%'!H105),'6'!H105,9999),IF(AND('7'!H105&gt;='入围价70%'!H105,'7'!H105&lt;='入围价110%'!H105),'7'!H105,9999),IF(AND('8'!H105&gt;='入围价70%'!H105,'8'!H105&lt;='入围价110%'!H105),'8'!H105,9999),IF(AND('9'!H105&gt;='入围价70%'!H105,'9'!H105&lt;='入围价110%'!H105),'9'!H105,9999),IF(AND('10'!H105&gt;='入围价70%'!H105,'10'!H105&lt;='入围价110%'!H105),'10'!H105,9999))</f>
        <v>#DIV/0!</v>
      </c>
      <c r="I105" s="22" t="e">
        <f>MIN(IF(AND('1'!I105&gt;='入围价70%'!I105,'1'!I105&lt;='入围价110%'!I105),'1'!I105,9999),IF(AND('2'!I105&gt;='入围价70%'!I105,'2'!I105&lt;='入围价110%'!I105),'2'!I105,9999),IF(AND('3'!I105&gt;='入围价70%'!I105,'3'!I105&lt;='入围价110%'!I105),'3'!I105,9999),IF(AND('4'!I105&gt;='入围价70%'!I105,'4'!I105&lt;='入围价110%'!I105),'4'!I105,9999),IF(AND('5'!I105&gt;='入围价70%'!I105,'5'!I105&lt;='入围价110%'!I105),'5'!I105,9999),IF(AND('6'!I105&gt;='入围价70%'!I105,'6'!I105&lt;='入围价110%'!I105),'6'!I105,9999),IF(AND('7'!I105&gt;='入围价70%'!I105,'7'!I105&lt;='入围价110%'!I105),'7'!I105,9999),IF(AND('8'!I105&gt;='入围价70%'!I105,'8'!I105&lt;='入围价110%'!I105),'8'!I105,9999),IF(AND('9'!I105&gt;='入围价70%'!I105,'9'!I105&lt;='入围价110%'!I105),'9'!I105,9999),IF(AND('10'!I105&gt;='入围价70%'!I105,'10'!I105&lt;='入围价110%'!I105),'10'!I105,9999))</f>
        <v>#DIV/0!</v>
      </c>
      <c r="J105" s="22" t="e">
        <f>MIN(IF(AND('1'!J105&gt;='入围价70%'!J105,'1'!J105&lt;='入围价110%'!J105),'1'!J105,9999),IF(AND('2'!J105&gt;='入围价70%'!J105,'2'!J105&lt;='入围价110%'!J105),'2'!J105,9999),IF(AND('3'!J105&gt;='入围价70%'!J105,'3'!J105&lt;='入围价110%'!J105),'3'!J105,9999),IF(AND('4'!J105&gt;='入围价70%'!J105,'4'!J105&lt;='入围价110%'!J105),'4'!J105,9999),IF(AND('5'!J105&gt;='入围价70%'!J105,'5'!J105&lt;='入围价110%'!J105),'5'!J105,9999),IF(AND('6'!J105&gt;='入围价70%'!J105,'6'!J105&lt;='入围价110%'!J105),'6'!J105,9999),IF(AND('7'!J105&gt;='入围价70%'!J105,'7'!J105&lt;='入围价110%'!J105),'7'!J105,9999),IF(AND('8'!J105&gt;='入围价70%'!J105,'8'!J105&lt;='入围价110%'!J105),'8'!J105,9999),IF(AND('9'!J105&gt;='入围价70%'!J105,'9'!J105&lt;='入围价110%'!J105),'9'!J105,9999),IF(AND('10'!J105&gt;='入围价70%'!J105,'10'!J105&lt;='入围价110%'!J105),'10'!J105,9999))</f>
        <v>#DIV/0!</v>
      </c>
      <c r="K105" s="22" t="e">
        <f>MIN(IF(AND('1'!K105&gt;='入围价70%'!K105,'1'!K105&lt;='入围价110%'!K105),'1'!K105,9999),IF(AND('2'!K105&gt;='入围价70%'!K105,'2'!K105&lt;='入围价110%'!K105),'2'!K105,9999),IF(AND('3'!K105&gt;='入围价70%'!K105,'3'!K105&lt;='入围价110%'!K105),'3'!K105,9999),IF(AND('4'!K105&gt;='入围价70%'!K105,'4'!K105&lt;='入围价110%'!K105),'4'!K105,9999),IF(AND('5'!K105&gt;='入围价70%'!K105,'5'!K105&lt;='入围价110%'!K105),'5'!K105,9999),IF(AND('6'!K105&gt;='入围价70%'!K105,'6'!K105&lt;='入围价110%'!K105),'6'!K105,9999),IF(AND('7'!K105&gt;='入围价70%'!K105,'7'!K105&lt;='入围价110%'!K105),'7'!K105,9999),IF(AND('8'!K105&gt;='入围价70%'!K105,'8'!K105&lt;='入围价110%'!K105),'8'!K105,9999),IF(AND('9'!K105&gt;='入围价70%'!K105,'9'!K105&lt;='入围价110%'!K105),'9'!K105,9999),IF(AND('10'!K105&gt;='入围价70%'!K105,'10'!K105&lt;='入围价110%'!K105),'10'!K105,9999))</f>
        <v>#DIV/0!</v>
      </c>
    </row>
    <row r="106" s="2" customFormat="1" ht="20.1" customHeight="1" spans="1:11">
      <c r="A106" s="19">
        <f t="shared" si="1"/>
        <v>102</v>
      </c>
      <c r="B106" s="19" t="s">
        <v>141</v>
      </c>
      <c r="C106" s="25" t="s">
        <v>142</v>
      </c>
      <c r="D106" s="21">
        <v>2393.6</v>
      </c>
      <c r="E106" s="22" t="e">
        <f>MIN(IF(AND('1'!E106&gt;='入围价70%'!E106,'1'!E106&lt;='入围价110%'!E106),'1'!E106,9999),IF(AND('2'!E106&gt;='入围价70%'!E106,'2'!E106&lt;='入围价110%'!E106),'2'!E106,9999),IF(AND('3'!E106&gt;='入围价70%'!E106,'3'!E106&lt;='入围价110%'!E106),'3'!E106,9999),IF(AND('4'!E106&gt;='入围价70%'!E106,'4'!E106&lt;='入围价110%'!E106),'4'!E106,9999),IF(AND('5'!E106&gt;='入围价70%'!E106,'5'!E106&lt;='入围价110%'!E106),'5'!E106,9999),IF(AND('6'!E106&gt;='入围价70%'!E106,'6'!E106&lt;='入围价110%'!E106),'6'!E106,9999),IF(AND('7'!E106&gt;='入围价70%'!E106,'7'!E106&lt;='入围价110%'!E106),'7'!E106,9999),IF(AND('8'!E106&gt;='入围价70%'!E106,'8'!E106&lt;='入围价110%'!E106),'8'!E106,9999),IF(AND('9'!E106&gt;='入围价70%'!E106,'9'!E106&lt;='入围价110%'!E106),'9'!E106,9999),IF(AND('10'!E106&gt;='入围价70%'!E106,'10'!E106&lt;='入围价110%'!E106),'10'!E106,9999))</f>
        <v>#DIV/0!</v>
      </c>
      <c r="F106" s="22" t="e">
        <f>MIN(IF(AND('1'!F106&gt;='入围价70%'!F106,'1'!F106&lt;='入围价110%'!F106),'1'!F106,9999),IF(AND('2'!F106&gt;='入围价70%'!F106,'2'!F106&lt;='入围价110%'!F106),'2'!F106,9999),IF(AND('3'!F106&gt;='入围价70%'!F106,'3'!F106&lt;='入围价110%'!F106),'3'!F106,9999),IF(AND('4'!F106&gt;='入围价70%'!F106,'4'!F106&lt;='入围价110%'!F106),'4'!F106,9999),IF(AND('5'!F106&gt;='入围价70%'!F106,'5'!F106&lt;='入围价110%'!F106),'5'!F106,9999),IF(AND('6'!F106&gt;='入围价70%'!F106,'6'!F106&lt;='入围价110%'!F106),'6'!F106,9999),IF(AND('7'!F106&gt;='入围价70%'!F106,'7'!F106&lt;='入围价110%'!F106),'7'!F106,9999),IF(AND('8'!F106&gt;='入围价70%'!F106,'8'!F106&lt;='入围价110%'!F106),'8'!F106,9999),IF(AND('9'!F106&gt;='入围价70%'!F106,'9'!F106&lt;='入围价110%'!F106),'9'!F106,9999),IF(AND('10'!F106&gt;='入围价70%'!F106,'10'!F106&lt;='入围价110%'!F106),'10'!F106,9999))</f>
        <v>#DIV/0!</v>
      </c>
      <c r="G106" s="22" t="e">
        <f>MIN(IF(AND('1'!G106&gt;='入围价70%'!G106,'1'!G106&lt;='入围价110%'!G106),'1'!G106,9999),IF(AND('2'!G106&gt;='入围价70%'!G106,'2'!G106&lt;='入围价110%'!G106),'2'!G106,9999),IF(AND('3'!G106&gt;='入围价70%'!G106,'3'!G106&lt;='入围价110%'!G106),'3'!G106,9999),IF(AND('4'!G106&gt;='入围价70%'!G106,'4'!G106&lt;='入围价110%'!G106),'4'!G106,9999),IF(AND('5'!G106&gt;='入围价70%'!G106,'5'!G106&lt;='入围价110%'!G106),'5'!G106,9999),IF(AND('6'!G106&gt;='入围价70%'!G106,'6'!G106&lt;='入围价110%'!G106),'6'!G106,9999),IF(AND('7'!G106&gt;='入围价70%'!G106,'7'!G106&lt;='入围价110%'!G106),'7'!G106,9999),IF(AND('8'!G106&gt;='入围价70%'!G106,'8'!G106&lt;='入围价110%'!G106),'8'!G106,9999),IF(AND('9'!G106&gt;='入围价70%'!G106,'9'!G106&lt;='入围价110%'!G106),'9'!G106,9999),IF(AND('10'!G106&gt;='入围价70%'!G106,'10'!G106&lt;='入围价110%'!G106),'10'!G106,9999))</f>
        <v>#DIV/0!</v>
      </c>
      <c r="H106" s="22" t="e">
        <f>MIN(IF(AND('1'!H106&gt;='入围价70%'!H106,'1'!H106&lt;='入围价110%'!H106),'1'!H106,9999),IF(AND('2'!H106&gt;='入围价70%'!H106,'2'!H106&lt;='入围价110%'!H106),'2'!H106,9999),IF(AND('3'!H106&gt;='入围价70%'!H106,'3'!H106&lt;='入围价110%'!H106),'3'!H106,9999),IF(AND('4'!H106&gt;='入围价70%'!H106,'4'!H106&lt;='入围价110%'!H106),'4'!H106,9999),IF(AND('5'!H106&gt;='入围价70%'!H106,'5'!H106&lt;='入围价110%'!H106),'5'!H106,9999),IF(AND('6'!H106&gt;='入围价70%'!H106,'6'!H106&lt;='入围价110%'!H106),'6'!H106,9999),IF(AND('7'!H106&gt;='入围价70%'!H106,'7'!H106&lt;='入围价110%'!H106),'7'!H106,9999),IF(AND('8'!H106&gt;='入围价70%'!H106,'8'!H106&lt;='入围价110%'!H106),'8'!H106,9999),IF(AND('9'!H106&gt;='入围价70%'!H106,'9'!H106&lt;='入围价110%'!H106),'9'!H106,9999),IF(AND('10'!H106&gt;='入围价70%'!H106,'10'!H106&lt;='入围价110%'!H106),'10'!H106,9999))</f>
        <v>#DIV/0!</v>
      </c>
      <c r="I106" s="22" t="e">
        <f>MIN(IF(AND('1'!I106&gt;='入围价70%'!I106,'1'!I106&lt;='入围价110%'!I106),'1'!I106,9999),IF(AND('2'!I106&gt;='入围价70%'!I106,'2'!I106&lt;='入围价110%'!I106),'2'!I106,9999),IF(AND('3'!I106&gt;='入围价70%'!I106,'3'!I106&lt;='入围价110%'!I106),'3'!I106,9999),IF(AND('4'!I106&gt;='入围价70%'!I106,'4'!I106&lt;='入围价110%'!I106),'4'!I106,9999),IF(AND('5'!I106&gt;='入围价70%'!I106,'5'!I106&lt;='入围价110%'!I106),'5'!I106,9999),IF(AND('6'!I106&gt;='入围价70%'!I106,'6'!I106&lt;='入围价110%'!I106),'6'!I106,9999),IF(AND('7'!I106&gt;='入围价70%'!I106,'7'!I106&lt;='入围价110%'!I106),'7'!I106,9999),IF(AND('8'!I106&gt;='入围价70%'!I106,'8'!I106&lt;='入围价110%'!I106),'8'!I106,9999),IF(AND('9'!I106&gt;='入围价70%'!I106,'9'!I106&lt;='入围价110%'!I106),'9'!I106,9999),IF(AND('10'!I106&gt;='入围价70%'!I106,'10'!I106&lt;='入围价110%'!I106),'10'!I106,9999))</f>
        <v>#DIV/0!</v>
      </c>
      <c r="J106" s="22" t="e">
        <f>MIN(IF(AND('1'!J106&gt;='入围价70%'!J106,'1'!J106&lt;='入围价110%'!J106),'1'!J106,9999),IF(AND('2'!J106&gt;='入围价70%'!J106,'2'!J106&lt;='入围价110%'!J106),'2'!J106,9999),IF(AND('3'!J106&gt;='入围价70%'!J106,'3'!J106&lt;='入围价110%'!J106),'3'!J106,9999),IF(AND('4'!J106&gt;='入围价70%'!J106,'4'!J106&lt;='入围价110%'!J106),'4'!J106,9999),IF(AND('5'!J106&gt;='入围价70%'!J106,'5'!J106&lt;='入围价110%'!J106),'5'!J106,9999),IF(AND('6'!J106&gt;='入围价70%'!J106,'6'!J106&lt;='入围价110%'!J106),'6'!J106,9999),IF(AND('7'!J106&gt;='入围价70%'!J106,'7'!J106&lt;='入围价110%'!J106),'7'!J106,9999),IF(AND('8'!J106&gt;='入围价70%'!J106,'8'!J106&lt;='入围价110%'!J106),'8'!J106,9999),IF(AND('9'!J106&gt;='入围价70%'!J106,'9'!J106&lt;='入围价110%'!J106),'9'!J106,9999),IF(AND('10'!J106&gt;='入围价70%'!J106,'10'!J106&lt;='入围价110%'!J106),'10'!J106,9999))</f>
        <v>#DIV/0!</v>
      </c>
      <c r="K106" s="22" t="e">
        <f>MIN(IF(AND('1'!K106&gt;='入围价70%'!K106,'1'!K106&lt;='入围价110%'!K106),'1'!K106,9999),IF(AND('2'!K106&gt;='入围价70%'!K106,'2'!K106&lt;='入围价110%'!K106),'2'!K106,9999),IF(AND('3'!K106&gt;='入围价70%'!K106,'3'!K106&lt;='入围价110%'!K106),'3'!K106,9999),IF(AND('4'!K106&gt;='入围价70%'!K106,'4'!K106&lt;='入围价110%'!K106),'4'!K106,9999),IF(AND('5'!K106&gt;='入围价70%'!K106,'5'!K106&lt;='入围价110%'!K106),'5'!K106,9999),IF(AND('6'!K106&gt;='入围价70%'!K106,'6'!K106&lt;='入围价110%'!K106),'6'!K106,9999),IF(AND('7'!K106&gt;='入围价70%'!K106,'7'!K106&lt;='入围价110%'!K106),'7'!K106,9999),IF(AND('8'!K106&gt;='入围价70%'!K106,'8'!K106&lt;='入围价110%'!K106),'8'!K106,9999),IF(AND('9'!K106&gt;='入围价70%'!K106,'9'!K106&lt;='入围价110%'!K106),'9'!K106,9999),IF(AND('10'!K106&gt;='入围价70%'!K106,'10'!K106&lt;='入围价110%'!K106),'10'!K106,9999))</f>
        <v>#DIV/0!</v>
      </c>
    </row>
    <row r="107" s="2" customFormat="1" ht="20.1" customHeight="1" spans="1:11">
      <c r="A107" s="19">
        <f t="shared" si="1"/>
        <v>103</v>
      </c>
      <c r="B107" s="19" t="s">
        <v>141</v>
      </c>
      <c r="C107" s="25" t="s">
        <v>143</v>
      </c>
      <c r="D107" s="21">
        <v>2548</v>
      </c>
      <c r="E107" s="22" t="e">
        <f>MIN(IF(AND('1'!E107&gt;='入围价70%'!E107,'1'!E107&lt;='入围价110%'!E107),'1'!E107,9999),IF(AND('2'!E107&gt;='入围价70%'!E107,'2'!E107&lt;='入围价110%'!E107),'2'!E107,9999),IF(AND('3'!E107&gt;='入围价70%'!E107,'3'!E107&lt;='入围价110%'!E107),'3'!E107,9999),IF(AND('4'!E107&gt;='入围价70%'!E107,'4'!E107&lt;='入围价110%'!E107),'4'!E107,9999),IF(AND('5'!E107&gt;='入围价70%'!E107,'5'!E107&lt;='入围价110%'!E107),'5'!E107,9999),IF(AND('6'!E107&gt;='入围价70%'!E107,'6'!E107&lt;='入围价110%'!E107),'6'!E107,9999),IF(AND('7'!E107&gt;='入围价70%'!E107,'7'!E107&lt;='入围价110%'!E107),'7'!E107,9999),IF(AND('8'!E107&gt;='入围价70%'!E107,'8'!E107&lt;='入围价110%'!E107),'8'!E107,9999),IF(AND('9'!E107&gt;='入围价70%'!E107,'9'!E107&lt;='入围价110%'!E107),'9'!E107,9999),IF(AND('10'!E107&gt;='入围价70%'!E107,'10'!E107&lt;='入围价110%'!E107),'10'!E107,9999))</f>
        <v>#DIV/0!</v>
      </c>
      <c r="F107" s="22" t="e">
        <f>MIN(IF(AND('1'!F107&gt;='入围价70%'!F107,'1'!F107&lt;='入围价110%'!F107),'1'!F107,9999),IF(AND('2'!F107&gt;='入围价70%'!F107,'2'!F107&lt;='入围价110%'!F107),'2'!F107,9999),IF(AND('3'!F107&gt;='入围价70%'!F107,'3'!F107&lt;='入围价110%'!F107),'3'!F107,9999),IF(AND('4'!F107&gt;='入围价70%'!F107,'4'!F107&lt;='入围价110%'!F107),'4'!F107,9999),IF(AND('5'!F107&gt;='入围价70%'!F107,'5'!F107&lt;='入围价110%'!F107),'5'!F107,9999),IF(AND('6'!F107&gt;='入围价70%'!F107,'6'!F107&lt;='入围价110%'!F107),'6'!F107,9999),IF(AND('7'!F107&gt;='入围价70%'!F107,'7'!F107&lt;='入围价110%'!F107),'7'!F107,9999),IF(AND('8'!F107&gt;='入围价70%'!F107,'8'!F107&lt;='入围价110%'!F107),'8'!F107,9999),IF(AND('9'!F107&gt;='入围价70%'!F107,'9'!F107&lt;='入围价110%'!F107),'9'!F107,9999),IF(AND('10'!F107&gt;='入围价70%'!F107,'10'!F107&lt;='入围价110%'!F107),'10'!F107,9999))</f>
        <v>#DIV/0!</v>
      </c>
      <c r="G107" s="22" t="e">
        <f>MIN(IF(AND('1'!G107&gt;='入围价70%'!G107,'1'!G107&lt;='入围价110%'!G107),'1'!G107,9999),IF(AND('2'!G107&gt;='入围价70%'!G107,'2'!G107&lt;='入围价110%'!G107),'2'!G107,9999),IF(AND('3'!G107&gt;='入围价70%'!G107,'3'!G107&lt;='入围价110%'!G107),'3'!G107,9999),IF(AND('4'!G107&gt;='入围价70%'!G107,'4'!G107&lt;='入围价110%'!G107),'4'!G107,9999),IF(AND('5'!G107&gt;='入围价70%'!G107,'5'!G107&lt;='入围价110%'!G107),'5'!G107,9999),IF(AND('6'!G107&gt;='入围价70%'!G107,'6'!G107&lt;='入围价110%'!G107),'6'!G107,9999),IF(AND('7'!G107&gt;='入围价70%'!G107,'7'!G107&lt;='入围价110%'!G107),'7'!G107,9999),IF(AND('8'!G107&gt;='入围价70%'!G107,'8'!G107&lt;='入围价110%'!G107),'8'!G107,9999),IF(AND('9'!G107&gt;='入围价70%'!G107,'9'!G107&lt;='入围价110%'!G107),'9'!G107,9999),IF(AND('10'!G107&gt;='入围价70%'!G107,'10'!G107&lt;='入围价110%'!G107),'10'!G107,9999))</f>
        <v>#DIV/0!</v>
      </c>
      <c r="H107" s="22" t="e">
        <f>MIN(IF(AND('1'!H107&gt;='入围价70%'!H107,'1'!H107&lt;='入围价110%'!H107),'1'!H107,9999),IF(AND('2'!H107&gt;='入围价70%'!H107,'2'!H107&lt;='入围价110%'!H107),'2'!H107,9999),IF(AND('3'!H107&gt;='入围价70%'!H107,'3'!H107&lt;='入围价110%'!H107),'3'!H107,9999),IF(AND('4'!H107&gt;='入围价70%'!H107,'4'!H107&lt;='入围价110%'!H107),'4'!H107,9999),IF(AND('5'!H107&gt;='入围价70%'!H107,'5'!H107&lt;='入围价110%'!H107),'5'!H107,9999),IF(AND('6'!H107&gt;='入围价70%'!H107,'6'!H107&lt;='入围价110%'!H107),'6'!H107,9999),IF(AND('7'!H107&gt;='入围价70%'!H107,'7'!H107&lt;='入围价110%'!H107),'7'!H107,9999),IF(AND('8'!H107&gt;='入围价70%'!H107,'8'!H107&lt;='入围价110%'!H107),'8'!H107,9999),IF(AND('9'!H107&gt;='入围价70%'!H107,'9'!H107&lt;='入围价110%'!H107),'9'!H107,9999),IF(AND('10'!H107&gt;='入围价70%'!H107,'10'!H107&lt;='入围价110%'!H107),'10'!H107,9999))</f>
        <v>#DIV/0!</v>
      </c>
      <c r="I107" s="22" t="e">
        <f>MIN(IF(AND('1'!I107&gt;='入围价70%'!I107,'1'!I107&lt;='入围价110%'!I107),'1'!I107,9999),IF(AND('2'!I107&gt;='入围价70%'!I107,'2'!I107&lt;='入围价110%'!I107),'2'!I107,9999),IF(AND('3'!I107&gt;='入围价70%'!I107,'3'!I107&lt;='入围价110%'!I107),'3'!I107,9999),IF(AND('4'!I107&gt;='入围价70%'!I107,'4'!I107&lt;='入围价110%'!I107),'4'!I107,9999),IF(AND('5'!I107&gt;='入围价70%'!I107,'5'!I107&lt;='入围价110%'!I107),'5'!I107,9999),IF(AND('6'!I107&gt;='入围价70%'!I107,'6'!I107&lt;='入围价110%'!I107),'6'!I107,9999),IF(AND('7'!I107&gt;='入围价70%'!I107,'7'!I107&lt;='入围价110%'!I107),'7'!I107,9999),IF(AND('8'!I107&gt;='入围价70%'!I107,'8'!I107&lt;='入围价110%'!I107),'8'!I107,9999),IF(AND('9'!I107&gt;='入围价70%'!I107,'9'!I107&lt;='入围价110%'!I107),'9'!I107,9999),IF(AND('10'!I107&gt;='入围价70%'!I107,'10'!I107&lt;='入围价110%'!I107),'10'!I107,9999))</f>
        <v>#DIV/0!</v>
      </c>
      <c r="J107" s="22" t="e">
        <f>MIN(IF(AND('1'!J107&gt;='入围价70%'!J107,'1'!J107&lt;='入围价110%'!J107),'1'!J107,9999),IF(AND('2'!J107&gt;='入围价70%'!J107,'2'!J107&lt;='入围价110%'!J107),'2'!J107,9999),IF(AND('3'!J107&gt;='入围价70%'!J107,'3'!J107&lt;='入围价110%'!J107),'3'!J107,9999),IF(AND('4'!J107&gt;='入围价70%'!J107,'4'!J107&lt;='入围价110%'!J107),'4'!J107,9999),IF(AND('5'!J107&gt;='入围价70%'!J107,'5'!J107&lt;='入围价110%'!J107),'5'!J107,9999),IF(AND('6'!J107&gt;='入围价70%'!J107,'6'!J107&lt;='入围价110%'!J107),'6'!J107,9999),IF(AND('7'!J107&gt;='入围价70%'!J107,'7'!J107&lt;='入围价110%'!J107),'7'!J107,9999),IF(AND('8'!J107&gt;='入围价70%'!J107,'8'!J107&lt;='入围价110%'!J107),'8'!J107,9999),IF(AND('9'!J107&gt;='入围价70%'!J107,'9'!J107&lt;='入围价110%'!J107),'9'!J107,9999),IF(AND('10'!J107&gt;='入围价70%'!J107,'10'!J107&lt;='入围价110%'!J107),'10'!J107,9999))</f>
        <v>#DIV/0!</v>
      </c>
      <c r="K107" s="22" t="e">
        <f>MIN(IF(AND('1'!K107&gt;='入围价70%'!K107,'1'!K107&lt;='入围价110%'!K107),'1'!K107,9999),IF(AND('2'!K107&gt;='入围价70%'!K107,'2'!K107&lt;='入围价110%'!K107),'2'!K107,9999),IF(AND('3'!K107&gt;='入围价70%'!K107,'3'!K107&lt;='入围价110%'!K107),'3'!K107,9999),IF(AND('4'!K107&gt;='入围价70%'!K107,'4'!K107&lt;='入围价110%'!K107),'4'!K107,9999),IF(AND('5'!K107&gt;='入围价70%'!K107,'5'!K107&lt;='入围价110%'!K107),'5'!K107,9999),IF(AND('6'!K107&gt;='入围价70%'!K107,'6'!K107&lt;='入围价110%'!K107),'6'!K107,9999),IF(AND('7'!K107&gt;='入围价70%'!K107,'7'!K107&lt;='入围价110%'!K107),'7'!K107,9999),IF(AND('8'!K107&gt;='入围价70%'!K107,'8'!K107&lt;='入围价110%'!K107),'8'!K107,9999),IF(AND('9'!K107&gt;='入围价70%'!K107,'9'!K107&lt;='入围价110%'!K107),'9'!K107,9999),IF(AND('10'!K107&gt;='入围价70%'!K107,'10'!K107&lt;='入围价110%'!K107),'10'!K107,9999))</f>
        <v>#DIV/0!</v>
      </c>
    </row>
    <row r="108" s="2" customFormat="1" ht="20.1" customHeight="1" spans="1:11">
      <c r="A108" s="19">
        <f t="shared" si="1"/>
        <v>104</v>
      </c>
      <c r="B108" s="19" t="s">
        <v>141</v>
      </c>
      <c r="C108" s="25" t="s">
        <v>144</v>
      </c>
      <c r="D108" s="21">
        <v>2256.6</v>
      </c>
      <c r="E108" s="22" t="e">
        <f>MIN(IF(AND('1'!E108&gt;='入围价70%'!E108,'1'!E108&lt;='入围价110%'!E108),'1'!E108,9999),IF(AND('2'!E108&gt;='入围价70%'!E108,'2'!E108&lt;='入围价110%'!E108),'2'!E108,9999),IF(AND('3'!E108&gt;='入围价70%'!E108,'3'!E108&lt;='入围价110%'!E108),'3'!E108,9999),IF(AND('4'!E108&gt;='入围价70%'!E108,'4'!E108&lt;='入围价110%'!E108),'4'!E108,9999),IF(AND('5'!E108&gt;='入围价70%'!E108,'5'!E108&lt;='入围价110%'!E108),'5'!E108,9999),IF(AND('6'!E108&gt;='入围价70%'!E108,'6'!E108&lt;='入围价110%'!E108),'6'!E108,9999),IF(AND('7'!E108&gt;='入围价70%'!E108,'7'!E108&lt;='入围价110%'!E108),'7'!E108,9999),IF(AND('8'!E108&gt;='入围价70%'!E108,'8'!E108&lt;='入围价110%'!E108),'8'!E108,9999),IF(AND('9'!E108&gt;='入围价70%'!E108,'9'!E108&lt;='入围价110%'!E108),'9'!E108,9999),IF(AND('10'!E108&gt;='入围价70%'!E108,'10'!E108&lt;='入围价110%'!E108),'10'!E108,9999))</f>
        <v>#DIV/0!</v>
      </c>
      <c r="F108" s="22" t="e">
        <f>MIN(IF(AND('1'!F108&gt;='入围价70%'!F108,'1'!F108&lt;='入围价110%'!F108),'1'!F108,9999),IF(AND('2'!F108&gt;='入围价70%'!F108,'2'!F108&lt;='入围价110%'!F108),'2'!F108,9999),IF(AND('3'!F108&gt;='入围价70%'!F108,'3'!F108&lt;='入围价110%'!F108),'3'!F108,9999),IF(AND('4'!F108&gt;='入围价70%'!F108,'4'!F108&lt;='入围价110%'!F108),'4'!F108,9999),IF(AND('5'!F108&gt;='入围价70%'!F108,'5'!F108&lt;='入围价110%'!F108),'5'!F108,9999),IF(AND('6'!F108&gt;='入围价70%'!F108,'6'!F108&lt;='入围价110%'!F108),'6'!F108,9999),IF(AND('7'!F108&gt;='入围价70%'!F108,'7'!F108&lt;='入围价110%'!F108),'7'!F108,9999),IF(AND('8'!F108&gt;='入围价70%'!F108,'8'!F108&lt;='入围价110%'!F108),'8'!F108,9999),IF(AND('9'!F108&gt;='入围价70%'!F108,'9'!F108&lt;='入围价110%'!F108),'9'!F108,9999),IF(AND('10'!F108&gt;='入围价70%'!F108,'10'!F108&lt;='入围价110%'!F108),'10'!F108,9999))</f>
        <v>#DIV/0!</v>
      </c>
      <c r="G108" s="22" t="e">
        <f>MIN(IF(AND('1'!G108&gt;='入围价70%'!G108,'1'!G108&lt;='入围价110%'!G108),'1'!G108,9999),IF(AND('2'!G108&gt;='入围价70%'!G108,'2'!G108&lt;='入围价110%'!G108),'2'!G108,9999),IF(AND('3'!G108&gt;='入围价70%'!G108,'3'!G108&lt;='入围价110%'!G108),'3'!G108,9999),IF(AND('4'!G108&gt;='入围价70%'!G108,'4'!G108&lt;='入围价110%'!G108),'4'!G108,9999),IF(AND('5'!G108&gt;='入围价70%'!G108,'5'!G108&lt;='入围价110%'!G108),'5'!G108,9999),IF(AND('6'!G108&gt;='入围价70%'!G108,'6'!G108&lt;='入围价110%'!G108),'6'!G108,9999),IF(AND('7'!G108&gt;='入围价70%'!G108,'7'!G108&lt;='入围价110%'!G108),'7'!G108,9999),IF(AND('8'!G108&gt;='入围价70%'!G108,'8'!G108&lt;='入围价110%'!G108),'8'!G108,9999),IF(AND('9'!G108&gt;='入围价70%'!G108,'9'!G108&lt;='入围价110%'!G108),'9'!G108,9999),IF(AND('10'!G108&gt;='入围价70%'!G108,'10'!G108&lt;='入围价110%'!G108),'10'!G108,9999))</f>
        <v>#DIV/0!</v>
      </c>
      <c r="H108" s="22" t="e">
        <f>MIN(IF(AND('1'!H108&gt;='入围价70%'!H108,'1'!H108&lt;='入围价110%'!H108),'1'!H108,9999),IF(AND('2'!H108&gt;='入围价70%'!H108,'2'!H108&lt;='入围价110%'!H108),'2'!H108,9999),IF(AND('3'!H108&gt;='入围价70%'!H108,'3'!H108&lt;='入围价110%'!H108),'3'!H108,9999),IF(AND('4'!H108&gt;='入围价70%'!H108,'4'!H108&lt;='入围价110%'!H108),'4'!H108,9999),IF(AND('5'!H108&gt;='入围价70%'!H108,'5'!H108&lt;='入围价110%'!H108),'5'!H108,9999),IF(AND('6'!H108&gt;='入围价70%'!H108,'6'!H108&lt;='入围价110%'!H108),'6'!H108,9999),IF(AND('7'!H108&gt;='入围价70%'!H108,'7'!H108&lt;='入围价110%'!H108),'7'!H108,9999),IF(AND('8'!H108&gt;='入围价70%'!H108,'8'!H108&lt;='入围价110%'!H108),'8'!H108,9999),IF(AND('9'!H108&gt;='入围价70%'!H108,'9'!H108&lt;='入围价110%'!H108),'9'!H108,9999),IF(AND('10'!H108&gt;='入围价70%'!H108,'10'!H108&lt;='入围价110%'!H108),'10'!H108,9999))</f>
        <v>#DIV/0!</v>
      </c>
      <c r="I108" s="22" t="e">
        <f>MIN(IF(AND('1'!I108&gt;='入围价70%'!I108,'1'!I108&lt;='入围价110%'!I108),'1'!I108,9999),IF(AND('2'!I108&gt;='入围价70%'!I108,'2'!I108&lt;='入围价110%'!I108),'2'!I108,9999),IF(AND('3'!I108&gt;='入围价70%'!I108,'3'!I108&lt;='入围价110%'!I108),'3'!I108,9999),IF(AND('4'!I108&gt;='入围价70%'!I108,'4'!I108&lt;='入围价110%'!I108),'4'!I108,9999),IF(AND('5'!I108&gt;='入围价70%'!I108,'5'!I108&lt;='入围价110%'!I108),'5'!I108,9999),IF(AND('6'!I108&gt;='入围价70%'!I108,'6'!I108&lt;='入围价110%'!I108),'6'!I108,9999),IF(AND('7'!I108&gt;='入围价70%'!I108,'7'!I108&lt;='入围价110%'!I108),'7'!I108,9999),IF(AND('8'!I108&gt;='入围价70%'!I108,'8'!I108&lt;='入围价110%'!I108),'8'!I108,9999),IF(AND('9'!I108&gt;='入围价70%'!I108,'9'!I108&lt;='入围价110%'!I108),'9'!I108,9999),IF(AND('10'!I108&gt;='入围价70%'!I108,'10'!I108&lt;='入围价110%'!I108),'10'!I108,9999))</f>
        <v>#DIV/0!</v>
      </c>
      <c r="J108" s="22" t="e">
        <f>MIN(IF(AND('1'!J108&gt;='入围价70%'!J108,'1'!J108&lt;='入围价110%'!J108),'1'!J108,9999),IF(AND('2'!J108&gt;='入围价70%'!J108,'2'!J108&lt;='入围价110%'!J108),'2'!J108,9999),IF(AND('3'!J108&gt;='入围价70%'!J108,'3'!J108&lt;='入围价110%'!J108),'3'!J108,9999),IF(AND('4'!J108&gt;='入围价70%'!J108,'4'!J108&lt;='入围价110%'!J108),'4'!J108,9999),IF(AND('5'!J108&gt;='入围价70%'!J108,'5'!J108&lt;='入围价110%'!J108),'5'!J108,9999),IF(AND('6'!J108&gt;='入围价70%'!J108,'6'!J108&lt;='入围价110%'!J108),'6'!J108,9999),IF(AND('7'!J108&gt;='入围价70%'!J108,'7'!J108&lt;='入围价110%'!J108),'7'!J108,9999),IF(AND('8'!J108&gt;='入围价70%'!J108,'8'!J108&lt;='入围价110%'!J108),'8'!J108,9999),IF(AND('9'!J108&gt;='入围价70%'!J108,'9'!J108&lt;='入围价110%'!J108),'9'!J108,9999),IF(AND('10'!J108&gt;='入围价70%'!J108,'10'!J108&lt;='入围价110%'!J108),'10'!J108,9999))</f>
        <v>#DIV/0!</v>
      </c>
      <c r="K108" s="22" t="e">
        <f>MIN(IF(AND('1'!K108&gt;='入围价70%'!K108,'1'!K108&lt;='入围价110%'!K108),'1'!K108,9999),IF(AND('2'!K108&gt;='入围价70%'!K108,'2'!K108&lt;='入围价110%'!K108),'2'!K108,9999),IF(AND('3'!K108&gt;='入围价70%'!K108,'3'!K108&lt;='入围价110%'!K108),'3'!K108,9999),IF(AND('4'!K108&gt;='入围价70%'!K108,'4'!K108&lt;='入围价110%'!K108),'4'!K108,9999),IF(AND('5'!K108&gt;='入围价70%'!K108,'5'!K108&lt;='入围价110%'!K108),'5'!K108,9999),IF(AND('6'!K108&gt;='入围价70%'!K108,'6'!K108&lt;='入围价110%'!K108),'6'!K108,9999),IF(AND('7'!K108&gt;='入围价70%'!K108,'7'!K108&lt;='入围价110%'!K108),'7'!K108,9999),IF(AND('8'!K108&gt;='入围价70%'!K108,'8'!K108&lt;='入围价110%'!K108),'8'!K108,9999),IF(AND('9'!K108&gt;='入围价70%'!K108,'9'!K108&lt;='入围价110%'!K108),'9'!K108,9999),IF(AND('10'!K108&gt;='入围价70%'!K108,'10'!K108&lt;='入围价110%'!K108),'10'!K108,9999))</f>
        <v>#DIV/0!</v>
      </c>
    </row>
    <row r="109" s="2" customFormat="1" ht="20.1" customHeight="1" spans="1:11">
      <c r="A109" s="19">
        <f t="shared" si="1"/>
        <v>105</v>
      </c>
      <c r="B109" s="19" t="s">
        <v>145</v>
      </c>
      <c r="C109" s="25" t="s">
        <v>146</v>
      </c>
      <c r="D109" s="21">
        <v>1745</v>
      </c>
      <c r="E109" s="22" t="e">
        <f>MIN(IF(AND('1'!E109&gt;='入围价70%'!E109,'1'!E109&lt;='入围价110%'!E109),'1'!E109,9999),IF(AND('2'!E109&gt;='入围价70%'!E109,'2'!E109&lt;='入围价110%'!E109),'2'!E109,9999),IF(AND('3'!E109&gt;='入围价70%'!E109,'3'!E109&lt;='入围价110%'!E109),'3'!E109,9999),IF(AND('4'!E109&gt;='入围价70%'!E109,'4'!E109&lt;='入围价110%'!E109),'4'!E109,9999),IF(AND('5'!E109&gt;='入围价70%'!E109,'5'!E109&lt;='入围价110%'!E109),'5'!E109,9999),IF(AND('6'!E109&gt;='入围价70%'!E109,'6'!E109&lt;='入围价110%'!E109),'6'!E109,9999),IF(AND('7'!E109&gt;='入围价70%'!E109,'7'!E109&lt;='入围价110%'!E109),'7'!E109,9999),IF(AND('8'!E109&gt;='入围价70%'!E109,'8'!E109&lt;='入围价110%'!E109),'8'!E109,9999),IF(AND('9'!E109&gt;='入围价70%'!E109,'9'!E109&lt;='入围价110%'!E109),'9'!E109,9999),IF(AND('10'!E109&gt;='入围价70%'!E109,'10'!E109&lt;='入围价110%'!E109),'10'!E109,9999))</f>
        <v>#DIV/0!</v>
      </c>
      <c r="F109" s="22" t="e">
        <f>MIN(IF(AND('1'!F109&gt;='入围价70%'!F109,'1'!F109&lt;='入围价110%'!F109),'1'!F109,9999),IF(AND('2'!F109&gt;='入围价70%'!F109,'2'!F109&lt;='入围价110%'!F109),'2'!F109,9999),IF(AND('3'!F109&gt;='入围价70%'!F109,'3'!F109&lt;='入围价110%'!F109),'3'!F109,9999),IF(AND('4'!F109&gt;='入围价70%'!F109,'4'!F109&lt;='入围价110%'!F109),'4'!F109,9999),IF(AND('5'!F109&gt;='入围价70%'!F109,'5'!F109&lt;='入围价110%'!F109),'5'!F109,9999),IF(AND('6'!F109&gt;='入围价70%'!F109,'6'!F109&lt;='入围价110%'!F109),'6'!F109,9999),IF(AND('7'!F109&gt;='入围价70%'!F109,'7'!F109&lt;='入围价110%'!F109),'7'!F109,9999),IF(AND('8'!F109&gt;='入围价70%'!F109,'8'!F109&lt;='入围价110%'!F109),'8'!F109,9999),IF(AND('9'!F109&gt;='入围价70%'!F109,'9'!F109&lt;='入围价110%'!F109),'9'!F109,9999),IF(AND('10'!F109&gt;='入围价70%'!F109,'10'!F109&lt;='入围价110%'!F109),'10'!F109,9999))</f>
        <v>#DIV/0!</v>
      </c>
      <c r="G109" s="22" t="e">
        <f>MIN(IF(AND('1'!G109&gt;='入围价70%'!G109,'1'!G109&lt;='入围价110%'!G109),'1'!G109,9999),IF(AND('2'!G109&gt;='入围价70%'!G109,'2'!G109&lt;='入围价110%'!G109),'2'!G109,9999),IF(AND('3'!G109&gt;='入围价70%'!G109,'3'!G109&lt;='入围价110%'!G109),'3'!G109,9999),IF(AND('4'!G109&gt;='入围价70%'!G109,'4'!G109&lt;='入围价110%'!G109),'4'!G109,9999),IF(AND('5'!G109&gt;='入围价70%'!G109,'5'!G109&lt;='入围价110%'!G109),'5'!G109,9999),IF(AND('6'!G109&gt;='入围价70%'!G109,'6'!G109&lt;='入围价110%'!G109),'6'!G109,9999),IF(AND('7'!G109&gt;='入围价70%'!G109,'7'!G109&lt;='入围价110%'!G109),'7'!G109,9999),IF(AND('8'!G109&gt;='入围价70%'!G109,'8'!G109&lt;='入围价110%'!G109),'8'!G109,9999),IF(AND('9'!G109&gt;='入围价70%'!G109,'9'!G109&lt;='入围价110%'!G109),'9'!G109,9999),IF(AND('10'!G109&gt;='入围价70%'!G109,'10'!G109&lt;='入围价110%'!G109),'10'!G109,9999))</f>
        <v>#DIV/0!</v>
      </c>
      <c r="H109" s="22" t="e">
        <f>MIN(IF(AND('1'!H109&gt;='入围价70%'!H109,'1'!H109&lt;='入围价110%'!H109),'1'!H109,9999),IF(AND('2'!H109&gt;='入围价70%'!H109,'2'!H109&lt;='入围价110%'!H109),'2'!H109,9999),IF(AND('3'!H109&gt;='入围价70%'!H109,'3'!H109&lt;='入围价110%'!H109),'3'!H109,9999),IF(AND('4'!H109&gt;='入围价70%'!H109,'4'!H109&lt;='入围价110%'!H109),'4'!H109,9999),IF(AND('5'!H109&gt;='入围价70%'!H109,'5'!H109&lt;='入围价110%'!H109),'5'!H109,9999),IF(AND('6'!H109&gt;='入围价70%'!H109,'6'!H109&lt;='入围价110%'!H109),'6'!H109,9999),IF(AND('7'!H109&gt;='入围价70%'!H109,'7'!H109&lt;='入围价110%'!H109),'7'!H109,9999),IF(AND('8'!H109&gt;='入围价70%'!H109,'8'!H109&lt;='入围价110%'!H109),'8'!H109,9999),IF(AND('9'!H109&gt;='入围价70%'!H109,'9'!H109&lt;='入围价110%'!H109),'9'!H109,9999),IF(AND('10'!H109&gt;='入围价70%'!H109,'10'!H109&lt;='入围价110%'!H109),'10'!H109,9999))</f>
        <v>#DIV/0!</v>
      </c>
      <c r="I109" s="22" t="e">
        <f>MIN(IF(AND('1'!I109&gt;='入围价70%'!I109,'1'!I109&lt;='入围价110%'!I109),'1'!I109,9999),IF(AND('2'!I109&gt;='入围价70%'!I109,'2'!I109&lt;='入围价110%'!I109),'2'!I109,9999),IF(AND('3'!I109&gt;='入围价70%'!I109,'3'!I109&lt;='入围价110%'!I109),'3'!I109,9999),IF(AND('4'!I109&gt;='入围价70%'!I109,'4'!I109&lt;='入围价110%'!I109),'4'!I109,9999),IF(AND('5'!I109&gt;='入围价70%'!I109,'5'!I109&lt;='入围价110%'!I109),'5'!I109,9999),IF(AND('6'!I109&gt;='入围价70%'!I109,'6'!I109&lt;='入围价110%'!I109),'6'!I109,9999),IF(AND('7'!I109&gt;='入围价70%'!I109,'7'!I109&lt;='入围价110%'!I109),'7'!I109,9999),IF(AND('8'!I109&gt;='入围价70%'!I109,'8'!I109&lt;='入围价110%'!I109),'8'!I109,9999),IF(AND('9'!I109&gt;='入围价70%'!I109,'9'!I109&lt;='入围价110%'!I109),'9'!I109,9999),IF(AND('10'!I109&gt;='入围价70%'!I109,'10'!I109&lt;='入围价110%'!I109),'10'!I109,9999))</f>
        <v>#DIV/0!</v>
      </c>
      <c r="J109" s="22" t="e">
        <f>MIN(IF(AND('1'!J109&gt;='入围价70%'!J109,'1'!J109&lt;='入围价110%'!J109),'1'!J109,9999),IF(AND('2'!J109&gt;='入围价70%'!J109,'2'!J109&lt;='入围价110%'!J109),'2'!J109,9999),IF(AND('3'!J109&gt;='入围价70%'!J109,'3'!J109&lt;='入围价110%'!J109),'3'!J109,9999),IF(AND('4'!J109&gt;='入围价70%'!J109,'4'!J109&lt;='入围价110%'!J109),'4'!J109,9999),IF(AND('5'!J109&gt;='入围价70%'!J109,'5'!J109&lt;='入围价110%'!J109),'5'!J109,9999),IF(AND('6'!J109&gt;='入围价70%'!J109,'6'!J109&lt;='入围价110%'!J109),'6'!J109,9999),IF(AND('7'!J109&gt;='入围价70%'!J109,'7'!J109&lt;='入围价110%'!J109),'7'!J109,9999),IF(AND('8'!J109&gt;='入围价70%'!J109,'8'!J109&lt;='入围价110%'!J109),'8'!J109,9999),IF(AND('9'!J109&gt;='入围价70%'!J109,'9'!J109&lt;='入围价110%'!J109),'9'!J109,9999),IF(AND('10'!J109&gt;='入围价70%'!J109,'10'!J109&lt;='入围价110%'!J109),'10'!J109,9999))</f>
        <v>#DIV/0!</v>
      </c>
      <c r="K109" s="22" t="e">
        <f>MIN(IF(AND('1'!K109&gt;='入围价70%'!K109,'1'!K109&lt;='入围价110%'!K109),'1'!K109,9999),IF(AND('2'!K109&gt;='入围价70%'!K109,'2'!K109&lt;='入围价110%'!K109),'2'!K109,9999),IF(AND('3'!K109&gt;='入围价70%'!K109,'3'!K109&lt;='入围价110%'!K109),'3'!K109,9999),IF(AND('4'!K109&gt;='入围价70%'!K109,'4'!K109&lt;='入围价110%'!K109),'4'!K109,9999),IF(AND('5'!K109&gt;='入围价70%'!K109,'5'!K109&lt;='入围价110%'!K109),'5'!K109,9999),IF(AND('6'!K109&gt;='入围价70%'!K109,'6'!K109&lt;='入围价110%'!K109),'6'!K109,9999),IF(AND('7'!K109&gt;='入围价70%'!K109,'7'!K109&lt;='入围价110%'!K109),'7'!K109,9999),IF(AND('8'!K109&gt;='入围价70%'!K109,'8'!K109&lt;='入围价110%'!K109),'8'!K109,9999),IF(AND('9'!K109&gt;='入围价70%'!K109,'9'!K109&lt;='入围价110%'!K109),'9'!K109,9999),IF(AND('10'!K109&gt;='入围价70%'!K109,'10'!K109&lt;='入围价110%'!K109),'10'!K109,9999))</f>
        <v>#DIV/0!</v>
      </c>
    </row>
    <row r="110" s="2" customFormat="1" ht="20.1" customHeight="1" spans="1:11">
      <c r="A110" s="19">
        <f t="shared" si="1"/>
        <v>106</v>
      </c>
      <c r="B110" s="19" t="s">
        <v>147</v>
      </c>
      <c r="C110" s="25" t="s">
        <v>148</v>
      </c>
      <c r="D110" s="21">
        <v>1776.4</v>
      </c>
      <c r="E110" s="22" t="e">
        <f>MIN(IF(AND('1'!E110&gt;='入围价70%'!E110,'1'!E110&lt;='入围价110%'!E110),'1'!E110,9999),IF(AND('2'!E110&gt;='入围价70%'!E110,'2'!E110&lt;='入围价110%'!E110),'2'!E110,9999),IF(AND('3'!E110&gt;='入围价70%'!E110,'3'!E110&lt;='入围价110%'!E110),'3'!E110,9999),IF(AND('4'!E110&gt;='入围价70%'!E110,'4'!E110&lt;='入围价110%'!E110),'4'!E110,9999),IF(AND('5'!E110&gt;='入围价70%'!E110,'5'!E110&lt;='入围价110%'!E110),'5'!E110,9999),IF(AND('6'!E110&gt;='入围价70%'!E110,'6'!E110&lt;='入围价110%'!E110),'6'!E110,9999),IF(AND('7'!E110&gt;='入围价70%'!E110,'7'!E110&lt;='入围价110%'!E110),'7'!E110,9999),IF(AND('8'!E110&gt;='入围价70%'!E110,'8'!E110&lt;='入围价110%'!E110),'8'!E110,9999),IF(AND('9'!E110&gt;='入围价70%'!E110,'9'!E110&lt;='入围价110%'!E110),'9'!E110,9999),IF(AND('10'!E110&gt;='入围价70%'!E110,'10'!E110&lt;='入围价110%'!E110),'10'!E110,9999))</f>
        <v>#DIV/0!</v>
      </c>
      <c r="F110" s="22" t="e">
        <f>MIN(IF(AND('1'!F110&gt;='入围价70%'!F110,'1'!F110&lt;='入围价110%'!F110),'1'!F110,9999),IF(AND('2'!F110&gt;='入围价70%'!F110,'2'!F110&lt;='入围价110%'!F110),'2'!F110,9999),IF(AND('3'!F110&gt;='入围价70%'!F110,'3'!F110&lt;='入围价110%'!F110),'3'!F110,9999),IF(AND('4'!F110&gt;='入围价70%'!F110,'4'!F110&lt;='入围价110%'!F110),'4'!F110,9999),IF(AND('5'!F110&gt;='入围价70%'!F110,'5'!F110&lt;='入围价110%'!F110),'5'!F110,9999),IF(AND('6'!F110&gt;='入围价70%'!F110,'6'!F110&lt;='入围价110%'!F110),'6'!F110,9999),IF(AND('7'!F110&gt;='入围价70%'!F110,'7'!F110&lt;='入围价110%'!F110),'7'!F110,9999),IF(AND('8'!F110&gt;='入围价70%'!F110,'8'!F110&lt;='入围价110%'!F110),'8'!F110,9999),IF(AND('9'!F110&gt;='入围价70%'!F110,'9'!F110&lt;='入围价110%'!F110),'9'!F110,9999),IF(AND('10'!F110&gt;='入围价70%'!F110,'10'!F110&lt;='入围价110%'!F110),'10'!F110,9999))</f>
        <v>#DIV/0!</v>
      </c>
      <c r="G110" s="22" t="e">
        <f>MIN(IF(AND('1'!G110&gt;='入围价70%'!G110,'1'!G110&lt;='入围价110%'!G110),'1'!G110,9999),IF(AND('2'!G110&gt;='入围价70%'!G110,'2'!G110&lt;='入围价110%'!G110),'2'!G110,9999),IF(AND('3'!G110&gt;='入围价70%'!G110,'3'!G110&lt;='入围价110%'!G110),'3'!G110,9999),IF(AND('4'!G110&gt;='入围价70%'!G110,'4'!G110&lt;='入围价110%'!G110),'4'!G110,9999),IF(AND('5'!G110&gt;='入围价70%'!G110,'5'!G110&lt;='入围价110%'!G110),'5'!G110,9999),IF(AND('6'!G110&gt;='入围价70%'!G110,'6'!G110&lt;='入围价110%'!G110),'6'!G110,9999),IF(AND('7'!G110&gt;='入围价70%'!G110,'7'!G110&lt;='入围价110%'!G110),'7'!G110,9999),IF(AND('8'!G110&gt;='入围价70%'!G110,'8'!G110&lt;='入围价110%'!G110),'8'!G110,9999),IF(AND('9'!G110&gt;='入围价70%'!G110,'9'!G110&lt;='入围价110%'!G110),'9'!G110,9999),IF(AND('10'!G110&gt;='入围价70%'!G110,'10'!G110&lt;='入围价110%'!G110),'10'!G110,9999))</f>
        <v>#DIV/0!</v>
      </c>
      <c r="H110" s="22" t="e">
        <f>MIN(IF(AND('1'!H110&gt;='入围价70%'!H110,'1'!H110&lt;='入围价110%'!H110),'1'!H110,9999),IF(AND('2'!H110&gt;='入围价70%'!H110,'2'!H110&lt;='入围价110%'!H110),'2'!H110,9999),IF(AND('3'!H110&gt;='入围价70%'!H110,'3'!H110&lt;='入围价110%'!H110),'3'!H110,9999),IF(AND('4'!H110&gt;='入围价70%'!H110,'4'!H110&lt;='入围价110%'!H110),'4'!H110,9999),IF(AND('5'!H110&gt;='入围价70%'!H110,'5'!H110&lt;='入围价110%'!H110),'5'!H110,9999),IF(AND('6'!H110&gt;='入围价70%'!H110,'6'!H110&lt;='入围价110%'!H110),'6'!H110,9999),IF(AND('7'!H110&gt;='入围价70%'!H110,'7'!H110&lt;='入围价110%'!H110),'7'!H110,9999),IF(AND('8'!H110&gt;='入围价70%'!H110,'8'!H110&lt;='入围价110%'!H110),'8'!H110,9999),IF(AND('9'!H110&gt;='入围价70%'!H110,'9'!H110&lt;='入围价110%'!H110),'9'!H110,9999),IF(AND('10'!H110&gt;='入围价70%'!H110,'10'!H110&lt;='入围价110%'!H110),'10'!H110,9999))</f>
        <v>#DIV/0!</v>
      </c>
      <c r="I110" s="22" t="e">
        <f>MIN(IF(AND('1'!I110&gt;='入围价70%'!I110,'1'!I110&lt;='入围价110%'!I110),'1'!I110,9999),IF(AND('2'!I110&gt;='入围价70%'!I110,'2'!I110&lt;='入围价110%'!I110),'2'!I110,9999),IF(AND('3'!I110&gt;='入围价70%'!I110,'3'!I110&lt;='入围价110%'!I110),'3'!I110,9999),IF(AND('4'!I110&gt;='入围价70%'!I110,'4'!I110&lt;='入围价110%'!I110),'4'!I110,9999),IF(AND('5'!I110&gt;='入围价70%'!I110,'5'!I110&lt;='入围价110%'!I110),'5'!I110,9999),IF(AND('6'!I110&gt;='入围价70%'!I110,'6'!I110&lt;='入围价110%'!I110),'6'!I110,9999),IF(AND('7'!I110&gt;='入围价70%'!I110,'7'!I110&lt;='入围价110%'!I110),'7'!I110,9999),IF(AND('8'!I110&gt;='入围价70%'!I110,'8'!I110&lt;='入围价110%'!I110),'8'!I110,9999),IF(AND('9'!I110&gt;='入围价70%'!I110,'9'!I110&lt;='入围价110%'!I110),'9'!I110,9999),IF(AND('10'!I110&gt;='入围价70%'!I110,'10'!I110&lt;='入围价110%'!I110),'10'!I110,9999))</f>
        <v>#DIV/0!</v>
      </c>
      <c r="J110" s="22" t="e">
        <f>MIN(IF(AND('1'!J110&gt;='入围价70%'!J110,'1'!J110&lt;='入围价110%'!J110),'1'!J110,9999),IF(AND('2'!J110&gt;='入围价70%'!J110,'2'!J110&lt;='入围价110%'!J110),'2'!J110,9999),IF(AND('3'!J110&gt;='入围价70%'!J110,'3'!J110&lt;='入围价110%'!J110),'3'!J110,9999),IF(AND('4'!J110&gt;='入围价70%'!J110,'4'!J110&lt;='入围价110%'!J110),'4'!J110,9999),IF(AND('5'!J110&gt;='入围价70%'!J110,'5'!J110&lt;='入围价110%'!J110),'5'!J110,9999),IF(AND('6'!J110&gt;='入围价70%'!J110,'6'!J110&lt;='入围价110%'!J110),'6'!J110,9999),IF(AND('7'!J110&gt;='入围价70%'!J110,'7'!J110&lt;='入围价110%'!J110),'7'!J110,9999),IF(AND('8'!J110&gt;='入围价70%'!J110,'8'!J110&lt;='入围价110%'!J110),'8'!J110,9999),IF(AND('9'!J110&gt;='入围价70%'!J110,'9'!J110&lt;='入围价110%'!J110),'9'!J110,9999),IF(AND('10'!J110&gt;='入围价70%'!J110,'10'!J110&lt;='入围价110%'!J110),'10'!J110,9999))</f>
        <v>#DIV/0!</v>
      </c>
      <c r="K110" s="22" t="e">
        <f>MIN(IF(AND('1'!K110&gt;='入围价70%'!K110,'1'!K110&lt;='入围价110%'!K110),'1'!K110,9999),IF(AND('2'!K110&gt;='入围价70%'!K110,'2'!K110&lt;='入围价110%'!K110),'2'!K110,9999),IF(AND('3'!K110&gt;='入围价70%'!K110,'3'!K110&lt;='入围价110%'!K110),'3'!K110,9999),IF(AND('4'!K110&gt;='入围价70%'!K110,'4'!K110&lt;='入围价110%'!K110),'4'!K110,9999),IF(AND('5'!K110&gt;='入围价70%'!K110,'5'!K110&lt;='入围价110%'!K110),'5'!K110,9999),IF(AND('6'!K110&gt;='入围价70%'!K110,'6'!K110&lt;='入围价110%'!K110),'6'!K110,9999),IF(AND('7'!K110&gt;='入围价70%'!K110,'7'!K110&lt;='入围价110%'!K110),'7'!K110,9999),IF(AND('8'!K110&gt;='入围价70%'!K110,'8'!K110&lt;='入围价110%'!K110),'8'!K110,9999),IF(AND('9'!K110&gt;='入围价70%'!K110,'9'!K110&lt;='入围价110%'!K110),'9'!K110,9999),IF(AND('10'!K110&gt;='入围价70%'!K110,'10'!K110&lt;='入围价110%'!K110),'10'!K110,9999))</f>
        <v>#DIV/0!</v>
      </c>
    </row>
    <row r="111" s="2" customFormat="1" ht="20.1" customHeight="1" spans="1:11">
      <c r="A111" s="19">
        <f t="shared" si="1"/>
        <v>107</v>
      </c>
      <c r="B111" s="19" t="s">
        <v>147</v>
      </c>
      <c r="C111" s="25" t="s">
        <v>149</v>
      </c>
      <c r="D111" s="21">
        <v>1736.6</v>
      </c>
      <c r="E111" s="22" t="e">
        <f>MIN(IF(AND('1'!E111&gt;='入围价70%'!E111,'1'!E111&lt;='入围价110%'!E111),'1'!E111,9999),IF(AND('2'!E111&gt;='入围价70%'!E111,'2'!E111&lt;='入围价110%'!E111),'2'!E111,9999),IF(AND('3'!E111&gt;='入围价70%'!E111,'3'!E111&lt;='入围价110%'!E111),'3'!E111,9999),IF(AND('4'!E111&gt;='入围价70%'!E111,'4'!E111&lt;='入围价110%'!E111),'4'!E111,9999),IF(AND('5'!E111&gt;='入围价70%'!E111,'5'!E111&lt;='入围价110%'!E111),'5'!E111,9999),IF(AND('6'!E111&gt;='入围价70%'!E111,'6'!E111&lt;='入围价110%'!E111),'6'!E111,9999),IF(AND('7'!E111&gt;='入围价70%'!E111,'7'!E111&lt;='入围价110%'!E111),'7'!E111,9999),IF(AND('8'!E111&gt;='入围价70%'!E111,'8'!E111&lt;='入围价110%'!E111),'8'!E111,9999),IF(AND('9'!E111&gt;='入围价70%'!E111,'9'!E111&lt;='入围价110%'!E111),'9'!E111,9999),IF(AND('10'!E111&gt;='入围价70%'!E111,'10'!E111&lt;='入围价110%'!E111),'10'!E111,9999))</f>
        <v>#DIV/0!</v>
      </c>
      <c r="F111" s="22" t="e">
        <f>MIN(IF(AND('1'!F111&gt;='入围价70%'!F111,'1'!F111&lt;='入围价110%'!F111),'1'!F111,9999),IF(AND('2'!F111&gt;='入围价70%'!F111,'2'!F111&lt;='入围价110%'!F111),'2'!F111,9999),IF(AND('3'!F111&gt;='入围价70%'!F111,'3'!F111&lt;='入围价110%'!F111),'3'!F111,9999),IF(AND('4'!F111&gt;='入围价70%'!F111,'4'!F111&lt;='入围价110%'!F111),'4'!F111,9999),IF(AND('5'!F111&gt;='入围价70%'!F111,'5'!F111&lt;='入围价110%'!F111),'5'!F111,9999),IF(AND('6'!F111&gt;='入围价70%'!F111,'6'!F111&lt;='入围价110%'!F111),'6'!F111,9999),IF(AND('7'!F111&gt;='入围价70%'!F111,'7'!F111&lt;='入围价110%'!F111),'7'!F111,9999),IF(AND('8'!F111&gt;='入围价70%'!F111,'8'!F111&lt;='入围价110%'!F111),'8'!F111,9999),IF(AND('9'!F111&gt;='入围价70%'!F111,'9'!F111&lt;='入围价110%'!F111),'9'!F111,9999),IF(AND('10'!F111&gt;='入围价70%'!F111,'10'!F111&lt;='入围价110%'!F111),'10'!F111,9999))</f>
        <v>#DIV/0!</v>
      </c>
      <c r="G111" s="22" t="e">
        <f>MIN(IF(AND('1'!G111&gt;='入围价70%'!G111,'1'!G111&lt;='入围价110%'!G111),'1'!G111,9999),IF(AND('2'!G111&gt;='入围价70%'!G111,'2'!G111&lt;='入围价110%'!G111),'2'!G111,9999),IF(AND('3'!G111&gt;='入围价70%'!G111,'3'!G111&lt;='入围价110%'!G111),'3'!G111,9999),IF(AND('4'!G111&gt;='入围价70%'!G111,'4'!G111&lt;='入围价110%'!G111),'4'!G111,9999),IF(AND('5'!G111&gt;='入围价70%'!G111,'5'!G111&lt;='入围价110%'!G111),'5'!G111,9999),IF(AND('6'!G111&gt;='入围价70%'!G111,'6'!G111&lt;='入围价110%'!G111),'6'!G111,9999),IF(AND('7'!G111&gt;='入围价70%'!G111,'7'!G111&lt;='入围价110%'!G111),'7'!G111,9999),IF(AND('8'!G111&gt;='入围价70%'!G111,'8'!G111&lt;='入围价110%'!G111),'8'!G111,9999),IF(AND('9'!G111&gt;='入围价70%'!G111,'9'!G111&lt;='入围价110%'!G111),'9'!G111,9999),IF(AND('10'!G111&gt;='入围价70%'!G111,'10'!G111&lt;='入围价110%'!G111),'10'!G111,9999))</f>
        <v>#DIV/0!</v>
      </c>
      <c r="H111" s="22" t="e">
        <f>MIN(IF(AND('1'!H111&gt;='入围价70%'!H111,'1'!H111&lt;='入围价110%'!H111),'1'!H111,9999),IF(AND('2'!H111&gt;='入围价70%'!H111,'2'!H111&lt;='入围价110%'!H111),'2'!H111,9999),IF(AND('3'!H111&gt;='入围价70%'!H111,'3'!H111&lt;='入围价110%'!H111),'3'!H111,9999),IF(AND('4'!H111&gt;='入围价70%'!H111,'4'!H111&lt;='入围价110%'!H111),'4'!H111,9999),IF(AND('5'!H111&gt;='入围价70%'!H111,'5'!H111&lt;='入围价110%'!H111),'5'!H111,9999),IF(AND('6'!H111&gt;='入围价70%'!H111,'6'!H111&lt;='入围价110%'!H111),'6'!H111,9999),IF(AND('7'!H111&gt;='入围价70%'!H111,'7'!H111&lt;='入围价110%'!H111),'7'!H111,9999),IF(AND('8'!H111&gt;='入围价70%'!H111,'8'!H111&lt;='入围价110%'!H111),'8'!H111,9999),IF(AND('9'!H111&gt;='入围价70%'!H111,'9'!H111&lt;='入围价110%'!H111),'9'!H111,9999),IF(AND('10'!H111&gt;='入围价70%'!H111,'10'!H111&lt;='入围价110%'!H111),'10'!H111,9999))</f>
        <v>#DIV/0!</v>
      </c>
      <c r="I111" s="22" t="e">
        <f>MIN(IF(AND('1'!I111&gt;='入围价70%'!I111,'1'!I111&lt;='入围价110%'!I111),'1'!I111,9999),IF(AND('2'!I111&gt;='入围价70%'!I111,'2'!I111&lt;='入围价110%'!I111),'2'!I111,9999),IF(AND('3'!I111&gt;='入围价70%'!I111,'3'!I111&lt;='入围价110%'!I111),'3'!I111,9999),IF(AND('4'!I111&gt;='入围价70%'!I111,'4'!I111&lt;='入围价110%'!I111),'4'!I111,9999),IF(AND('5'!I111&gt;='入围价70%'!I111,'5'!I111&lt;='入围价110%'!I111),'5'!I111,9999),IF(AND('6'!I111&gt;='入围价70%'!I111,'6'!I111&lt;='入围价110%'!I111),'6'!I111,9999),IF(AND('7'!I111&gt;='入围价70%'!I111,'7'!I111&lt;='入围价110%'!I111),'7'!I111,9999),IF(AND('8'!I111&gt;='入围价70%'!I111,'8'!I111&lt;='入围价110%'!I111),'8'!I111,9999),IF(AND('9'!I111&gt;='入围价70%'!I111,'9'!I111&lt;='入围价110%'!I111),'9'!I111,9999),IF(AND('10'!I111&gt;='入围价70%'!I111,'10'!I111&lt;='入围价110%'!I111),'10'!I111,9999))</f>
        <v>#DIV/0!</v>
      </c>
      <c r="J111" s="22" t="e">
        <f>MIN(IF(AND('1'!J111&gt;='入围价70%'!J111,'1'!J111&lt;='入围价110%'!J111),'1'!J111,9999),IF(AND('2'!J111&gt;='入围价70%'!J111,'2'!J111&lt;='入围价110%'!J111),'2'!J111,9999),IF(AND('3'!J111&gt;='入围价70%'!J111,'3'!J111&lt;='入围价110%'!J111),'3'!J111,9999),IF(AND('4'!J111&gt;='入围价70%'!J111,'4'!J111&lt;='入围价110%'!J111),'4'!J111,9999),IF(AND('5'!J111&gt;='入围价70%'!J111,'5'!J111&lt;='入围价110%'!J111),'5'!J111,9999),IF(AND('6'!J111&gt;='入围价70%'!J111,'6'!J111&lt;='入围价110%'!J111),'6'!J111,9999),IF(AND('7'!J111&gt;='入围价70%'!J111,'7'!J111&lt;='入围价110%'!J111),'7'!J111,9999),IF(AND('8'!J111&gt;='入围价70%'!J111,'8'!J111&lt;='入围价110%'!J111),'8'!J111,9999),IF(AND('9'!J111&gt;='入围价70%'!J111,'9'!J111&lt;='入围价110%'!J111),'9'!J111,9999),IF(AND('10'!J111&gt;='入围价70%'!J111,'10'!J111&lt;='入围价110%'!J111),'10'!J111,9999))</f>
        <v>#DIV/0!</v>
      </c>
      <c r="K111" s="22" t="e">
        <f>MIN(IF(AND('1'!K111&gt;='入围价70%'!K111,'1'!K111&lt;='入围价110%'!K111),'1'!K111,9999),IF(AND('2'!K111&gt;='入围价70%'!K111,'2'!K111&lt;='入围价110%'!K111),'2'!K111,9999),IF(AND('3'!K111&gt;='入围价70%'!K111,'3'!K111&lt;='入围价110%'!K111),'3'!K111,9999),IF(AND('4'!K111&gt;='入围价70%'!K111,'4'!K111&lt;='入围价110%'!K111),'4'!K111,9999),IF(AND('5'!K111&gt;='入围价70%'!K111,'5'!K111&lt;='入围价110%'!K111),'5'!K111,9999),IF(AND('6'!K111&gt;='入围价70%'!K111,'6'!K111&lt;='入围价110%'!K111),'6'!K111,9999),IF(AND('7'!K111&gt;='入围价70%'!K111,'7'!K111&lt;='入围价110%'!K111),'7'!K111,9999),IF(AND('8'!K111&gt;='入围价70%'!K111,'8'!K111&lt;='入围价110%'!K111),'8'!K111,9999),IF(AND('9'!K111&gt;='入围价70%'!K111,'9'!K111&lt;='入围价110%'!K111),'9'!K111,9999),IF(AND('10'!K111&gt;='入围价70%'!K111,'10'!K111&lt;='入围价110%'!K111),'10'!K111,9999))</f>
        <v>#DIV/0!</v>
      </c>
    </row>
    <row r="112" s="2" customFormat="1" ht="20.1" customHeight="1" spans="1:11">
      <c r="A112" s="19">
        <f t="shared" si="1"/>
        <v>108</v>
      </c>
      <c r="B112" s="19" t="s">
        <v>150</v>
      </c>
      <c r="C112" s="25" t="s">
        <v>151</v>
      </c>
      <c r="D112" s="21">
        <v>1609</v>
      </c>
      <c r="E112" s="22" t="e">
        <f>MIN(IF(AND('1'!E112&gt;='入围价70%'!E112,'1'!E112&lt;='入围价110%'!E112),'1'!E112,9999),IF(AND('2'!E112&gt;='入围价70%'!E112,'2'!E112&lt;='入围价110%'!E112),'2'!E112,9999),IF(AND('3'!E112&gt;='入围价70%'!E112,'3'!E112&lt;='入围价110%'!E112),'3'!E112,9999),IF(AND('4'!E112&gt;='入围价70%'!E112,'4'!E112&lt;='入围价110%'!E112),'4'!E112,9999),IF(AND('5'!E112&gt;='入围价70%'!E112,'5'!E112&lt;='入围价110%'!E112),'5'!E112,9999),IF(AND('6'!E112&gt;='入围价70%'!E112,'6'!E112&lt;='入围价110%'!E112),'6'!E112,9999),IF(AND('7'!E112&gt;='入围价70%'!E112,'7'!E112&lt;='入围价110%'!E112),'7'!E112,9999),IF(AND('8'!E112&gt;='入围价70%'!E112,'8'!E112&lt;='入围价110%'!E112),'8'!E112,9999),IF(AND('9'!E112&gt;='入围价70%'!E112,'9'!E112&lt;='入围价110%'!E112),'9'!E112,9999),IF(AND('10'!E112&gt;='入围价70%'!E112,'10'!E112&lt;='入围价110%'!E112),'10'!E112,9999))</f>
        <v>#DIV/0!</v>
      </c>
      <c r="F112" s="22" t="e">
        <f>MIN(IF(AND('1'!F112&gt;='入围价70%'!F112,'1'!F112&lt;='入围价110%'!F112),'1'!F112,9999),IF(AND('2'!F112&gt;='入围价70%'!F112,'2'!F112&lt;='入围价110%'!F112),'2'!F112,9999),IF(AND('3'!F112&gt;='入围价70%'!F112,'3'!F112&lt;='入围价110%'!F112),'3'!F112,9999),IF(AND('4'!F112&gt;='入围价70%'!F112,'4'!F112&lt;='入围价110%'!F112),'4'!F112,9999),IF(AND('5'!F112&gt;='入围价70%'!F112,'5'!F112&lt;='入围价110%'!F112),'5'!F112,9999),IF(AND('6'!F112&gt;='入围价70%'!F112,'6'!F112&lt;='入围价110%'!F112),'6'!F112,9999),IF(AND('7'!F112&gt;='入围价70%'!F112,'7'!F112&lt;='入围价110%'!F112),'7'!F112,9999),IF(AND('8'!F112&gt;='入围价70%'!F112,'8'!F112&lt;='入围价110%'!F112),'8'!F112,9999),IF(AND('9'!F112&gt;='入围价70%'!F112,'9'!F112&lt;='入围价110%'!F112),'9'!F112,9999),IF(AND('10'!F112&gt;='入围价70%'!F112,'10'!F112&lt;='入围价110%'!F112),'10'!F112,9999))</f>
        <v>#DIV/0!</v>
      </c>
      <c r="G112" s="22" t="e">
        <f>MIN(IF(AND('1'!G112&gt;='入围价70%'!G112,'1'!G112&lt;='入围价110%'!G112),'1'!G112,9999),IF(AND('2'!G112&gt;='入围价70%'!G112,'2'!G112&lt;='入围价110%'!G112),'2'!G112,9999),IF(AND('3'!G112&gt;='入围价70%'!G112,'3'!G112&lt;='入围价110%'!G112),'3'!G112,9999),IF(AND('4'!G112&gt;='入围价70%'!G112,'4'!G112&lt;='入围价110%'!G112),'4'!G112,9999),IF(AND('5'!G112&gt;='入围价70%'!G112,'5'!G112&lt;='入围价110%'!G112),'5'!G112,9999),IF(AND('6'!G112&gt;='入围价70%'!G112,'6'!G112&lt;='入围价110%'!G112),'6'!G112,9999),IF(AND('7'!G112&gt;='入围价70%'!G112,'7'!G112&lt;='入围价110%'!G112),'7'!G112,9999),IF(AND('8'!G112&gt;='入围价70%'!G112,'8'!G112&lt;='入围价110%'!G112),'8'!G112,9999),IF(AND('9'!G112&gt;='入围价70%'!G112,'9'!G112&lt;='入围价110%'!G112),'9'!G112,9999),IF(AND('10'!G112&gt;='入围价70%'!G112,'10'!G112&lt;='入围价110%'!G112),'10'!G112,9999))</f>
        <v>#DIV/0!</v>
      </c>
      <c r="H112" s="22" t="e">
        <f>MIN(IF(AND('1'!H112&gt;='入围价70%'!H112,'1'!H112&lt;='入围价110%'!H112),'1'!H112,9999),IF(AND('2'!H112&gt;='入围价70%'!H112,'2'!H112&lt;='入围价110%'!H112),'2'!H112,9999),IF(AND('3'!H112&gt;='入围价70%'!H112,'3'!H112&lt;='入围价110%'!H112),'3'!H112,9999),IF(AND('4'!H112&gt;='入围价70%'!H112,'4'!H112&lt;='入围价110%'!H112),'4'!H112,9999),IF(AND('5'!H112&gt;='入围价70%'!H112,'5'!H112&lt;='入围价110%'!H112),'5'!H112,9999),IF(AND('6'!H112&gt;='入围价70%'!H112,'6'!H112&lt;='入围价110%'!H112),'6'!H112,9999),IF(AND('7'!H112&gt;='入围价70%'!H112,'7'!H112&lt;='入围价110%'!H112),'7'!H112,9999),IF(AND('8'!H112&gt;='入围价70%'!H112,'8'!H112&lt;='入围价110%'!H112),'8'!H112,9999),IF(AND('9'!H112&gt;='入围价70%'!H112,'9'!H112&lt;='入围价110%'!H112),'9'!H112,9999),IF(AND('10'!H112&gt;='入围价70%'!H112,'10'!H112&lt;='入围价110%'!H112),'10'!H112,9999))</f>
        <v>#DIV/0!</v>
      </c>
      <c r="I112" s="22" t="e">
        <f>MIN(IF(AND('1'!I112&gt;='入围价70%'!I112,'1'!I112&lt;='入围价110%'!I112),'1'!I112,9999),IF(AND('2'!I112&gt;='入围价70%'!I112,'2'!I112&lt;='入围价110%'!I112),'2'!I112,9999),IF(AND('3'!I112&gt;='入围价70%'!I112,'3'!I112&lt;='入围价110%'!I112),'3'!I112,9999),IF(AND('4'!I112&gt;='入围价70%'!I112,'4'!I112&lt;='入围价110%'!I112),'4'!I112,9999),IF(AND('5'!I112&gt;='入围价70%'!I112,'5'!I112&lt;='入围价110%'!I112),'5'!I112,9999),IF(AND('6'!I112&gt;='入围价70%'!I112,'6'!I112&lt;='入围价110%'!I112),'6'!I112,9999),IF(AND('7'!I112&gt;='入围价70%'!I112,'7'!I112&lt;='入围价110%'!I112),'7'!I112,9999),IF(AND('8'!I112&gt;='入围价70%'!I112,'8'!I112&lt;='入围价110%'!I112),'8'!I112,9999),IF(AND('9'!I112&gt;='入围价70%'!I112,'9'!I112&lt;='入围价110%'!I112),'9'!I112,9999),IF(AND('10'!I112&gt;='入围价70%'!I112,'10'!I112&lt;='入围价110%'!I112),'10'!I112,9999))</f>
        <v>#DIV/0!</v>
      </c>
      <c r="J112" s="22" t="e">
        <f>MIN(IF(AND('1'!J112&gt;='入围价70%'!J112,'1'!J112&lt;='入围价110%'!J112),'1'!J112,9999),IF(AND('2'!J112&gt;='入围价70%'!J112,'2'!J112&lt;='入围价110%'!J112),'2'!J112,9999),IF(AND('3'!J112&gt;='入围价70%'!J112,'3'!J112&lt;='入围价110%'!J112),'3'!J112,9999),IF(AND('4'!J112&gt;='入围价70%'!J112,'4'!J112&lt;='入围价110%'!J112),'4'!J112,9999),IF(AND('5'!J112&gt;='入围价70%'!J112,'5'!J112&lt;='入围价110%'!J112),'5'!J112,9999),IF(AND('6'!J112&gt;='入围价70%'!J112,'6'!J112&lt;='入围价110%'!J112),'6'!J112,9999),IF(AND('7'!J112&gt;='入围价70%'!J112,'7'!J112&lt;='入围价110%'!J112),'7'!J112,9999),IF(AND('8'!J112&gt;='入围价70%'!J112,'8'!J112&lt;='入围价110%'!J112),'8'!J112,9999),IF(AND('9'!J112&gt;='入围价70%'!J112,'9'!J112&lt;='入围价110%'!J112),'9'!J112,9999),IF(AND('10'!J112&gt;='入围价70%'!J112,'10'!J112&lt;='入围价110%'!J112),'10'!J112,9999))</f>
        <v>#DIV/0!</v>
      </c>
      <c r="K112" s="22" t="e">
        <f>MIN(IF(AND('1'!K112&gt;='入围价70%'!K112,'1'!K112&lt;='入围价110%'!K112),'1'!K112,9999),IF(AND('2'!K112&gt;='入围价70%'!K112,'2'!K112&lt;='入围价110%'!K112),'2'!K112,9999),IF(AND('3'!K112&gt;='入围价70%'!K112,'3'!K112&lt;='入围价110%'!K112),'3'!K112,9999),IF(AND('4'!K112&gt;='入围价70%'!K112,'4'!K112&lt;='入围价110%'!K112),'4'!K112,9999),IF(AND('5'!K112&gt;='入围价70%'!K112,'5'!K112&lt;='入围价110%'!K112),'5'!K112,9999),IF(AND('6'!K112&gt;='入围价70%'!K112,'6'!K112&lt;='入围价110%'!K112),'6'!K112,9999),IF(AND('7'!K112&gt;='入围价70%'!K112,'7'!K112&lt;='入围价110%'!K112),'7'!K112,9999),IF(AND('8'!K112&gt;='入围价70%'!K112,'8'!K112&lt;='入围价110%'!K112),'8'!K112,9999),IF(AND('9'!K112&gt;='入围价70%'!K112,'9'!K112&lt;='入围价110%'!K112),'9'!K112,9999),IF(AND('10'!K112&gt;='入围价70%'!K112,'10'!K112&lt;='入围价110%'!K112),'10'!K112,9999))</f>
        <v>#DIV/0!</v>
      </c>
    </row>
    <row r="113" s="2" customFormat="1" ht="20.1" customHeight="1" spans="1:11">
      <c r="A113" s="19">
        <f t="shared" si="1"/>
        <v>109</v>
      </c>
      <c r="B113" s="19" t="s">
        <v>150</v>
      </c>
      <c r="C113" s="25" t="s">
        <v>152</v>
      </c>
      <c r="D113" s="21">
        <v>1486</v>
      </c>
      <c r="E113" s="22" t="e">
        <f>MIN(IF(AND('1'!E113&gt;='入围价70%'!E113,'1'!E113&lt;='入围价110%'!E113),'1'!E113,9999),IF(AND('2'!E113&gt;='入围价70%'!E113,'2'!E113&lt;='入围价110%'!E113),'2'!E113,9999),IF(AND('3'!E113&gt;='入围价70%'!E113,'3'!E113&lt;='入围价110%'!E113),'3'!E113,9999),IF(AND('4'!E113&gt;='入围价70%'!E113,'4'!E113&lt;='入围价110%'!E113),'4'!E113,9999),IF(AND('5'!E113&gt;='入围价70%'!E113,'5'!E113&lt;='入围价110%'!E113),'5'!E113,9999),IF(AND('6'!E113&gt;='入围价70%'!E113,'6'!E113&lt;='入围价110%'!E113),'6'!E113,9999),IF(AND('7'!E113&gt;='入围价70%'!E113,'7'!E113&lt;='入围价110%'!E113),'7'!E113,9999),IF(AND('8'!E113&gt;='入围价70%'!E113,'8'!E113&lt;='入围价110%'!E113),'8'!E113,9999),IF(AND('9'!E113&gt;='入围价70%'!E113,'9'!E113&lt;='入围价110%'!E113),'9'!E113,9999),IF(AND('10'!E113&gt;='入围价70%'!E113,'10'!E113&lt;='入围价110%'!E113),'10'!E113,9999))</f>
        <v>#DIV/0!</v>
      </c>
      <c r="F113" s="22" t="e">
        <f>MIN(IF(AND('1'!F113&gt;='入围价70%'!F113,'1'!F113&lt;='入围价110%'!F113),'1'!F113,9999),IF(AND('2'!F113&gt;='入围价70%'!F113,'2'!F113&lt;='入围价110%'!F113),'2'!F113,9999),IF(AND('3'!F113&gt;='入围价70%'!F113,'3'!F113&lt;='入围价110%'!F113),'3'!F113,9999),IF(AND('4'!F113&gt;='入围价70%'!F113,'4'!F113&lt;='入围价110%'!F113),'4'!F113,9999),IF(AND('5'!F113&gt;='入围价70%'!F113,'5'!F113&lt;='入围价110%'!F113),'5'!F113,9999),IF(AND('6'!F113&gt;='入围价70%'!F113,'6'!F113&lt;='入围价110%'!F113),'6'!F113,9999),IF(AND('7'!F113&gt;='入围价70%'!F113,'7'!F113&lt;='入围价110%'!F113),'7'!F113,9999),IF(AND('8'!F113&gt;='入围价70%'!F113,'8'!F113&lt;='入围价110%'!F113),'8'!F113,9999),IF(AND('9'!F113&gt;='入围价70%'!F113,'9'!F113&lt;='入围价110%'!F113),'9'!F113,9999),IF(AND('10'!F113&gt;='入围价70%'!F113,'10'!F113&lt;='入围价110%'!F113),'10'!F113,9999))</f>
        <v>#DIV/0!</v>
      </c>
      <c r="G113" s="22" t="e">
        <f>MIN(IF(AND('1'!G113&gt;='入围价70%'!G113,'1'!G113&lt;='入围价110%'!G113),'1'!G113,9999),IF(AND('2'!G113&gt;='入围价70%'!G113,'2'!G113&lt;='入围价110%'!G113),'2'!G113,9999),IF(AND('3'!G113&gt;='入围价70%'!G113,'3'!G113&lt;='入围价110%'!G113),'3'!G113,9999),IF(AND('4'!G113&gt;='入围价70%'!G113,'4'!G113&lt;='入围价110%'!G113),'4'!G113,9999),IF(AND('5'!G113&gt;='入围价70%'!G113,'5'!G113&lt;='入围价110%'!G113),'5'!G113,9999),IF(AND('6'!G113&gt;='入围价70%'!G113,'6'!G113&lt;='入围价110%'!G113),'6'!G113,9999),IF(AND('7'!G113&gt;='入围价70%'!G113,'7'!G113&lt;='入围价110%'!G113),'7'!G113,9999),IF(AND('8'!G113&gt;='入围价70%'!G113,'8'!G113&lt;='入围价110%'!G113),'8'!G113,9999),IF(AND('9'!G113&gt;='入围价70%'!G113,'9'!G113&lt;='入围价110%'!G113),'9'!G113,9999),IF(AND('10'!G113&gt;='入围价70%'!G113,'10'!G113&lt;='入围价110%'!G113),'10'!G113,9999))</f>
        <v>#DIV/0!</v>
      </c>
      <c r="H113" s="22" t="e">
        <f>MIN(IF(AND('1'!H113&gt;='入围价70%'!H113,'1'!H113&lt;='入围价110%'!H113),'1'!H113,9999),IF(AND('2'!H113&gt;='入围价70%'!H113,'2'!H113&lt;='入围价110%'!H113),'2'!H113,9999),IF(AND('3'!H113&gt;='入围价70%'!H113,'3'!H113&lt;='入围价110%'!H113),'3'!H113,9999),IF(AND('4'!H113&gt;='入围价70%'!H113,'4'!H113&lt;='入围价110%'!H113),'4'!H113,9999),IF(AND('5'!H113&gt;='入围价70%'!H113,'5'!H113&lt;='入围价110%'!H113),'5'!H113,9999),IF(AND('6'!H113&gt;='入围价70%'!H113,'6'!H113&lt;='入围价110%'!H113),'6'!H113,9999),IF(AND('7'!H113&gt;='入围价70%'!H113,'7'!H113&lt;='入围价110%'!H113),'7'!H113,9999),IF(AND('8'!H113&gt;='入围价70%'!H113,'8'!H113&lt;='入围价110%'!H113),'8'!H113,9999),IF(AND('9'!H113&gt;='入围价70%'!H113,'9'!H113&lt;='入围价110%'!H113),'9'!H113,9999),IF(AND('10'!H113&gt;='入围价70%'!H113,'10'!H113&lt;='入围价110%'!H113),'10'!H113,9999))</f>
        <v>#DIV/0!</v>
      </c>
      <c r="I113" s="22" t="e">
        <f>MIN(IF(AND('1'!I113&gt;='入围价70%'!I113,'1'!I113&lt;='入围价110%'!I113),'1'!I113,9999),IF(AND('2'!I113&gt;='入围价70%'!I113,'2'!I113&lt;='入围价110%'!I113),'2'!I113,9999),IF(AND('3'!I113&gt;='入围价70%'!I113,'3'!I113&lt;='入围价110%'!I113),'3'!I113,9999),IF(AND('4'!I113&gt;='入围价70%'!I113,'4'!I113&lt;='入围价110%'!I113),'4'!I113,9999),IF(AND('5'!I113&gt;='入围价70%'!I113,'5'!I113&lt;='入围价110%'!I113),'5'!I113,9999),IF(AND('6'!I113&gt;='入围价70%'!I113,'6'!I113&lt;='入围价110%'!I113),'6'!I113,9999),IF(AND('7'!I113&gt;='入围价70%'!I113,'7'!I113&lt;='入围价110%'!I113),'7'!I113,9999),IF(AND('8'!I113&gt;='入围价70%'!I113,'8'!I113&lt;='入围价110%'!I113),'8'!I113,9999),IF(AND('9'!I113&gt;='入围价70%'!I113,'9'!I113&lt;='入围价110%'!I113),'9'!I113,9999),IF(AND('10'!I113&gt;='入围价70%'!I113,'10'!I113&lt;='入围价110%'!I113),'10'!I113,9999))</f>
        <v>#DIV/0!</v>
      </c>
      <c r="J113" s="22" t="e">
        <f>MIN(IF(AND('1'!J113&gt;='入围价70%'!J113,'1'!J113&lt;='入围价110%'!J113),'1'!J113,9999),IF(AND('2'!J113&gt;='入围价70%'!J113,'2'!J113&lt;='入围价110%'!J113),'2'!J113,9999),IF(AND('3'!J113&gt;='入围价70%'!J113,'3'!J113&lt;='入围价110%'!J113),'3'!J113,9999),IF(AND('4'!J113&gt;='入围价70%'!J113,'4'!J113&lt;='入围价110%'!J113),'4'!J113,9999),IF(AND('5'!J113&gt;='入围价70%'!J113,'5'!J113&lt;='入围价110%'!J113),'5'!J113,9999),IF(AND('6'!J113&gt;='入围价70%'!J113,'6'!J113&lt;='入围价110%'!J113),'6'!J113,9999),IF(AND('7'!J113&gt;='入围价70%'!J113,'7'!J113&lt;='入围价110%'!J113),'7'!J113,9999),IF(AND('8'!J113&gt;='入围价70%'!J113,'8'!J113&lt;='入围价110%'!J113),'8'!J113,9999),IF(AND('9'!J113&gt;='入围价70%'!J113,'9'!J113&lt;='入围价110%'!J113),'9'!J113,9999),IF(AND('10'!J113&gt;='入围价70%'!J113,'10'!J113&lt;='入围价110%'!J113),'10'!J113,9999))</f>
        <v>#DIV/0!</v>
      </c>
      <c r="K113" s="22" t="e">
        <f>MIN(IF(AND('1'!K113&gt;='入围价70%'!K113,'1'!K113&lt;='入围价110%'!K113),'1'!K113,9999),IF(AND('2'!K113&gt;='入围价70%'!K113,'2'!K113&lt;='入围价110%'!K113),'2'!K113,9999),IF(AND('3'!K113&gt;='入围价70%'!K113,'3'!K113&lt;='入围价110%'!K113),'3'!K113,9999),IF(AND('4'!K113&gt;='入围价70%'!K113,'4'!K113&lt;='入围价110%'!K113),'4'!K113,9999),IF(AND('5'!K113&gt;='入围价70%'!K113,'5'!K113&lt;='入围价110%'!K113),'5'!K113,9999),IF(AND('6'!K113&gt;='入围价70%'!K113,'6'!K113&lt;='入围价110%'!K113),'6'!K113,9999),IF(AND('7'!K113&gt;='入围价70%'!K113,'7'!K113&lt;='入围价110%'!K113),'7'!K113,9999),IF(AND('8'!K113&gt;='入围价70%'!K113,'8'!K113&lt;='入围价110%'!K113),'8'!K113,9999),IF(AND('9'!K113&gt;='入围价70%'!K113,'9'!K113&lt;='入围价110%'!K113),'9'!K113,9999),IF(AND('10'!K113&gt;='入围价70%'!K113,'10'!K113&lt;='入围价110%'!K113),'10'!K113,9999))</f>
        <v>#DIV/0!</v>
      </c>
    </row>
    <row r="114" s="2" customFormat="1" ht="20.1" customHeight="1" spans="1:11">
      <c r="A114" s="19">
        <f t="shared" si="1"/>
        <v>110</v>
      </c>
      <c r="B114" s="19" t="s">
        <v>150</v>
      </c>
      <c r="C114" s="25" t="s">
        <v>153</v>
      </c>
      <c r="D114" s="21">
        <v>1642</v>
      </c>
      <c r="E114" s="22" t="e">
        <f>MIN(IF(AND('1'!E114&gt;='入围价70%'!E114,'1'!E114&lt;='入围价110%'!E114),'1'!E114,9999),IF(AND('2'!E114&gt;='入围价70%'!E114,'2'!E114&lt;='入围价110%'!E114),'2'!E114,9999),IF(AND('3'!E114&gt;='入围价70%'!E114,'3'!E114&lt;='入围价110%'!E114),'3'!E114,9999),IF(AND('4'!E114&gt;='入围价70%'!E114,'4'!E114&lt;='入围价110%'!E114),'4'!E114,9999),IF(AND('5'!E114&gt;='入围价70%'!E114,'5'!E114&lt;='入围价110%'!E114),'5'!E114,9999),IF(AND('6'!E114&gt;='入围价70%'!E114,'6'!E114&lt;='入围价110%'!E114),'6'!E114,9999),IF(AND('7'!E114&gt;='入围价70%'!E114,'7'!E114&lt;='入围价110%'!E114),'7'!E114,9999),IF(AND('8'!E114&gt;='入围价70%'!E114,'8'!E114&lt;='入围价110%'!E114),'8'!E114,9999),IF(AND('9'!E114&gt;='入围价70%'!E114,'9'!E114&lt;='入围价110%'!E114),'9'!E114,9999),IF(AND('10'!E114&gt;='入围价70%'!E114,'10'!E114&lt;='入围价110%'!E114),'10'!E114,9999))</f>
        <v>#DIV/0!</v>
      </c>
      <c r="F114" s="22" t="e">
        <f>MIN(IF(AND('1'!F114&gt;='入围价70%'!F114,'1'!F114&lt;='入围价110%'!F114),'1'!F114,9999),IF(AND('2'!F114&gt;='入围价70%'!F114,'2'!F114&lt;='入围价110%'!F114),'2'!F114,9999),IF(AND('3'!F114&gt;='入围价70%'!F114,'3'!F114&lt;='入围价110%'!F114),'3'!F114,9999),IF(AND('4'!F114&gt;='入围价70%'!F114,'4'!F114&lt;='入围价110%'!F114),'4'!F114,9999),IF(AND('5'!F114&gt;='入围价70%'!F114,'5'!F114&lt;='入围价110%'!F114),'5'!F114,9999),IF(AND('6'!F114&gt;='入围价70%'!F114,'6'!F114&lt;='入围价110%'!F114),'6'!F114,9999),IF(AND('7'!F114&gt;='入围价70%'!F114,'7'!F114&lt;='入围价110%'!F114),'7'!F114,9999),IF(AND('8'!F114&gt;='入围价70%'!F114,'8'!F114&lt;='入围价110%'!F114),'8'!F114,9999),IF(AND('9'!F114&gt;='入围价70%'!F114,'9'!F114&lt;='入围价110%'!F114),'9'!F114,9999),IF(AND('10'!F114&gt;='入围价70%'!F114,'10'!F114&lt;='入围价110%'!F114),'10'!F114,9999))</f>
        <v>#DIV/0!</v>
      </c>
      <c r="G114" s="22" t="e">
        <f>MIN(IF(AND('1'!G114&gt;='入围价70%'!G114,'1'!G114&lt;='入围价110%'!G114),'1'!G114,9999),IF(AND('2'!G114&gt;='入围价70%'!G114,'2'!G114&lt;='入围价110%'!G114),'2'!G114,9999),IF(AND('3'!G114&gt;='入围价70%'!G114,'3'!G114&lt;='入围价110%'!G114),'3'!G114,9999),IF(AND('4'!G114&gt;='入围价70%'!G114,'4'!G114&lt;='入围价110%'!G114),'4'!G114,9999),IF(AND('5'!G114&gt;='入围价70%'!G114,'5'!G114&lt;='入围价110%'!G114),'5'!G114,9999),IF(AND('6'!G114&gt;='入围价70%'!G114,'6'!G114&lt;='入围价110%'!G114),'6'!G114,9999),IF(AND('7'!G114&gt;='入围价70%'!G114,'7'!G114&lt;='入围价110%'!G114),'7'!G114,9999),IF(AND('8'!G114&gt;='入围价70%'!G114,'8'!G114&lt;='入围价110%'!G114),'8'!G114,9999),IF(AND('9'!G114&gt;='入围价70%'!G114,'9'!G114&lt;='入围价110%'!G114),'9'!G114,9999),IF(AND('10'!G114&gt;='入围价70%'!G114,'10'!G114&lt;='入围价110%'!G114),'10'!G114,9999))</f>
        <v>#DIV/0!</v>
      </c>
      <c r="H114" s="22" t="e">
        <f>MIN(IF(AND('1'!H114&gt;='入围价70%'!H114,'1'!H114&lt;='入围价110%'!H114),'1'!H114,9999),IF(AND('2'!H114&gt;='入围价70%'!H114,'2'!H114&lt;='入围价110%'!H114),'2'!H114,9999),IF(AND('3'!H114&gt;='入围价70%'!H114,'3'!H114&lt;='入围价110%'!H114),'3'!H114,9999),IF(AND('4'!H114&gt;='入围价70%'!H114,'4'!H114&lt;='入围价110%'!H114),'4'!H114,9999),IF(AND('5'!H114&gt;='入围价70%'!H114,'5'!H114&lt;='入围价110%'!H114),'5'!H114,9999),IF(AND('6'!H114&gt;='入围价70%'!H114,'6'!H114&lt;='入围价110%'!H114),'6'!H114,9999),IF(AND('7'!H114&gt;='入围价70%'!H114,'7'!H114&lt;='入围价110%'!H114),'7'!H114,9999),IF(AND('8'!H114&gt;='入围价70%'!H114,'8'!H114&lt;='入围价110%'!H114),'8'!H114,9999),IF(AND('9'!H114&gt;='入围价70%'!H114,'9'!H114&lt;='入围价110%'!H114),'9'!H114,9999),IF(AND('10'!H114&gt;='入围价70%'!H114,'10'!H114&lt;='入围价110%'!H114),'10'!H114,9999))</f>
        <v>#DIV/0!</v>
      </c>
      <c r="I114" s="22" t="e">
        <f>MIN(IF(AND('1'!I114&gt;='入围价70%'!I114,'1'!I114&lt;='入围价110%'!I114),'1'!I114,9999),IF(AND('2'!I114&gt;='入围价70%'!I114,'2'!I114&lt;='入围价110%'!I114),'2'!I114,9999),IF(AND('3'!I114&gt;='入围价70%'!I114,'3'!I114&lt;='入围价110%'!I114),'3'!I114,9999),IF(AND('4'!I114&gt;='入围价70%'!I114,'4'!I114&lt;='入围价110%'!I114),'4'!I114,9999),IF(AND('5'!I114&gt;='入围价70%'!I114,'5'!I114&lt;='入围价110%'!I114),'5'!I114,9999),IF(AND('6'!I114&gt;='入围价70%'!I114,'6'!I114&lt;='入围价110%'!I114),'6'!I114,9999),IF(AND('7'!I114&gt;='入围价70%'!I114,'7'!I114&lt;='入围价110%'!I114),'7'!I114,9999),IF(AND('8'!I114&gt;='入围价70%'!I114,'8'!I114&lt;='入围价110%'!I114),'8'!I114,9999),IF(AND('9'!I114&gt;='入围价70%'!I114,'9'!I114&lt;='入围价110%'!I114),'9'!I114,9999),IF(AND('10'!I114&gt;='入围价70%'!I114,'10'!I114&lt;='入围价110%'!I114),'10'!I114,9999))</f>
        <v>#DIV/0!</v>
      </c>
      <c r="J114" s="22" t="e">
        <f>MIN(IF(AND('1'!J114&gt;='入围价70%'!J114,'1'!J114&lt;='入围价110%'!J114),'1'!J114,9999),IF(AND('2'!J114&gt;='入围价70%'!J114,'2'!J114&lt;='入围价110%'!J114),'2'!J114,9999),IF(AND('3'!J114&gt;='入围价70%'!J114,'3'!J114&lt;='入围价110%'!J114),'3'!J114,9999),IF(AND('4'!J114&gt;='入围价70%'!J114,'4'!J114&lt;='入围价110%'!J114),'4'!J114,9999),IF(AND('5'!J114&gt;='入围价70%'!J114,'5'!J114&lt;='入围价110%'!J114),'5'!J114,9999),IF(AND('6'!J114&gt;='入围价70%'!J114,'6'!J114&lt;='入围价110%'!J114),'6'!J114,9999),IF(AND('7'!J114&gt;='入围价70%'!J114,'7'!J114&lt;='入围价110%'!J114),'7'!J114,9999),IF(AND('8'!J114&gt;='入围价70%'!J114,'8'!J114&lt;='入围价110%'!J114),'8'!J114,9999),IF(AND('9'!J114&gt;='入围价70%'!J114,'9'!J114&lt;='入围价110%'!J114),'9'!J114,9999),IF(AND('10'!J114&gt;='入围价70%'!J114,'10'!J114&lt;='入围价110%'!J114),'10'!J114,9999))</f>
        <v>#DIV/0!</v>
      </c>
      <c r="K114" s="22" t="e">
        <f>MIN(IF(AND('1'!K114&gt;='入围价70%'!K114,'1'!K114&lt;='入围价110%'!K114),'1'!K114,9999),IF(AND('2'!K114&gt;='入围价70%'!K114,'2'!K114&lt;='入围价110%'!K114),'2'!K114,9999),IF(AND('3'!K114&gt;='入围价70%'!K114,'3'!K114&lt;='入围价110%'!K114),'3'!K114,9999),IF(AND('4'!K114&gt;='入围价70%'!K114,'4'!K114&lt;='入围价110%'!K114),'4'!K114,9999),IF(AND('5'!K114&gt;='入围价70%'!K114,'5'!K114&lt;='入围价110%'!K114),'5'!K114,9999),IF(AND('6'!K114&gt;='入围价70%'!K114,'6'!K114&lt;='入围价110%'!K114),'6'!K114,9999),IF(AND('7'!K114&gt;='入围价70%'!K114,'7'!K114&lt;='入围价110%'!K114),'7'!K114,9999),IF(AND('8'!K114&gt;='入围价70%'!K114,'8'!K114&lt;='入围价110%'!K114),'8'!K114,9999),IF(AND('9'!K114&gt;='入围价70%'!K114,'9'!K114&lt;='入围价110%'!K114),'9'!K114,9999),IF(AND('10'!K114&gt;='入围价70%'!K114,'10'!K114&lt;='入围价110%'!K114),'10'!K114,9999))</f>
        <v>#DIV/0!</v>
      </c>
    </row>
    <row r="115" s="2" customFormat="1" ht="20.1" customHeight="1" spans="1:11">
      <c r="A115" s="19">
        <f t="shared" si="1"/>
        <v>111</v>
      </c>
      <c r="B115" s="19" t="s">
        <v>154</v>
      </c>
      <c r="C115" s="20" t="s">
        <v>155</v>
      </c>
      <c r="D115" s="21">
        <v>639.5</v>
      </c>
      <c r="E115" s="22" t="e">
        <f>MIN(IF(AND('1'!E115&gt;='入围价70%'!E115,'1'!E115&lt;='入围价110%'!E115),'1'!E115,9999),IF(AND('2'!E115&gt;='入围价70%'!E115,'2'!E115&lt;='入围价110%'!E115),'2'!E115,9999),IF(AND('3'!E115&gt;='入围价70%'!E115,'3'!E115&lt;='入围价110%'!E115),'3'!E115,9999),IF(AND('4'!E115&gt;='入围价70%'!E115,'4'!E115&lt;='入围价110%'!E115),'4'!E115,9999),IF(AND('5'!E115&gt;='入围价70%'!E115,'5'!E115&lt;='入围价110%'!E115),'5'!E115,9999),IF(AND('6'!E115&gt;='入围价70%'!E115,'6'!E115&lt;='入围价110%'!E115),'6'!E115,9999),IF(AND('7'!E115&gt;='入围价70%'!E115,'7'!E115&lt;='入围价110%'!E115),'7'!E115,9999),IF(AND('8'!E115&gt;='入围价70%'!E115,'8'!E115&lt;='入围价110%'!E115),'8'!E115,9999),IF(AND('9'!E115&gt;='入围价70%'!E115,'9'!E115&lt;='入围价110%'!E115),'9'!E115,9999),IF(AND('10'!E115&gt;='入围价70%'!E115,'10'!E115&lt;='入围价110%'!E115),'10'!E115,9999))</f>
        <v>#DIV/0!</v>
      </c>
      <c r="F115" s="22" t="e">
        <f>MIN(IF(AND('1'!F115&gt;='入围价70%'!F115,'1'!F115&lt;='入围价110%'!F115),'1'!F115,9999),IF(AND('2'!F115&gt;='入围价70%'!F115,'2'!F115&lt;='入围价110%'!F115),'2'!F115,9999),IF(AND('3'!F115&gt;='入围价70%'!F115,'3'!F115&lt;='入围价110%'!F115),'3'!F115,9999),IF(AND('4'!F115&gt;='入围价70%'!F115,'4'!F115&lt;='入围价110%'!F115),'4'!F115,9999),IF(AND('5'!F115&gt;='入围价70%'!F115,'5'!F115&lt;='入围价110%'!F115),'5'!F115,9999),IF(AND('6'!F115&gt;='入围价70%'!F115,'6'!F115&lt;='入围价110%'!F115),'6'!F115,9999),IF(AND('7'!F115&gt;='入围价70%'!F115,'7'!F115&lt;='入围价110%'!F115),'7'!F115,9999),IF(AND('8'!F115&gt;='入围价70%'!F115,'8'!F115&lt;='入围价110%'!F115),'8'!F115,9999),IF(AND('9'!F115&gt;='入围价70%'!F115,'9'!F115&lt;='入围价110%'!F115),'9'!F115,9999),IF(AND('10'!F115&gt;='入围价70%'!F115,'10'!F115&lt;='入围价110%'!F115),'10'!F115,9999))</f>
        <v>#DIV/0!</v>
      </c>
      <c r="G115" s="22" t="e">
        <f>MIN(IF(AND('1'!G115&gt;='入围价70%'!G115,'1'!G115&lt;='入围价110%'!G115),'1'!G115,9999),IF(AND('2'!G115&gt;='入围价70%'!G115,'2'!G115&lt;='入围价110%'!G115),'2'!G115,9999),IF(AND('3'!G115&gt;='入围价70%'!G115,'3'!G115&lt;='入围价110%'!G115),'3'!G115,9999),IF(AND('4'!G115&gt;='入围价70%'!G115,'4'!G115&lt;='入围价110%'!G115),'4'!G115,9999),IF(AND('5'!G115&gt;='入围价70%'!G115,'5'!G115&lt;='入围价110%'!G115),'5'!G115,9999),IF(AND('6'!G115&gt;='入围价70%'!G115,'6'!G115&lt;='入围价110%'!G115),'6'!G115,9999),IF(AND('7'!G115&gt;='入围价70%'!G115,'7'!G115&lt;='入围价110%'!G115),'7'!G115,9999),IF(AND('8'!G115&gt;='入围价70%'!G115,'8'!G115&lt;='入围价110%'!G115),'8'!G115,9999),IF(AND('9'!G115&gt;='入围价70%'!G115,'9'!G115&lt;='入围价110%'!G115),'9'!G115,9999),IF(AND('10'!G115&gt;='入围价70%'!G115,'10'!G115&lt;='入围价110%'!G115),'10'!G115,9999))</f>
        <v>#DIV/0!</v>
      </c>
      <c r="H115" s="22" t="e">
        <f>MIN(IF(AND('1'!H115&gt;='入围价70%'!H115,'1'!H115&lt;='入围价110%'!H115),'1'!H115,9999),IF(AND('2'!H115&gt;='入围价70%'!H115,'2'!H115&lt;='入围价110%'!H115),'2'!H115,9999),IF(AND('3'!H115&gt;='入围价70%'!H115,'3'!H115&lt;='入围价110%'!H115),'3'!H115,9999),IF(AND('4'!H115&gt;='入围价70%'!H115,'4'!H115&lt;='入围价110%'!H115),'4'!H115,9999),IF(AND('5'!H115&gt;='入围价70%'!H115,'5'!H115&lt;='入围价110%'!H115),'5'!H115,9999),IF(AND('6'!H115&gt;='入围价70%'!H115,'6'!H115&lt;='入围价110%'!H115),'6'!H115,9999),IF(AND('7'!H115&gt;='入围价70%'!H115,'7'!H115&lt;='入围价110%'!H115),'7'!H115,9999),IF(AND('8'!H115&gt;='入围价70%'!H115,'8'!H115&lt;='入围价110%'!H115),'8'!H115,9999),IF(AND('9'!H115&gt;='入围价70%'!H115,'9'!H115&lt;='入围价110%'!H115),'9'!H115,9999),IF(AND('10'!H115&gt;='入围价70%'!H115,'10'!H115&lt;='入围价110%'!H115),'10'!H115,9999))</f>
        <v>#DIV/0!</v>
      </c>
      <c r="I115" s="22" t="e">
        <f>MIN(IF(AND('1'!I115&gt;='入围价70%'!I115,'1'!I115&lt;='入围价110%'!I115),'1'!I115,9999),IF(AND('2'!I115&gt;='入围价70%'!I115,'2'!I115&lt;='入围价110%'!I115),'2'!I115,9999),IF(AND('3'!I115&gt;='入围价70%'!I115,'3'!I115&lt;='入围价110%'!I115),'3'!I115,9999),IF(AND('4'!I115&gt;='入围价70%'!I115,'4'!I115&lt;='入围价110%'!I115),'4'!I115,9999),IF(AND('5'!I115&gt;='入围价70%'!I115,'5'!I115&lt;='入围价110%'!I115),'5'!I115,9999),IF(AND('6'!I115&gt;='入围价70%'!I115,'6'!I115&lt;='入围价110%'!I115),'6'!I115,9999),IF(AND('7'!I115&gt;='入围价70%'!I115,'7'!I115&lt;='入围价110%'!I115),'7'!I115,9999),IF(AND('8'!I115&gt;='入围价70%'!I115,'8'!I115&lt;='入围价110%'!I115),'8'!I115,9999),IF(AND('9'!I115&gt;='入围价70%'!I115,'9'!I115&lt;='入围价110%'!I115),'9'!I115,9999),IF(AND('10'!I115&gt;='入围价70%'!I115,'10'!I115&lt;='入围价110%'!I115),'10'!I115,9999))</f>
        <v>#DIV/0!</v>
      </c>
      <c r="J115" s="22" t="e">
        <f>MIN(IF(AND('1'!J115&gt;='入围价70%'!J115,'1'!J115&lt;='入围价110%'!J115),'1'!J115,9999),IF(AND('2'!J115&gt;='入围价70%'!J115,'2'!J115&lt;='入围价110%'!J115),'2'!J115,9999),IF(AND('3'!J115&gt;='入围价70%'!J115,'3'!J115&lt;='入围价110%'!J115),'3'!J115,9999),IF(AND('4'!J115&gt;='入围价70%'!J115,'4'!J115&lt;='入围价110%'!J115),'4'!J115,9999),IF(AND('5'!J115&gt;='入围价70%'!J115,'5'!J115&lt;='入围价110%'!J115),'5'!J115,9999),IF(AND('6'!J115&gt;='入围价70%'!J115,'6'!J115&lt;='入围价110%'!J115),'6'!J115,9999),IF(AND('7'!J115&gt;='入围价70%'!J115,'7'!J115&lt;='入围价110%'!J115),'7'!J115,9999),IF(AND('8'!J115&gt;='入围价70%'!J115,'8'!J115&lt;='入围价110%'!J115),'8'!J115,9999),IF(AND('9'!J115&gt;='入围价70%'!J115,'9'!J115&lt;='入围价110%'!J115),'9'!J115,9999),IF(AND('10'!J115&gt;='入围价70%'!J115,'10'!J115&lt;='入围价110%'!J115),'10'!J115,9999))</f>
        <v>#DIV/0!</v>
      </c>
      <c r="K115" s="22" t="e">
        <f>MIN(IF(AND('1'!K115&gt;='入围价70%'!K115,'1'!K115&lt;='入围价110%'!K115),'1'!K115,9999),IF(AND('2'!K115&gt;='入围价70%'!K115,'2'!K115&lt;='入围价110%'!K115),'2'!K115,9999),IF(AND('3'!K115&gt;='入围价70%'!K115,'3'!K115&lt;='入围价110%'!K115),'3'!K115,9999),IF(AND('4'!K115&gt;='入围价70%'!K115,'4'!K115&lt;='入围价110%'!K115),'4'!K115,9999),IF(AND('5'!K115&gt;='入围价70%'!K115,'5'!K115&lt;='入围价110%'!K115),'5'!K115,9999),IF(AND('6'!K115&gt;='入围价70%'!K115,'6'!K115&lt;='入围价110%'!K115),'6'!K115,9999),IF(AND('7'!K115&gt;='入围价70%'!K115,'7'!K115&lt;='入围价110%'!K115),'7'!K115,9999),IF(AND('8'!K115&gt;='入围价70%'!K115,'8'!K115&lt;='入围价110%'!K115),'8'!K115,9999),IF(AND('9'!K115&gt;='入围价70%'!K115,'9'!K115&lt;='入围价110%'!K115),'9'!K115,9999),IF(AND('10'!K115&gt;='入围价70%'!K115,'10'!K115&lt;='入围价110%'!K115),'10'!K115,9999))</f>
        <v>#DIV/0!</v>
      </c>
    </row>
    <row r="116" s="2" customFormat="1" ht="20.1" customHeight="1" spans="1:11">
      <c r="A116" s="19">
        <f t="shared" si="1"/>
        <v>112</v>
      </c>
      <c r="B116" s="19" t="s">
        <v>154</v>
      </c>
      <c r="C116" s="20" t="s">
        <v>156</v>
      </c>
      <c r="D116" s="21">
        <v>641</v>
      </c>
      <c r="E116" s="22" t="e">
        <f>MIN(IF(AND('1'!E116&gt;='入围价70%'!E116,'1'!E116&lt;='入围价110%'!E116),'1'!E116,9999),IF(AND('2'!E116&gt;='入围价70%'!E116,'2'!E116&lt;='入围价110%'!E116),'2'!E116,9999),IF(AND('3'!E116&gt;='入围价70%'!E116,'3'!E116&lt;='入围价110%'!E116),'3'!E116,9999),IF(AND('4'!E116&gt;='入围价70%'!E116,'4'!E116&lt;='入围价110%'!E116),'4'!E116,9999),IF(AND('5'!E116&gt;='入围价70%'!E116,'5'!E116&lt;='入围价110%'!E116),'5'!E116,9999),IF(AND('6'!E116&gt;='入围价70%'!E116,'6'!E116&lt;='入围价110%'!E116),'6'!E116,9999),IF(AND('7'!E116&gt;='入围价70%'!E116,'7'!E116&lt;='入围价110%'!E116),'7'!E116,9999),IF(AND('8'!E116&gt;='入围价70%'!E116,'8'!E116&lt;='入围价110%'!E116),'8'!E116,9999),IF(AND('9'!E116&gt;='入围价70%'!E116,'9'!E116&lt;='入围价110%'!E116),'9'!E116,9999),IF(AND('10'!E116&gt;='入围价70%'!E116,'10'!E116&lt;='入围价110%'!E116),'10'!E116,9999))</f>
        <v>#DIV/0!</v>
      </c>
      <c r="F116" s="22" t="e">
        <f>MIN(IF(AND('1'!F116&gt;='入围价70%'!F116,'1'!F116&lt;='入围价110%'!F116),'1'!F116,9999),IF(AND('2'!F116&gt;='入围价70%'!F116,'2'!F116&lt;='入围价110%'!F116),'2'!F116,9999),IF(AND('3'!F116&gt;='入围价70%'!F116,'3'!F116&lt;='入围价110%'!F116),'3'!F116,9999),IF(AND('4'!F116&gt;='入围价70%'!F116,'4'!F116&lt;='入围价110%'!F116),'4'!F116,9999),IF(AND('5'!F116&gt;='入围价70%'!F116,'5'!F116&lt;='入围价110%'!F116),'5'!F116,9999),IF(AND('6'!F116&gt;='入围价70%'!F116,'6'!F116&lt;='入围价110%'!F116),'6'!F116,9999),IF(AND('7'!F116&gt;='入围价70%'!F116,'7'!F116&lt;='入围价110%'!F116),'7'!F116,9999),IF(AND('8'!F116&gt;='入围价70%'!F116,'8'!F116&lt;='入围价110%'!F116),'8'!F116,9999),IF(AND('9'!F116&gt;='入围价70%'!F116,'9'!F116&lt;='入围价110%'!F116),'9'!F116,9999),IF(AND('10'!F116&gt;='入围价70%'!F116,'10'!F116&lt;='入围价110%'!F116),'10'!F116,9999))</f>
        <v>#DIV/0!</v>
      </c>
      <c r="G116" s="22" t="e">
        <f>MIN(IF(AND('1'!G116&gt;='入围价70%'!G116,'1'!G116&lt;='入围价110%'!G116),'1'!G116,9999),IF(AND('2'!G116&gt;='入围价70%'!G116,'2'!G116&lt;='入围价110%'!G116),'2'!G116,9999),IF(AND('3'!G116&gt;='入围价70%'!G116,'3'!G116&lt;='入围价110%'!G116),'3'!G116,9999),IF(AND('4'!G116&gt;='入围价70%'!G116,'4'!G116&lt;='入围价110%'!G116),'4'!G116,9999),IF(AND('5'!G116&gt;='入围价70%'!G116,'5'!G116&lt;='入围价110%'!G116),'5'!G116,9999),IF(AND('6'!G116&gt;='入围价70%'!G116,'6'!G116&lt;='入围价110%'!G116),'6'!G116,9999),IF(AND('7'!G116&gt;='入围价70%'!G116,'7'!G116&lt;='入围价110%'!G116),'7'!G116,9999),IF(AND('8'!G116&gt;='入围价70%'!G116,'8'!G116&lt;='入围价110%'!G116),'8'!G116,9999),IF(AND('9'!G116&gt;='入围价70%'!G116,'9'!G116&lt;='入围价110%'!G116),'9'!G116,9999),IF(AND('10'!G116&gt;='入围价70%'!G116,'10'!G116&lt;='入围价110%'!G116),'10'!G116,9999))</f>
        <v>#DIV/0!</v>
      </c>
      <c r="H116" s="22" t="e">
        <f>MIN(IF(AND('1'!H116&gt;='入围价70%'!H116,'1'!H116&lt;='入围价110%'!H116),'1'!H116,9999),IF(AND('2'!H116&gt;='入围价70%'!H116,'2'!H116&lt;='入围价110%'!H116),'2'!H116,9999),IF(AND('3'!H116&gt;='入围价70%'!H116,'3'!H116&lt;='入围价110%'!H116),'3'!H116,9999),IF(AND('4'!H116&gt;='入围价70%'!H116,'4'!H116&lt;='入围价110%'!H116),'4'!H116,9999),IF(AND('5'!H116&gt;='入围价70%'!H116,'5'!H116&lt;='入围价110%'!H116),'5'!H116,9999),IF(AND('6'!H116&gt;='入围价70%'!H116,'6'!H116&lt;='入围价110%'!H116),'6'!H116,9999),IF(AND('7'!H116&gt;='入围价70%'!H116,'7'!H116&lt;='入围价110%'!H116),'7'!H116,9999),IF(AND('8'!H116&gt;='入围价70%'!H116,'8'!H116&lt;='入围价110%'!H116),'8'!H116,9999),IF(AND('9'!H116&gt;='入围价70%'!H116,'9'!H116&lt;='入围价110%'!H116),'9'!H116,9999),IF(AND('10'!H116&gt;='入围价70%'!H116,'10'!H116&lt;='入围价110%'!H116),'10'!H116,9999))</f>
        <v>#DIV/0!</v>
      </c>
      <c r="I116" s="22" t="e">
        <f>MIN(IF(AND('1'!I116&gt;='入围价70%'!I116,'1'!I116&lt;='入围价110%'!I116),'1'!I116,9999),IF(AND('2'!I116&gt;='入围价70%'!I116,'2'!I116&lt;='入围价110%'!I116),'2'!I116,9999),IF(AND('3'!I116&gt;='入围价70%'!I116,'3'!I116&lt;='入围价110%'!I116),'3'!I116,9999),IF(AND('4'!I116&gt;='入围价70%'!I116,'4'!I116&lt;='入围价110%'!I116),'4'!I116,9999),IF(AND('5'!I116&gt;='入围价70%'!I116,'5'!I116&lt;='入围价110%'!I116),'5'!I116,9999),IF(AND('6'!I116&gt;='入围价70%'!I116,'6'!I116&lt;='入围价110%'!I116),'6'!I116,9999),IF(AND('7'!I116&gt;='入围价70%'!I116,'7'!I116&lt;='入围价110%'!I116),'7'!I116,9999),IF(AND('8'!I116&gt;='入围价70%'!I116,'8'!I116&lt;='入围价110%'!I116),'8'!I116,9999),IF(AND('9'!I116&gt;='入围价70%'!I116,'9'!I116&lt;='入围价110%'!I116),'9'!I116,9999),IF(AND('10'!I116&gt;='入围价70%'!I116,'10'!I116&lt;='入围价110%'!I116),'10'!I116,9999))</f>
        <v>#DIV/0!</v>
      </c>
      <c r="J116" s="22" t="e">
        <f>MIN(IF(AND('1'!J116&gt;='入围价70%'!J116,'1'!J116&lt;='入围价110%'!J116),'1'!J116,9999),IF(AND('2'!J116&gt;='入围价70%'!J116,'2'!J116&lt;='入围价110%'!J116),'2'!J116,9999),IF(AND('3'!J116&gt;='入围价70%'!J116,'3'!J116&lt;='入围价110%'!J116),'3'!J116,9999),IF(AND('4'!J116&gt;='入围价70%'!J116,'4'!J116&lt;='入围价110%'!J116),'4'!J116,9999),IF(AND('5'!J116&gt;='入围价70%'!J116,'5'!J116&lt;='入围价110%'!J116),'5'!J116,9999),IF(AND('6'!J116&gt;='入围价70%'!J116,'6'!J116&lt;='入围价110%'!J116),'6'!J116,9999),IF(AND('7'!J116&gt;='入围价70%'!J116,'7'!J116&lt;='入围价110%'!J116),'7'!J116,9999),IF(AND('8'!J116&gt;='入围价70%'!J116,'8'!J116&lt;='入围价110%'!J116),'8'!J116,9999),IF(AND('9'!J116&gt;='入围价70%'!J116,'9'!J116&lt;='入围价110%'!J116),'9'!J116,9999),IF(AND('10'!J116&gt;='入围价70%'!J116,'10'!J116&lt;='入围价110%'!J116),'10'!J116,9999))</f>
        <v>#DIV/0!</v>
      </c>
      <c r="K116" s="22" t="e">
        <f>MIN(IF(AND('1'!K116&gt;='入围价70%'!K116,'1'!K116&lt;='入围价110%'!K116),'1'!K116,9999),IF(AND('2'!K116&gt;='入围价70%'!K116,'2'!K116&lt;='入围价110%'!K116),'2'!K116,9999),IF(AND('3'!K116&gt;='入围价70%'!K116,'3'!K116&lt;='入围价110%'!K116),'3'!K116,9999),IF(AND('4'!K116&gt;='入围价70%'!K116,'4'!K116&lt;='入围价110%'!K116),'4'!K116,9999),IF(AND('5'!K116&gt;='入围价70%'!K116,'5'!K116&lt;='入围价110%'!K116),'5'!K116,9999),IF(AND('6'!K116&gt;='入围价70%'!K116,'6'!K116&lt;='入围价110%'!K116),'6'!K116,9999),IF(AND('7'!K116&gt;='入围价70%'!K116,'7'!K116&lt;='入围价110%'!K116),'7'!K116,9999),IF(AND('8'!K116&gt;='入围价70%'!K116,'8'!K116&lt;='入围价110%'!K116),'8'!K116,9999),IF(AND('9'!K116&gt;='入围价70%'!K116,'9'!K116&lt;='入围价110%'!K116),'9'!K116,9999),IF(AND('10'!K116&gt;='入围价70%'!K116,'10'!K116&lt;='入围价110%'!K116),'10'!K116,9999))</f>
        <v>#DIV/0!</v>
      </c>
    </row>
    <row r="117" s="2" customFormat="1" ht="20.1" customHeight="1" spans="1:11">
      <c r="A117" s="19">
        <f t="shared" si="1"/>
        <v>113</v>
      </c>
      <c r="B117" s="19" t="s">
        <v>154</v>
      </c>
      <c r="C117" s="20" t="s">
        <v>157</v>
      </c>
      <c r="D117" s="21">
        <v>477.4</v>
      </c>
      <c r="E117" s="22" t="e">
        <f>MIN(IF(AND('1'!E117&gt;='入围价70%'!E117,'1'!E117&lt;='入围价110%'!E117),'1'!E117,9999),IF(AND('2'!E117&gt;='入围价70%'!E117,'2'!E117&lt;='入围价110%'!E117),'2'!E117,9999),IF(AND('3'!E117&gt;='入围价70%'!E117,'3'!E117&lt;='入围价110%'!E117),'3'!E117,9999),IF(AND('4'!E117&gt;='入围价70%'!E117,'4'!E117&lt;='入围价110%'!E117),'4'!E117,9999),IF(AND('5'!E117&gt;='入围价70%'!E117,'5'!E117&lt;='入围价110%'!E117),'5'!E117,9999),IF(AND('6'!E117&gt;='入围价70%'!E117,'6'!E117&lt;='入围价110%'!E117),'6'!E117,9999),IF(AND('7'!E117&gt;='入围价70%'!E117,'7'!E117&lt;='入围价110%'!E117),'7'!E117,9999),IF(AND('8'!E117&gt;='入围价70%'!E117,'8'!E117&lt;='入围价110%'!E117),'8'!E117,9999),IF(AND('9'!E117&gt;='入围价70%'!E117,'9'!E117&lt;='入围价110%'!E117),'9'!E117,9999),IF(AND('10'!E117&gt;='入围价70%'!E117,'10'!E117&lt;='入围价110%'!E117),'10'!E117,9999))</f>
        <v>#DIV/0!</v>
      </c>
      <c r="F117" s="22" t="e">
        <f>MIN(IF(AND('1'!F117&gt;='入围价70%'!F117,'1'!F117&lt;='入围价110%'!F117),'1'!F117,9999),IF(AND('2'!F117&gt;='入围价70%'!F117,'2'!F117&lt;='入围价110%'!F117),'2'!F117,9999),IF(AND('3'!F117&gt;='入围价70%'!F117,'3'!F117&lt;='入围价110%'!F117),'3'!F117,9999),IF(AND('4'!F117&gt;='入围价70%'!F117,'4'!F117&lt;='入围价110%'!F117),'4'!F117,9999),IF(AND('5'!F117&gt;='入围价70%'!F117,'5'!F117&lt;='入围价110%'!F117),'5'!F117,9999),IF(AND('6'!F117&gt;='入围价70%'!F117,'6'!F117&lt;='入围价110%'!F117),'6'!F117,9999),IF(AND('7'!F117&gt;='入围价70%'!F117,'7'!F117&lt;='入围价110%'!F117),'7'!F117,9999),IF(AND('8'!F117&gt;='入围价70%'!F117,'8'!F117&lt;='入围价110%'!F117),'8'!F117,9999),IF(AND('9'!F117&gt;='入围价70%'!F117,'9'!F117&lt;='入围价110%'!F117),'9'!F117,9999),IF(AND('10'!F117&gt;='入围价70%'!F117,'10'!F117&lt;='入围价110%'!F117),'10'!F117,9999))</f>
        <v>#DIV/0!</v>
      </c>
      <c r="G117" s="22" t="e">
        <f>MIN(IF(AND('1'!G117&gt;='入围价70%'!G117,'1'!G117&lt;='入围价110%'!G117),'1'!G117,9999),IF(AND('2'!G117&gt;='入围价70%'!G117,'2'!G117&lt;='入围价110%'!G117),'2'!G117,9999),IF(AND('3'!G117&gt;='入围价70%'!G117,'3'!G117&lt;='入围价110%'!G117),'3'!G117,9999),IF(AND('4'!G117&gt;='入围价70%'!G117,'4'!G117&lt;='入围价110%'!G117),'4'!G117,9999),IF(AND('5'!G117&gt;='入围价70%'!G117,'5'!G117&lt;='入围价110%'!G117),'5'!G117,9999),IF(AND('6'!G117&gt;='入围价70%'!G117,'6'!G117&lt;='入围价110%'!G117),'6'!G117,9999),IF(AND('7'!G117&gt;='入围价70%'!G117,'7'!G117&lt;='入围价110%'!G117),'7'!G117,9999),IF(AND('8'!G117&gt;='入围价70%'!G117,'8'!G117&lt;='入围价110%'!G117),'8'!G117,9999),IF(AND('9'!G117&gt;='入围价70%'!G117,'9'!G117&lt;='入围价110%'!G117),'9'!G117,9999),IF(AND('10'!G117&gt;='入围价70%'!G117,'10'!G117&lt;='入围价110%'!G117),'10'!G117,9999))</f>
        <v>#DIV/0!</v>
      </c>
      <c r="H117" s="22" t="e">
        <f>MIN(IF(AND('1'!H117&gt;='入围价70%'!H117,'1'!H117&lt;='入围价110%'!H117),'1'!H117,9999),IF(AND('2'!H117&gt;='入围价70%'!H117,'2'!H117&lt;='入围价110%'!H117),'2'!H117,9999),IF(AND('3'!H117&gt;='入围价70%'!H117,'3'!H117&lt;='入围价110%'!H117),'3'!H117,9999),IF(AND('4'!H117&gt;='入围价70%'!H117,'4'!H117&lt;='入围价110%'!H117),'4'!H117,9999),IF(AND('5'!H117&gt;='入围价70%'!H117,'5'!H117&lt;='入围价110%'!H117),'5'!H117,9999),IF(AND('6'!H117&gt;='入围价70%'!H117,'6'!H117&lt;='入围价110%'!H117),'6'!H117,9999),IF(AND('7'!H117&gt;='入围价70%'!H117,'7'!H117&lt;='入围价110%'!H117),'7'!H117,9999),IF(AND('8'!H117&gt;='入围价70%'!H117,'8'!H117&lt;='入围价110%'!H117),'8'!H117,9999),IF(AND('9'!H117&gt;='入围价70%'!H117,'9'!H117&lt;='入围价110%'!H117),'9'!H117,9999),IF(AND('10'!H117&gt;='入围价70%'!H117,'10'!H117&lt;='入围价110%'!H117),'10'!H117,9999))</f>
        <v>#DIV/0!</v>
      </c>
      <c r="I117" s="22" t="e">
        <f>MIN(IF(AND('1'!I117&gt;='入围价70%'!I117,'1'!I117&lt;='入围价110%'!I117),'1'!I117,9999),IF(AND('2'!I117&gt;='入围价70%'!I117,'2'!I117&lt;='入围价110%'!I117),'2'!I117,9999),IF(AND('3'!I117&gt;='入围价70%'!I117,'3'!I117&lt;='入围价110%'!I117),'3'!I117,9999),IF(AND('4'!I117&gt;='入围价70%'!I117,'4'!I117&lt;='入围价110%'!I117),'4'!I117,9999),IF(AND('5'!I117&gt;='入围价70%'!I117,'5'!I117&lt;='入围价110%'!I117),'5'!I117,9999),IF(AND('6'!I117&gt;='入围价70%'!I117,'6'!I117&lt;='入围价110%'!I117),'6'!I117,9999),IF(AND('7'!I117&gt;='入围价70%'!I117,'7'!I117&lt;='入围价110%'!I117),'7'!I117,9999),IF(AND('8'!I117&gt;='入围价70%'!I117,'8'!I117&lt;='入围价110%'!I117),'8'!I117,9999),IF(AND('9'!I117&gt;='入围价70%'!I117,'9'!I117&lt;='入围价110%'!I117),'9'!I117,9999),IF(AND('10'!I117&gt;='入围价70%'!I117,'10'!I117&lt;='入围价110%'!I117),'10'!I117,9999))</f>
        <v>#DIV/0!</v>
      </c>
      <c r="J117" s="22" t="e">
        <f>MIN(IF(AND('1'!J117&gt;='入围价70%'!J117,'1'!J117&lt;='入围价110%'!J117),'1'!J117,9999),IF(AND('2'!J117&gt;='入围价70%'!J117,'2'!J117&lt;='入围价110%'!J117),'2'!J117,9999),IF(AND('3'!J117&gt;='入围价70%'!J117,'3'!J117&lt;='入围价110%'!J117),'3'!J117,9999),IF(AND('4'!J117&gt;='入围价70%'!J117,'4'!J117&lt;='入围价110%'!J117),'4'!J117,9999),IF(AND('5'!J117&gt;='入围价70%'!J117,'5'!J117&lt;='入围价110%'!J117),'5'!J117,9999),IF(AND('6'!J117&gt;='入围价70%'!J117,'6'!J117&lt;='入围价110%'!J117),'6'!J117,9999),IF(AND('7'!J117&gt;='入围价70%'!J117,'7'!J117&lt;='入围价110%'!J117),'7'!J117,9999),IF(AND('8'!J117&gt;='入围价70%'!J117,'8'!J117&lt;='入围价110%'!J117),'8'!J117,9999),IF(AND('9'!J117&gt;='入围价70%'!J117,'9'!J117&lt;='入围价110%'!J117),'9'!J117,9999),IF(AND('10'!J117&gt;='入围价70%'!J117,'10'!J117&lt;='入围价110%'!J117),'10'!J117,9999))</f>
        <v>#DIV/0!</v>
      </c>
      <c r="K117" s="22" t="e">
        <f>MIN(IF(AND('1'!K117&gt;='入围价70%'!K117,'1'!K117&lt;='入围价110%'!K117),'1'!K117,9999),IF(AND('2'!K117&gt;='入围价70%'!K117,'2'!K117&lt;='入围价110%'!K117),'2'!K117,9999),IF(AND('3'!K117&gt;='入围价70%'!K117,'3'!K117&lt;='入围价110%'!K117),'3'!K117,9999),IF(AND('4'!K117&gt;='入围价70%'!K117,'4'!K117&lt;='入围价110%'!K117),'4'!K117,9999),IF(AND('5'!K117&gt;='入围价70%'!K117,'5'!K117&lt;='入围价110%'!K117),'5'!K117,9999),IF(AND('6'!K117&gt;='入围价70%'!K117,'6'!K117&lt;='入围价110%'!K117),'6'!K117,9999),IF(AND('7'!K117&gt;='入围价70%'!K117,'7'!K117&lt;='入围价110%'!K117),'7'!K117,9999),IF(AND('8'!K117&gt;='入围价70%'!K117,'8'!K117&lt;='入围价110%'!K117),'8'!K117,9999),IF(AND('9'!K117&gt;='入围价70%'!K117,'9'!K117&lt;='入围价110%'!K117),'9'!K117,9999),IF(AND('10'!K117&gt;='入围价70%'!K117,'10'!K117&lt;='入围价110%'!K117),'10'!K117,9999))</f>
        <v>#DIV/0!</v>
      </c>
    </row>
    <row r="118" s="2" customFormat="1" ht="20.1" customHeight="1" spans="1:11">
      <c r="A118" s="19">
        <f t="shared" si="1"/>
        <v>114</v>
      </c>
      <c r="B118" s="19" t="s">
        <v>158</v>
      </c>
      <c r="C118" s="20" t="s">
        <v>159</v>
      </c>
      <c r="D118" s="21">
        <v>1002</v>
      </c>
      <c r="E118" s="22" t="e">
        <f>MIN(IF(AND('1'!E118&gt;='入围价70%'!E118,'1'!E118&lt;='入围价110%'!E118),'1'!E118,9999),IF(AND('2'!E118&gt;='入围价70%'!E118,'2'!E118&lt;='入围价110%'!E118),'2'!E118,9999),IF(AND('3'!E118&gt;='入围价70%'!E118,'3'!E118&lt;='入围价110%'!E118),'3'!E118,9999),IF(AND('4'!E118&gt;='入围价70%'!E118,'4'!E118&lt;='入围价110%'!E118),'4'!E118,9999),IF(AND('5'!E118&gt;='入围价70%'!E118,'5'!E118&lt;='入围价110%'!E118),'5'!E118,9999),IF(AND('6'!E118&gt;='入围价70%'!E118,'6'!E118&lt;='入围价110%'!E118),'6'!E118,9999),IF(AND('7'!E118&gt;='入围价70%'!E118,'7'!E118&lt;='入围价110%'!E118),'7'!E118,9999),IF(AND('8'!E118&gt;='入围价70%'!E118,'8'!E118&lt;='入围价110%'!E118),'8'!E118,9999),IF(AND('9'!E118&gt;='入围价70%'!E118,'9'!E118&lt;='入围价110%'!E118),'9'!E118,9999),IF(AND('10'!E118&gt;='入围价70%'!E118,'10'!E118&lt;='入围价110%'!E118),'10'!E118,9999))</f>
        <v>#DIV/0!</v>
      </c>
      <c r="F118" s="22" t="e">
        <f>MIN(IF(AND('1'!F118&gt;='入围价70%'!F118,'1'!F118&lt;='入围价110%'!F118),'1'!F118,9999),IF(AND('2'!F118&gt;='入围价70%'!F118,'2'!F118&lt;='入围价110%'!F118),'2'!F118,9999),IF(AND('3'!F118&gt;='入围价70%'!F118,'3'!F118&lt;='入围价110%'!F118),'3'!F118,9999),IF(AND('4'!F118&gt;='入围价70%'!F118,'4'!F118&lt;='入围价110%'!F118),'4'!F118,9999),IF(AND('5'!F118&gt;='入围价70%'!F118,'5'!F118&lt;='入围价110%'!F118),'5'!F118,9999),IF(AND('6'!F118&gt;='入围价70%'!F118,'6'!F118&lt;='入围价110%'!F118),'6'!F118,9999),IF(AND('7'!F118&gt;='入围价70%'!F118,'7'!F118&lt;='入围价110%'!F118),'7'!F118,9999),IF(AND('8'!F118&gt;='入围价70%'!F118,'8'!F118&lt;='入围价110%'!F118),'8'!F118,9999),IF(AND('9'!F118&gt;='入围价70%'!F118,'9'!F118&lt;='入围价110%'!F118),'9'!F118,9999),IF(AND('10'!F118&gt;='入围价70%'!F118,'10'!F118&lt;='入围价110%'!F118),'10'!F118,9999))</f>
        <v>#DIV/0!</v>
      </c>
      <c r="G118" s="22" t="e">
        <f>MIN(IF(AND('1'!G118&gt;='入围价70%'!G118,'1'!G118&lt;='入围价110%'!G118),'1'!G118,9999),IF(AND('2'!G118&gt;='入围价70%'!G118,'2'!G118&lt;='入围价110%'!G118),'2'!G118,9999),IF(AND('3'!G118&gt;='入围价70%'!G118,'3'!G118&lt;='入围价110%'!G118),'3'!G118,9999),IF(AND('4'!G118&gt;='入围价70%'!G118,'4'!G118&lt;='入围价110%'!G118),'4'!G118,9999),IF(AND('5'!G118&gt;='入围价70%'!G118,'5'!G118&lt;='入围价110%'!G118),'5'!G118,9999),IF(AND('6'!G118&gt;='入围价70%'!G118,'6'!G118&lt;='入围价110%'!G118),'6'!G118,9999),IF(AND('7'!G118&gt;='入围价70%'!G118,'7'!G118&lt;='入围价110%'!G118),'7'!G118,9999),IF(AND('8'!G118&gt;='入围价70%'!G118,'8'!G118&lt;='入围价110%'!G118),'8'!G118,9999),IF(AND('9'!G118&gt;='入围价70%'!G118,'9'!G118&lt;='入围价110%'!G118),'9'!G118,9999),IF(AND('10'!G118&gt;='入围价70%'!G118,'10'!G118&lt;='入围价110%'!G118),'10'!G118,9999))</f>
        <v>#DIV/0!</v>
      </c>
      <c r="H118" s="22" t="e">
        <f>MIN(IF(AND('1'!H118&gt;='入围价70%'!H118,'1'!H118&lt;='入围价110%'!H118),'1'!H118,9999),IF(AND('2'!H118&gt;='入围价70%'!H118,'2'!H118&lt;='入围价110%'!H118),'2'!H118,9999),IF(AND('3'!H118&gt;='入围价70%'!H118,'3'!H118&lt;='入围价110%'!H118),'3'!H118,9999),IF(AND('4'!H118&gt;='入围价70%'!H118,'4'!H118&lt;='入围价110%'!H118),'4'!H118,9999),IF(AND('5'!H118&gt;='入围价70%'!H118,'5'!H118&lt;='入围价110%'!H118),'5'!H118,9999),IF(AND('6'!H118&gt;='入围价70%'!H118,'6'!H118&lt;='入围价110%'!H118),'6'!H118,9999),IF(AND('7'!H118&gt;='入围价70%'!H118,'7'!H118&lt;='入围价110%'!H118),'7'!H118,9999),IF(AND('8'!H118&gt;='入围价70%'!H118,'8'!H118&lt;='入围价110%'!H118),'8'!H118,9999),IF(AND('9'!H118&gt;='入围价70%'!H118,'9'!H118&lt;='入围价110%'!H118),'9'!H118,9999),IF(AND('10'!H118&gt;='入围价70%'!H118,'10'!H118&lt;='入围价110%'!H118),'10'!H118,9999))</f>
        <v>#DIV/0!</v>
      </c>
      <c r="I118" s="22" t="e">
        <f>MIN(IF(AND('1'!I118&gt;='入围价70%'!I118,'1'!I118&lt;='入围价110%'!I118),'1'!I118,9999),IF(AND('2'!I118&gt;='入围价70%'!I118,'2'!I118&lt;='入围价110%'!I118),'2'!I118,9999),IF(AND('3'!I118&gt;='入围价70%'!I118,'3'!I118&lt;='入围价110%'!I118),'3'!I118,9999),IF(AND('4'!I118&gt;='入围价70%'!I118,'4'!I118&lt;='入围价110%'!I118),'4'!I118,9999),IF(AND('5'!I118&gt;='入围价70%'!I118,'5'!I118&lt;='入围价110%'!I118),'5'!I118,9999),IF(AND('6'!I118&gt;='入围价70%'!I118,'6'!I118&lt;='入围价110%'!I118),'6'!I118,9999),IF(AND('7'!I118&gt;='入围价70%'!I118,'7'!I118&lt;='入围价110%'!I118),'7'!I118,9999),IF(AND('8'!I118&gt;='入围价70%'!I118,'8'!I118&lt;='入围价110%'!I118),'8'!I118,9999),IF(AND('9'!I118&gt;='入围价70%'!I118,'9'!I118&lt;='入围价110%'!I118),'9'!I118,9999),IF(AND('10'!I118&gt;='入围价70%'!I118,'10'!I118&lt;='入围价110%'!I118),'10'!I118,9999))</f>
        <v>#DIV/0!</v>
      </c>
      <c r="J118" s="22" t="e">
        <f>MIN(IF(AND('1'!J118&gt;='入围价70%'!J118,'1'!J118&lt;='入围价110%'!J118),'1'!J118,9999),IF(AND('2'!J118&gt;='入围价70%'!J118,'2'!J118&lt;='入围价110%'!J118),'2'!J118,9999),IF(AND('3'!J118&gt;='入围价70%'!J118,'3'!J118&lt;='入围价110%'!J118),'3'!J118,9999),IF(AND('4'!J118&gt;='入围价70%'!J118,'4'!J118&lt;='入围价110%'!J118),'4'!J118,9999),IF(AND('5'!J118&gt;='入围价70%'!J118,'5'!J118&lt;='入围价110%'!J118),'5'!J118,9999),IF(AND('6'!J118&gt;='入围价70%'!J118,'6'!J118&lt;='入围价110%'!J118),'6'!J118,9999),IF(AND('7'!J118&gt;='入围价70%'!J118,'7'!J118&lt;='入围价110%'!J118),'7'!J118,9999),IF(AND('8'!J118&gt;='入围价70%'!J118,'8'!J118&lt;='入围价110%'!J118),'8'!J118,9999),IF(AND('9'!J118&gt;='入围价70%'!J118,'9'!J118&lt;='入围价110%'!J118),'9'!J118,9999),IF(AND('10'!J118&gt;='入围价70%'!J118,'10'!J118&lt;='入围价110%'!J118),'10'!J118,9999))</f>
        <v>#DIV/0!</v>
      </c>
      <c r="K118" s="22" t="e">
        <f>MIN(IF(AND('1'!K118&gt;='入围价70%'!K118,'1'!K118&lt;='入围价110%'!K118),'1'!K118,9999),IF(AND('2'!K118&gt;='入围价70%'!K118,'2'!K118&lt;='入围价110%'!K118),'2'!K118,9999),IF(AND('3'!K118&gt;='入围价70%'!K118,'3'!K118&lt;='入围价110%'!K118),'3'!K118,9999),IF(AND('4'!K118&gt;='入围价70%'!K118,'4'!K118&lt;='入围价110%'!K118),'4'!K118,9999),IF(AND('5'!K118&gt;='入围价70%'!K118,'5'!K118&lt;='入围价110%'!K118),'5'!K118,9999),IF(AND('6'!K118&gt;='入围价70%'!K118,'6'!K118&lt;='入围价110%'!K118),'6'!K118,9999),IF(AND('7'!K118&gt;='入围价70%'!K118,'7'!K118&lt;='入围价110%'!K118),'7'!K118,9999),IF(AND('8'!K118&gt;='入围价70%'!K118,'8'!K118&lt;='入围价110%'!K118),'8'!K118,9999),IF(AND('9'!K118&gt;='入围价70%'!K118,'9'!K118&lt;='入围价110%'!K118),'9'!K118,9999),IF(AND('10'!K118&gt;='入围价70%'!K118,'10'!K118&lt;='入围价110%'!K118),'10'!K118,9999))</f>
        <v>#DIV/0!</v>
      </c>
    </row>
    <row r="119" s="2" customFormat="1" ht="20.1" customHeight="1" spans="1:11">
      <c r="A119" s="19">
        <f t="shared" si="1"/>
        <v>115</v>
      </c>
      <c r="B119" s="19" t="s">
        <v>158</v>
      </c>
      <c r="C119" s="20" t="s">
        <v>160</v>
      </c>
      <c r="D119" s="21">
        <v>1357.8</v>
      </c>
      <c r="E119" s="22" t="e">
        <f>MIN(IF(AND('1'!E119&gt;='入围价70%'!E119,'1'!E119&lt;='入围价110%'!E119),'1'!E119,9999),IF(AND('2'!E119&gt;='入围价70%'!E119,'2'!E119&lt;='入围价110%'!E119),'2'!E119,9999),IF(AND('3'!E119&gt;='入围价70%'!E119,'3'!E119&lt;='入围价110%'!E119),'3'!E119,9999),IF(AND('4'!E119&gt;='入围价70%'!E119,'4'!E119&lt;='入围价110%'!E119),'4'!E119,9999),IF(AND('5'!E119&gt;='入围价70%'!E119,'5'!E119&lt;='入围价110%'!E119),'5'!E119,9999),IF(AND('6'!E119&gt;='入围价70%'!E119,'6'!E119&lt;='入围价110%'!E119),'6'!E119,9999),IF(AND('7'!E119&gt;='入围价70%'!E119,'7'!E119&lt;='入围价110%'!E119),'7'!E119,9999),IF(AND('8'!E119&gt;='入围价70%'!E119,'8'!E119&lt;='入围价110%'!E119),'8'!E119,9999),IF(AND('9'!E119&gt;='入围价70%'!E119,'9'!E119&lt;='入围价110%'!E119),'9'!E119,9999),IF(AND('10'!E119&gt;='入围价70%'!E119,'10'!E119&lt;='入围价110%'!E119),'10'!E119,9999))</f>
        <v>#DIV/0!</v>
      </c>
      <c r="F119" s="22" t="e">
        <f>MIN(IF(AND('1'!F119&gt;='入围价70%'!F119,'1'!F119&lt;='入围价110%'!F119),'1'!F119,9999),IF(AND('2'!F119&gt;='入围价70%'!F119,'2'!F119&lt;='入围价110%'!F119),'2'!F119,9999),IF(AND('3'!F119&gt;='入围价70%'!F119,'3'!F119&lt;='入围价110%'!F119),'3'!F119,9999),IF(AND('4'!F119&gt;='入围价70%'!F119,'4'!F119&lt;='入围价110%'!F119),'4'!F119,9999),IF(AND('5'!F119&gt;='入围价70%'!F119,'5'!F119&lt;='入围价110%'!F119),'5'!F119,9999),IF(AND('6'!F119&gt;='入围价70%'!F119,'6'!F119&lt;='入围价110%'!F119),'6'!F119,9999),IF(AND('7'!F119&gt;='入围价70%'!F119,'7'!F119&lt;='入围价110%'!F119),'7'!F119,9999),IF(AND('8'!F119&gt;='入围价70%'!F119,'8'!F119&lt;='入围价110%'!F119),'8'!F119,9999),IF(AND('9'!F119&gt;='入围价70%'!F119,'9'!F119&lt;='入围价110%'!F119),'9'!F119,9999),IF(AND('10'!F119&gt;='入围价70%'!F119,'10'!F119&lt;='入围价110%'!F119),'10'!F119,9999))</f>
        <v>#DIV/0!</v>
      </c>
      <c r="G119" s="22" t="e">
        <f>MIN(IF(AND('1'!G119&gt;='入围价70%'!G119,'1'!G119&lt;='入围价110%'!G119),'1'!G119,9999),IF(AND('2'!G119&gt;='入围价70%'!G119,'2'!G119&lt;='入围价110%'!G119),'2'!G119,9999),IF(AND('3'!G119&gt;='入围价70%'!G119,'3'!G119&lt;='入围价110%'!G119),'3'!G119,9999),IF(AND('4'!G119&gt;='入围价70%'!G119,'4'!G119&lt;='入围价110%'!G119),'4'!G119,9999),IF(AND('5'!G119&gt;='入围价70%'!G119,'5'!G119&lt;='入围价110%'!G119),'5'!G119,9999),IF(AND('6'!G119&gt;='入围价70%'!G119,'6'!G119&lt;='入围价110%'!G119),'6'!G119,9999),IF(AND('7'!G119&gt;='入围价70%'!G119,'7'!G119&lt;='入围价110%'!G119),'7'!G119,9999),IF(AND('8'!G119&gt;='入围价70%'!G119,'8'!G119&lt;='入围价110%'!G119),'8'!G119,9999),IF(AND('9'!G119&gt;='入围价70%'!G119,'9'!G119&lt;='入围价110%'!G119),'9'!G119,9999),IF(AND('10'!G119&gt;='入围价70%'!G119,'10'!G119&lt;='入围价110%'!G119),'10'!G119,9999))</f>
        <v>#DIV/0!</v>
      </c>
      <c r="H119" s="22" t="e">
        <f>MIN(IF(AND('1'!H119&gt;='入围价70%'!H119,'1'!H119&lt;='入围价110%'!H119),'1'!H119,9999),IF(AND('2'!H119&gt;='入围价70%'!H119,'2'!H119&lt;='入围价110%'!H119),'2'!H119,9999),IF(AND('3'!H119&gt;='入围价70%'!H119,'3'!H119&lt;='入围价110%'!H119),'3'!H119,9999),IF(AND('4'!H119&gt;='入围价70%'!H119,'4'!H119&lt;='入围价110%'!H119),'4'!H119,9999),IF(AND('5'!H119&gt;='入围价70%'!H119,'5'!H119&lt;='入围价110%'!H119),'5'!H119,9999),IF(AND('6'!H119&gt;='入围价70%'!H119,'6'!H119&lt;='入围价110%'!H119),'6'!H119,9999),IF(AND('7'!H119&gt;='入围价70%'!H119,'7'!H119&lt;='入围价110%'!H119),'7'!H119,9999),IF(AND('8'!H119&gt;='入围价70%'!H119,'8'!H119&lt;='入围价110%'!H119),'8'!H119,9999),IF(AND('9'!H119&gt;='入围价70%'!H119,'9'!H119&lt;='入围价110%'!H119),'9'!H119,9999),IF(AND('10'!H119&gt;='入围价70%'!H119,'10'!H119&lt;='入围价110%'!H119),'10'!H119,9999))</f>
        <v>#DIV/0!</v>
      </c>
      <c r="I119" s="22" t="e">
        <f>MIN(IF(AND('1'!I119&gt;='入围价70%'!I119,'1'!I119&lt;='入围价110%'!I119),'1'!I119,9999),IF(AND('2'!I119&gt;='入围价70%'!I119,'2'!I119&lt;='入围价110%'!I119),'2'!I119,9999),IF(AND('3'!I119&gt;='入围价70%'!I119,'3'!I119&lt;='入围价110%'!I119),'3'!I119,9999),IF(AND('4'!I119&gt;='入围价70%'!I119,'4'!I119&lt;='入围价110%'!I119),'4'!I119,9999),IF(AND('5'!I119&gt;='入围价70%'!I119,'5'!I119&lt;='入围价110%'!I119),'5'!I119,9999),IF(AND('6'!I119&gt;='入围价70%'!I119,'6'!I119&lt;='入围价110%'!I119),'6'!I119,9999),IF(AND('7'!I119&gt;='入围价70%'!I119,'7'!I119&lt;='入围价110%'!I119),'7'!I119,9999),IF(AND('8'!I119&gt;='入围价70%'!I119,'8'!I119&lt;='入围价110%'!I119),'8'!I119,9999),IF(AND('9'!I119&gt;='入围价70%'!I119,'9'!I119&lt;='入围价110%'!I119),'9'!I119,9999),IF(AND('10'!I119&gt;='入围价70%'!I119,'10'!I119&lt;='入围价110%'!I119),'10'!I119,9999))</f>
        <v>#DIV/0!</v>
      </c>
      <c r="J119" s="22" t="e">
        <f>MIN(IF(AND('1'!J119&gt;='入围价70%'!J119,'1'!J119&lt;='入围价110%'!J119),'1'!J119,9999),IF(AND('2'!J119&gt;='入围价70%'!J119,'2'!J119&lt;='入围价110%'!J119),'2'!J119,9999),IF(AND('3'!J119&gt;='入围价70%'!J119,'3'!J119&lt;='入围价110%'!J119),'3'!J119,9999),IF(AND('4'!J119&gt;='入围价70%'!J119,'4'!J119&lt;='入围价110%'!J119),'4'!J119,9999),IF(AND('5'!J119&gt;='入围价70%'!J119,'5'!J119&lt;='入围价110%'!J119),'5'!J119,9999),IF(AND('6'!J119&gt;='入围价70%'!J119,'6'!J119&lt;='入围价110%'!J119),'6'!J119,9999),IF(AND('7'!J119&gt;='入围价70%'!J119,'7'!J119&lt;='入围价110%'!J119),'7'!J119,9999),IF(AND('8'!J119&gt;='入围价70%'!J119,'8'!J119&lt;='入围价110%'!J119),'8'!J119,9999),IF(AND('9'!J119&gt;='入围价70%'!J119,'9'!J119&lt;='入围价110%'!J119),'9'!J119,9999),IF(AND('10'!J119&gt;='入围价70%'!J119,'10'!J119&lt;='入围价110%'!J119),'10'!J119,9999))</f>
        <v>#DIV/0!</v>
      </c>
      <c r="K119" s="22" t="e">
        <f>MIN(IF(AND('1'!K119&gt;='入围价70%'!K119,'1'!K119&lt;='入围价110%'!K119),'1'!K119,9999),IF(AND('2'!K119&gt;='入围价70%'!K119,'2'!K119&lt;='入围价110%'!K119),'2'!K119,9999),IF(AND('3'!K119&gt;='入围价70%'!K119,'3'!K119&lt;='入围价110%'!K119),'3'!K119,9999),IF(AND('4'!K119&gt;='入围价70%'!K119,'4'!K119&lt;='入围价110%'!K119),'4'!K119,9999),IF(AND('5'!K119&gt;='入围价70%'!K119,'5'!K119&lt;='入围价110%'!K119),'5'!K119,9999),IF(AND('6'!K119&gt;='入围价70%'!K119,'6'!K119&lt;='入围价110%'!K119),'6'!K119,9999),IF(AND('7'!K119&gt;='入围价70%'!K119,'7'!K119&lt;='入围价110%'!K119),'7'!K119,9999),IF(AND('8'!K119&gt;='入围价70%'!K119,'8'!K119&lt;='入围价110%'!K119),'8'!K119,9999),IF(AND('9'!K119&gt;='入围价70%'!K119,'9'!K119&lt;='入围价110%'!K119),'9'!K119,9999),IF(AND('10'!K119&gt;='入围价70%'!K119,'10'!K119&lt;='入围价110%'!K119),'10'!K119,9999))</f>
        <v>#DIV/0!</v>
      </c>
    </row>
    <row r="120" s="2" customFormat="1" ht="20.1" customHeight="1" spans="1:11">
      <c r="A120" s="19">
        <f t="shared" si="1"/>
        <v>116</v>
      </c>
      <c r="B120" s="19" t="s">
        <v>158</v>
      </c>
      <c r="C120" s="20" t="s">
        <v>161</v>
      </c>
      <c r="D120" s="21">
        <v>1167.7</v>
      </c>
      <c r="E120" s="22" t="e">
        <f>MIN(IF(AND('1'!E120&gt;='入围价70%'!E120,'1'!E120&lt;='入围价110%'!E120),'1'!E120,9999),IF(AND('2'!E120&gt;='入围价70%'!E120,'2'!E120&lt;='入围价110%'!E120),'2'!E120,9999),IF(AND('3'!E120&gt;='入围价70%'!E120,'3'!E120&lt;='入围价110%'!E120),'3'!E120,9999),IF(AND('4'!E120&gt;='入围价70%'!E120,'4'!E120&lt;='入围价110%'!E120),'4'!E120,9999),IF(AND('5'!E120&gt;='入围价70%'!E120,'5'!E120&lt;='入围价110%'!E120),'5'!E120,9999),IF(AND('6'!E120&gt;='入围价70%'!E120,'6'!E120&lt;='入围价110%'!E120),'6'!E120,9999),IF(AND('7'!E120&gt;='入围价70%'!E120,'7'!E120&lt;='入围价110%'!E120),'7'!E120,9999),IF(AND('8'!E120&gt;='入围价70%'!E120,'8'!E120&lt;='入围价110%'!E120),'8'!E120,9999),IF(AND('9'!E120&gt;='入围价70%'!E120,'9'!E120&lt;='入围价110%'!E120),'9'!E120,9999),IF(AND('10'!E120&gt;='入围价70%'!E120,'10'!E120&lt;='入围价110%'!E120),'10'!E120,9999))</f>
        <v>#DIV/0!</v>
      </c>
      <c r="F120" s="22" t="e">
        <f>MIN(IF(AND('1'!F120&gt;='入围价70%'!F120,'1'!F120&lt;='入围价110%'!F120),'1'!F120,9999),IF(AND('2'!F120&gt;='入围价70%'!F120,'2'!F120&lt;='入围价110%'!F120),'2'!F120,9999),IF(AND('3'!F120&gt;='入围价70%'!F120,'3'!F120&lt;='入围价110%'!F120),'3'!F120,9999),IF(AND('4'!F120&gt;='入围价70%'!F120,'4'!F120&lt;='入围价110%'!F120),'4'!F120,9999),IF(AND('5'!F120&gt;='入围价70%'!F120,'5'!F120&lt;='入围价110%'!F120),'5'!F120,9999),IF(AND('6'!F120&gt;='入围价70%'!F120,'6'!F120&lt;='入围价110%'!F120),'6'!F120,9999),IF(AND('7'!F120&gt;='入围价70%'!F120,'7'!F120&lt;='入围价110%'!F120),'7'!F120,9999),IF(AND('8'!F120&gt;='入围价70%'!F120,'8'!F120&lt;='入围价110%'!F120),'8'!F120,9999),IF(AND('9'!F120&gt;='入围价70%'!F120,'9'!F120&lt;='入围价110%'!F120),'9'!F120,9999),IF(AND('10'!F120&gt;='入围价70%'!F120,'10'!F120&lt;='入围价110%'!F120),'10'!F120,9999))</f>
        <v>#DIV/0!</v>
      </c>
      <c r="G120" s="22" t="e">
        <f>MIN(IF(AND('1'!G120&gt;='入围价70%'!G120,'1'!G120&lt;='入围价110%'!G120),'1'!G120,9999),IF(AND('2'!G120&gt;='入围价70%'!G120,'2'!G120&lt;='入围价110%'!G120),'2'!G120,9999),IF(AND('3'!G120&gt;='入围价70%'!G120,'3'!G120&lt;='入围价110%'!G120),'3'!G120,9999),IF(AND('4'!G120&gt;='入围价70%'!G120,'4'!G120&lt;='入围价110%'!G120),'4'!G120,9999),IF(AND('5'!G120&gt;='入围价70%'!G120,'5'!G120&lt;='入围价110%'!G120),'5'!G120,9999),IF(AND('6'!G120&gt;='入围价70%'!G120,'6'!G120&lt;='入围价110%'!G120),'6'!G120,9999),IF(AND('7'!G120&gt;='入围价70%'!G120,'7'!G120&lt;='入围价110%'!G120),'7'!G120,9999),IF(AND('8'!G120&gt;='入围价70%'!G120,'8'!G120&lt;='入围价110%'!G120),'8'!G120,9999),IF(AND('9'!G120&gt;='入围价70%'!G120,'9'!G120&lt;='入围价110%'!G120),'9'!G120,9999),IF(AND('10'!G120&gt;='入围价70%'!G120,'10'!G120&lt;='入围价110%'!G120),'10'!G120,9999))</f>
        <v>#DIV/0!</v>
      </c>
      <c r="H120" s="22" t="e">
        <f>MIN(IF(AND('1'!H120&gt;='入围价70%'!H120,'1'!H120&lt;='入围价110%'!H120),'1'!H120,9999),IF(AND('2'!H120&gt;='入围价70%'!H120,'2'!H120&lt;='入围价110%'!H120),'2'!H120,9999),IF(AND('3'!H120&gt;='入围价70%'!H120,'3'!H120&lt;='入围价110%'!H120),'3'!H120,9999),IF(AND('4'!H120&gt;='入围价70%'!H120,'4'!H120&lt;='入围价110%'!H120),'4'!H120,9999),IF(AND('5'!H120&gt;='入围价70%'!H120,'5'!H120&lt;='入围价110%'!H120),'5'!H120,9999),IF(AND('6'!H120&gt;='入围价70%'!H120,'6'!H120&lt;='入围价110%'!H120),'6'!H120,9999),IF(AND('7'!H120&gt;='入围价70%'!H120,'7'!H120&lt;='入围价110%'!H120),'7'!H120,9999),IF(AND('8'!H120&gt;='入围价70%'!H120,'8'!H120&lt;='入围价110%'!H120),'8'!H120,9999),IF(AND('9'!H120&gt;='入围价70%'!H120,'9'!H120&lt;='入围价110%'!H120),'9'!H120,9999),IF(AND('10'!H120&gt;='入围价70%'!H120,'10'!H120&lt;='入围价110%'!H120),'10'!H120,9999))</f>
        <v>#DIV/0!</v>
      </c>
      <c r="I120" s="22" t="e">
        <f>MIN(IF(AND('1'!I120&gt;='入围价70%'!I120,'1'!I120&lt;='入围价110%'!I120),'1'!I120,9999),IF(AND('2'!I120&gt;='入围价70%'!I120,'2'!I120&lt;='入围价110%'!I120),'2'!I120,9999),IF(AND('3'!I120&gt;='入围价70%'!I120,'3'!I120&lt;='入围价110%'!I120),'3'!I120,9999),IF(AND('4'!I120&gt;='入围价70%'!I120,'4'!I120&lt;='入围价110%'!I120),'4'!I120,9999),IF(AND('5'!I120&gt;='入围价70%'!I120,'5'!I120&lt;='入围价110%'!I120),'5'!I120,9999),IF(AND('6'!I120&gt;='入围价70%'!I120,'6'!I120&lt;='入围价110%'!I120),'6'!I120,9999),IF(AND('7'!I120&gt;='入围价70%'!I120,'7'!I120&lt;='入围价110%'!I120),'7'!I120,9999),IF(AND('8'!I120&gt;='入围价70%'!I120,'8'!I120&lt;='入围价110%'!I120),'8'!I120,9999),IF(AND('9'!I120&gt;='入围价70%'!I120,'9'!I120&lt;='入围价110%'!I120),'9'!I120,9999),IF(AND('10'!I120&gt;='入围价70%'!I120,'10'!I120&lt;='入围价110%'!I120),'10'!I120,9999))</f>
        <v>#DIV/0!</v>
      </c>
      <c r="J120" s="22" t="e">
        <f>MIN(IF(AND('1'!J120&gt;='入围价70%'!J120,'1'!J120&lt;='入围价110%'!J120),'1'!J120,9999),IF(AND('2'!J120&gt;='入围价70%'!J120,'2'!J120&lt;='入围价110%'!J120),'2'!J120,9999),IF(AND('3'!J120&gt;='入围价70%'!J120,'3'!J120&lt;='入围价110%'!J120),'3'!J120,9999),IF(AND('4'!J120&gt;='入围价70%'!J120,'4'!J120&lt;='入围价110%'!J120),'4'!J120,9999),IF(AND('5'!J120&gt;='入围价70%'!J120,'5'!J120&lt;='入围价110%'!J120),'5'!J120,9999),IF(AND('6'!J120&gt;='入围价70%'!J120,'6'!J120&lt;='入围价110%'!J120),'6'!J120,9999),IF(AND('7'!J120&gt;='入围价70%'!J120,'7'!J120&lt;='入围价110%'!J120),'7'!J120,9999),IF(AND('8'!J120&gt;='入围价70%'!J120,'8'!J120&lt;='入围价110%'!J120),'8'!J120,9999),IF(AND('9'!J120&gt;='入围价70%'!J120,'9'!J120&lt;='入围价110%'!J120),'9'!J120,9999),IF(AND('10'!J120&gt;='入围价70%'!J120,'10'!J120&lt;='入围价110%'!J120),'10'!J120,9999))</f>
        <v>#DIV/0!</v>
      </c>
      <c r="K120" s="22" t="e">
        <f>MIN(IF(AND('1'!K120&gt;='入围价70%'!K120,'1'!K120&lt;='入围价110%'!K120),'1'!K120,9999),IF(AND('2'!K120&gt;='入围价70%'!K120,'2'!K120&lt;='入围价110%'!K120),'2'!K120,9999),IF(AND('3'!K120&gt;='入围价70%'!K120,'3'!K120&lt;='入围价110%'!K120),'3'!K120,9999),IF(AND('4'!K120&gt;='入围价70%'!K120,'4'!K120&lt;='入围价110%'!K120),'4'!K120,9999),IF(AND('5'!K120&gt;='入围价70%'!K120,'5'!K120&lt;='入围价110%'!K120),'5'!K120,9999),IF(AND('6'!K120&gt;='入围价70%'!K120,'6'!K120&lt;='入围价110%'!K120),'6'!K120,9999),IF(AND('7'!K120&gt;='入围价70%'!K120,'7'!K120&lt;='入围价110%'!K120),'7'!K120,9999),IF(AND('8'!K120&gt;='入围价70%'!K120,'8'!K120&lt;='入围价110%'!K120),'8'!K120,9999),IF(AND('9'!K120&gt;='入围价70%'!K120,'9'!K120&lt;='入围价110%'!K120),'9'!K120,9999),IF(AND('10'!K120&gt;='入围价70%'!K120,'10'!K120&lt;='入围价110%'!K120),'10'!K120,9999))</f>
        <v>#DIV/0!</v>
      </c>
    </row>
    <row r="121" s="2" customFormat="1" ht="20.1" customHeight="1" spans="1:11">
      <c r="A121" s="19">
        <f t="shared" si="1"/>
        <v>117</v>
      </c>
      <c r="B121" s="19" t="s">
        <v>158</v>
      </c>
      <c r="C121" s="20" t="s">
        <v>162</v>
      </c>
      <c r="D121" s="21">
        <v>1012</v>
      </c>
      <c r="E121" s="22" t="e">
        <f>MIN(IF(AND('1'!E121&gt;='入围价70%'!E121,'1'!E121&lt;='入围价110%'!E121),'1'!E121,9999),IF(AND('2'!E121&gt;='入围价70%'!E121,'2'!E121&lt;='入围价110%'!E121),'2'!E121,9999),IF(AND('3'!E121&gt;='入围价70%'!E121,'3'!E121&lt;='入围价110%'!E121),'3'!E121,9999),IF(AND('4'!E121&gt;='入围价70%'!E121,'4'!E121&lt;='入围价110%'!E121),'4'!E121,9999),IF(AND('5'!E121&gt;='入围价70%'!E121,'5'!E121&lt;='入围价110%'!E121),'5'!E121,9999),IF(AND('6'!E121&gt;='入围价70%'!E121,'6'!E121&lt;='入围价110%'!E121),'6'!E121,9999),IF(AND('7'!E121&gt;='入围价70%'!E121,'7'!E121&lt;='入围价110%'!E121),'7'!E121,9999),IF(AND('8'!E121&gt;='入围价70%'!E121,'8'!E121&lt;='入围价110%'!E121),'8'!E121,9999),IF(AND('9'!E121&gt;='入围价70%'!E121,'9'!E121&lt;='入围价110%'!E121),'9'!E121,9999),IF(AND('10'!E121&gt;='入围价70%'!E121,'10'!E121&lt;='入围价110%'!E121),'10'!E121,9999))</f>
        <v>#DIV/0!</v>
      </c>
      <c r="F121" s="22" t="e">
        <f>MIN(IF(AND('1'!F121&gt;='入围价70%'!F121,'1'!F121&lt;='入围价110%'!F121),'1'!F121,9999),IF(AND('2'!F121&gt;='入围价70%'!F121,'2'!F121&lt;='入围价110%'!F121),'2'!F121,9999),IF(AND('3'!F121&gt;='入围价70%'!F121,'3'!F121&lt;='入围价110%'!F121),'3'!F121,9999),IF(AND('4'!F121&gt;='入围价70%'!F121,'4'!F121&lt;='入围价110%'!F121),'4'!F121,9999),IF(AND('5'!F121&gt;='入围价70%'!F121,'5'!F121&lt;='入围价110%'!F121),'5'!F121,9999),IF(AND('6'!F121&gt;='入围价70%'!F121,'6'!F121&lt;='入围价110%'!F121),'6'!F121,9999),IF(AND('7'!F121&gt;='入围价70%'!F121,'7'!F121&lt;='入围价110%'!F121),'7'!F121,9999),IF(AND('8'!F121&gt;='入围价70%'!F121,'8'!F121&lt;='入围价110%'!F121),'8'!F121,9999),IF(AND('9'!F121&gt;='入围价70%'!F121,'9'!F121&lt;='入围价110%'!F121),'9'!F121,9999),IF(AND('10'!F121&gt;='入围价70%'!F121,'10'!F121&lt;='入围价110%'!F121),'10'!F121,9999))</f>
        <v>#DIV/0!</v>
      </c>
      <c r="G121" s="22" t="e">
        <f>MIN(IF(AND('1'!G121&gt;='入围价70%'!G121,'1'!G121&lt;='入围价110%'!G121),'1'!G121,9999),IF(AND('2'!G121&gt;='入围价70%'!G121,'2'!G121&lt;='入围价110%'!G121),'2'!G121,9999),IF(AND('3'!G121&gt;='入围价70%'!G121,'3'!G121&lt;='入围价110%'!G121),'3'!G121,9999),IF(AND('4'!G121&gt;='入围价70%'!G121,'4'!G121&lt;='入围价110%'!G121),'4'!G121,9999),IF(AND('5'!G121&gt;='入围价70%'!G121,'5'!G121&lt;='入围价110%'!G121),'5'!G121,9999),IF(AND('6'!G121&gt;='入围价70%'!G121,'6'!G121&lt;='入围价110%'!G121),'6'!G121,9999),IF(AND('7'!G121&gt;='入围价70%'!G121,'7'!G121&lt;='入围价110%'!G121),'7'!G121,9999),IF(AND('8'!G121&gt;='入围价70%'!G121,'8'!G121&lt;='入围价110%'!G121),'8'!G121,9999),IF(AND('9'!G121&gt;='入围价70%'!G121,'9'!G121&lt;='入围价110%'!G121),'9'!G121,9999),IF(AND('10'!G121&gt;='入围价70%'!G121,'10'!G121&lt;='入围价110%'!G121),'10'!G121,9999))</f>
        <v>#DIV/0!</v>
      </c>
      <c r="H121" s="22" t="e">
        <f>MIN(IF(AND('1'!H121&gt;='入围价70%'!H121,'1'!H121&lt;='入围价110%'!H121),'1'!H121,9999),IF(AND('2'!H121&gt;='入围价70%'!H121,'2'!H121&lt;='入围价110%'!H121),'2'!H121,9999),IF(AND('3'!H121&gt;='入围价70%'!H121,'3'!H121&lt;='入围价110%'!H121),'3'!H121,9999),IF(AND('4'!H121&gt;='入围价70%'!H121,'4'!H121&lt;='入围价110%'!H121),'4'!H121,9999),IF(AND('5'!H121&gt;='入围价70%'!H121,'5'!H121&lt;='入围价110%'!H121),'5'!H121,9999),IF(AND('6'!H121&gt;='入围价70%'!H121,'6'!H121&lt;='入围价110%'!H121),'6'!H121,9999),IF(AND('7'!H121&gt;='入围价70%'!H121,'7'!H121&lt;='入围价110%'!H121),'7'!H121,9999),IF(AND('8'!H121&gt;='入围价70%'!H121,'8'!H121&lt;='入围价110%'!H121),'8'!H121,9999),IF(AND('9'!H121&gt;='入围价70%'!H121,'9'!H121&lt;='入围价110%'!H121),'9'!H121,9999),IF(AND('10'!H121&gt;='入围价70%'!H121,'10'!H121&lt;='入围价110%'!H121),'10'!H121,9999))</f>
        <v>#DIV/0!</v>
      </c>
      <c r="I121" s="22" t="e">
        <f>MIN(IF(AND('1'!I121&gt;='入围价70%'!I121,'1'!I121&lt;='入围价110%'!I121),'1'!I121,9999),IF(AND('2'!I121&gt;='入围价70%'!I121,'2'!I121&lt;='入围价110%'!I121),'2'!I121,9999),IF(AND('3'!I121&gt;='入围价70%'!I121,'3'!I121&lt;='入围价110%'!I121),'3'!I121,9999),IF(AND('4'!I121&gt;='入围价70%'!I121,'4'!I121&lt;='入围价110%'!I121),'4'!I121,9999),IF(AND('5'!I121&gt;='入围价70%'!I121,'5'!I121&lt;='入围价110%'!I121),'5'!I121,9999),IF(AND('6'!I121&gt;='入围价70%'!I121,'6'!I121&lt;='入围价110%'!I121),'6'!I121,9999),IF(AND('7'!I121&gt;='入围价70%'!I121,'7'!I121&lt;='入围价110%'!I121),'7'!I121,9999),IF(AND('8'!I121&gt;='入围价70%'!I121,'8'!I121&lt;='入围价110%'!I121),'8'!I121,9999),IF(AND('9'!I121&gt;='入围价70%'!I121,'9'!I121&lt;='入围价110%'!I121),'9'!I121,9999),IF(AND('10'!I121&gt;='入围价70%'!I121,'10'!I121&lt;='入围价110%'!I121),'10'!I121,9999))</f>
        <v>#DIV/0!</v>
      </c>
      <c r="J121" s="22" t="e">
        <f>MIN(IF(AND('1'!J121&gt;='入围价70%'!J121,'1'!J121&lt;='入围价110%'!J121),'1'!J121,9999),IF(AND('2'!J121&gt;='入围价70%'!J121,'2'!J121&lt;='入围价110%'!J121),'2'!J121,9999),IF(AND('3'!J121&gt;='入围价70%'!J121,'3'!J121&lt;='入围价110%'!J121),'3'!J121,9999),IF(AND('4'!J121&gt;='入围价70%'!J121,'4'!J121&lt;='入围价110%'!J121),'4'!J121,9999),IF(AND('5'!J121&gt;='入围价70%'!J121,'5'!J121&lt;='入围价110%'!J121),'5'!J121,9999),IF(AND('6'!J121&gt;='入围价70%'!J121,'6'!J121&lt;='入围价110%'!J121),'6'!J121,9999),IF(AND('7'!J121&gt;='入围价70%'!J121,'7'!J121&lt;='入围价110%'!J121),'7'!J121,9999),IF(AND('8'!J121&gt;='入围价70%'!J121,'8'!J121&lt;='入围价110%'!J121),'8'!J121,9999),IF(AND('9'!J121&gt;='入围价70%'!J121,'9'!J121&lt;='入围价110%'!J121),'9'!J121,9999),IF(AND('10'!J121&gt;='入围价70%'!J121,'10'!J121&lt;='入围价110%'!J121),'10'!J121,9999))</f>
        <v>#DIV/0!</v>
      </c>
      <c r="K121" s="22" t="e">
        <f>MIN(IF(AND('1'!K121&gt;='入围价70%'!K121,'1'!K121&lt;='入围价110%'!K121),'1'!K121,9999),IF(AND('2'!K121&gt;='入围价70%'!K121,'2'!K121&lt;='入围价110%'!K121),'2'!K121,9999),IF(AND('3'!K121&gt;='入围价70%'!K121,'3'!K121&lt;='入围价110%'!K121),'3'!K121,9999),IF(AND('4'!K121&gt;='入围价70%'!K121,'4'!K121&lt;='入围价110%'!K121),'4'!K121,9999),IF(AND('5'!K121&gt;='入围价70%'!K121,'5'!K121&lt;='入围价110%'!K121),'5'!K121,9999),IF(AND('6'!K121&gt;='入围价70%'!K121,'6'!K121&lt;='入围价110%'!K121),'6'!K121,9999),IF(AND('7'!K121&gt;='入围价70%'!K121,'7'!K121&lt;='入围价110%'!K121),'7'!K121,9999),IF(AND('8'!K121&gt;='入围价70%'!K121,'8'!K121&lt;='入围价110%'!K121),'8'!K121,9999),IF(AND('9'!K121&gt;='入围价70%'!K121,'9'!K121&lt;='入围价110%'!K121),'9'!K121,9999),IF(AND('10'!K121&gt;='入围价70%'!K121,'10'!K121&lt;='入围价110%'!K121),'10'!K121,9999))</f>
        <v>#DIV/0!</v>
      </c>
    </row>
    <row r="122" s="2" customFormat="1" ht="20.1" customHeight="1" spans="1:11">
      <c r="A122" s="19">
        <f t="shared" si="1"/>
        <v>118</v>
      </c>
      <c r="B122" s="19" t="s">
        <v>163</v>
      </c>
      <c r="C122" s="20" t="s">
        <v>164</v>
      </c>
      <c r="D122" s="21">
        <v>1210</v>
      </c>
      <c r="E122" s="22" t="e">
        <f>MIN(IF(AND('1'!E122&gt;='入围价70%'!E122,'1'!E122&lt;='入围价110%'!E122),'1'!E122,9999),IF(AND('2'!E122&gt;='入围价70%'!E122,'2'!E122&lt;='入围价110%'!E122),'2'!E122,9999),IF(AND('3'!E122&gt;='入围价70%'!E122,'3'!E122&lt;='入围价110%'!E122),'3'!E122,9999),IF(AND('4'!E122&gt;='入围价70%'!E122,'4'!E122&lt;='入围价110%'!E122),'4'!E122,9999),IF(AND('5'!E122&gt;='入围价70%'!E122,'5'!E122&lt;='入围价110%'!E122),'5'!E122,9999),IF(AND('6'!E122&gt;='入围价70%'!E122,'6'!E122&lt;='入围价110%'!E122),'6'!E122,9999),IF(AND('7'!E122&gt;='入围价70%'!E122,'7'!E122&lt;='入围价110%'!E122),'7'!E122,9999),IF(AND('8'!E122&gt;='入围价70%'!E122,'8'!E122&lt;='入围价110%'!E122),'8'!E122,9999),IF(AND('9'!E122&gt;='入围价70%'!E122,'9'!E122&lt;='入围价110%'!E122),'9'!E122,9999),IF(AND('10'!E122&gt;='入围价70%'!E122,'10'!E122&lt;='入围价110%'!E122),'10'!E122,9999))</f>
        <v>#DIV/0!</v>
      </c>
      <c r="F122" s="22" t="e">
        <f>MIN(IF(AND('1'!F122&gt;='入围价70%'!F122,'1'!F122&lt;='入围价110%'!F122),'1'!F122,9999),IF(AND('2'!F122&gt;='入围价70%'!F122,'2'!F122&lt;='入围价110%'!F122),'2'!F122,9999),IF(AND('3'!F122&gt;='入围价70%'!F122,'3'!F122&lt;='入围价110%'!F122),'3'!F122,9999),IF(AND('4'!F122&gt;='入围价70%'!F122,'4'!F122&lt;='入围价110%'!F122),'4'!F122,9999),IF(AND('5'!F122&gt;='入围价70%'!F122,'5'!F122&lt;='入围价110%'!F122),'5'!F122,9999),IF(AND('6'!F122&gt;='入围价70%'!F122,'6'!F122&lt;='入围价110%'!F122),'6'!F122,9999),IF(AND('7'!F122&gt;='入围价70%'!F122,'7'!F122&lt;='入围价110%'!F122),'7'!F122,9999),IF(AND('8'!F122&gt;='入围价70%'!F122,'8'!F122&lt;='入围价110%'!F122),'8'!F122,9999),IF(AND('9'!F122&gt;='入围价70%'!F122,'9'!F122&lt;='入围价110%'!F122),'9'!F122,9999),IF(AND('10'!F122&gt;='入围价70%'!F122,'10'!F122&lt;='入围价110%'!F122),'10'!F122,9999))</f>
        <v>#DIV/0!</v>
      </c>
      <c r="G122" s="22" t="e">
        <f>MIN(IF(AND('1'!G122&gt;='入围价70%'!G122,'1'!G122&lt;='入围价110%'!G122),'1'!G122,9999),IF(AND('2'!G122&gt;='入围价70%'!G122,'2'!G122&lt;='入围价110%'!G122),'2'!G122,9999),IF(AND('3'!G122&gt;='入围价70%'!G122,'3'!G122&lt;='入围价110%'!G122),'3'!G122,9999),IF(AND('4'!G122&gt;='入围价70%'!G122,'4'!G122&lt;='入围价110%'!G122),'4'!G122,9999),IF(AND('5'!G122&gt;='入围价70%'!G122,'5'!G122&lt;='入围价110%'!G122),'5'!G122,9999),IF(AND('6'!G122&gt;='入围价70%'!G122,'6'!G122&lt;='入围价110%'!G122),'6'!G122,9999),IF(AND('7'!G122&gt;='入围价70%'!G122,'7'!G122&lt;='入围价110%'!G122),'7'!G122,9999),IF(AND('8'!G122&gt;='入围价70%'!G122,'8'!G122&lt;='入围价110%'!G122),'8'!G122,9999),IF(AND('9'!G122&gt;='入围价70%'!G122,'9'!G122&lt;='入围价110%'!G122),'9'!G122,9999),IF(AND('10'!G122&gt;='入围价70%'!G122,'10'!G122&lt;='入围价110%'!G122),'10'!G122,9999))</f>
        <v>#DIV/0!</v>
      </c>
      <c r="H122" s="22" t="e">
        <f>MIN(IF(AND('1'!H122&gt;='入围价70%'!H122,'1'!H122&lt;='入围价110%'!H122),'1'!H122,9999),IF(AND('2'!H122&gt;='入围价70%'!H122,'2'!H122&lt;='入围价110%'!H122),'2'!H122,9999),IF(AND('3'!H122&gt;='入围价70%'!H122,'3'!H122&lt;='入围价110%'!H122),'3'!H122,9999),IF(AND('4'!H122&gt;='入围价70%'!H122,'4'!H122&lt;='入围价110%'!H122),'4'!H122,9999),IF(AND('5'!H122&gt;='入围价70%'!H122,'5'!H122&lt;='入围价110%'!H122),'5'!H122,9999),IF(AND('6'!H122&gt;='入围价70%'!H122,'6'!H122&lt;='入围价110%'!H122),'6'!H122,9999),IF(AND('7'!H122&gt;='入围价70%'!H122,'7'!H122&lt;='入围价110%'!H122),'7'!H122,9999),IF(AND('8'!H122&gt;='入围价70%'!H122,'8'!H122&lt;='入围价110%'!H122),'8'!H122,9999),IF(AND('9'!H122&gt;='入围价70%'!H122,'9'!H122&lt;='入围价110%'!H122),'9'!H122,9999),IF(AND('10'!H122&gt;='入围价70%'!H122,'10'!H122&lt;='入围价110%'!H122),'10'!H122,9999))</f>
        <v>#DIV/0!</v>
      </c>
      <c r="I122" s="22" t="e">
        <f>MIN(IF(AND('1'!I122&gt;='入围价70%'!I122,'1'!I122&lt;='入围价110%'!I122),'1'!I122,9999),IF(AND('2'!I122&gt;='入围价70%'!I122,'2'!I122&lt;='入围价110%'!I122),'2'!I122,9999),IF(AND('3'!I122&gt;='入围价70%'!I122,'3'!I122&lt;='入围价110%'!I122),'3'!I122,9999),IF(AND('4'!I122&gt;='入围价70%'!I122,'4'!I122&lt;='入围价110%'!I122),'4'!I122,9999),IF(AND('5'!I122&gt;='入围价70%'!I122,'5'!I122&lt;='入围价110%'!I122),'5'!I122,9999),IF(AND('6'!I122&gt;='入围价70%'!I122,'6'!I122&lt;='入围价110%'!I122),'6'!I122,9999),IF(AND('7'!I122&gt;='入围价70%'!I122,'7'!I122&lt;='入围价110%'!I122),'7'!I122,9999),IF(AND('8'!I122&gt;='入围价70%'!I122,'8'!I122&lt;='入围价110%'!I122),'8'!I122,9999),IF(AND('9'!I122&gt;='入围价70%'!I122,'9'!I122&lt;='入围价110%'!I122),'9'!I122,9999),IF(AND('10'!I122&gt;='入围价70%'!I122,'10'!I122&lt;='入围价110%'!I122),'10'!I122,9999))</f>
        <v>#DIV/0!</v>
      </c>
      <c r="J122" s="22" t="e">
        <f>MIN(IF(AND('1'!J122&gt;='入围价70%'!J122,'1'!J122&lt;='入围价110%'!J122),'1'!J122,9999),IF(AND('2'!J122&gt;='入围价70%'!J122,'2'!J122&lt;='入围价110%'!J122),'2'!J122,9999),IF(AND('3'!J122&gt;='入围价70%'!J122,'3'!J122&lt;='入围价110%'!J122),'3'!J122,9999),IF(AND('4'!J122&gt;='入围价70%'!J122,'4'!J122&lt;='入围价110%'!J122),'4'!J122,9999),IF(AND('5'!J122&gt;='入围价70%'!J122,'5'!J122&lt;='入围价110%'!J122),'5'!J122,9999),IF(AND('6'!J122&gt;='入围价70%'!J122,'6'!J122&lt;='入围价110%'!J122),'6'!J122,9999),IF(AND('7'!J122&gt;='入围价70%'!J122,'7'!J122&lt;='入围价110%'!J122),'7'!J122,9999),IF(AND('8'!J122&gt;='入围价70%'!J122,'8'!J122&lt;='入围价110%'!J122),'8'!J122,9999),IF(AND('9'!J122&gt;='入围价70%'!J122,'9'!J122&lt;='入围价110%'!J122),'9'!J122,9999),IF(AND('10'!J122&gt;='入围价70%'!J122,'10'!J122&lt;='入围价110%'!J122),'10'!J122,9999))</f>
        <v>#DIV/0!</v>
      </c>
      <c r="K122" s="22" t="e">
        <f>MIN(IF(AND('1'!K122&gt;='入围价70%'!K122,'1'!K122&lt;='入围价110%'!K122),'1'!K122,9999),IF(AND('2'!K122&gt;='入围价70%'!K122,'2'!K122&lt;='入围价110%'!K122),'2'!K122,9999),IF(AND('3'!K122&gt;='入围价70%'!K122,'3'!K122&lt;='入围价110%'!K122),'3'!K122,9999),IF(AND('4'!K122&gt;='入围价70%'!K122,'4'!K122&lt;='入围价110%'!K122),'4'!K122,9999),IF(AND('5'!K122&gt;='入围价70%'!K122,'5'!K122&lt;='入围价110%'!K122),'5'!K122,9999),IF(AND('6'!K122&gt;='入围价70%'!K122,'6'!K122&lt;='入围价110%'!K122),'6'!K122,9999),IF(AND('7'!K122&gt;='入围价70%'!K122,'7'!K122&lt;='入围价110%'!K122),'7'!K122,9999),IF(AND('8'!K122&gt;='入围价70%'!K122,'8'!K122&lt;='入围价110%'!K122),'8'!K122,9999),IF(AND('9'!K122&gt;='入围价70%'!K122,'9'!K122&lt;='入围价110%'!K122),'9'!K122,9999),IF(AND('10'!K122&gt;='入围价70%'!K122,'10'!K122&lt;='入围价110%'!K122),'10'!K122,9999))</f>
        <v>#DIV/0!</v>
      </c>
    </row>
    <row r="123" s="2" customFormat="1" ht="20.1" customHeight="1" spans="1:11">
      <c r="A123" s="19">
        <f t="shared" si="1"/>
        <v>119</v>
      </c>
      <c r="B123" s="19" t="s">
        <v>163</v>
      </c>
      <c r="C123" s="20" t="s">
        <v>165</v>
      </c>
      <c r="D123" s="21">
        <v>1242.8</v>
      </c>
      <c r="E123" s="22" t="e">
        <f>MIN(IF(AND('1'!E123&gt;='入围价70%'!E123,'1'!E123&lt;='入围价110%'!E123),'1'!E123,9999),IF(AND('2'!E123&gt;='入围价70%'!E123,'2'!E123&lt;='入围价110%'!E123),'2'!E123,9999),IF(AND('3'!E123&gt;='入围价70%'!E123,'3'!E123&lt;='入围价110%'!E123),'3'!E123,9999),IF(AND('4'!E123&gt;='入围价70%'!E123,'4'!E123&lt;='入围价110%'!E123),'4'!E123,9999),IF(AND('5'!E123&gt;='入围价70%'!E123,'5'!E123&lt;='入围价110%'!E123),'5'!E123,9999),IF(AND('6'!E123&gt;='入围价70%'!E123,'6'!E123&lt;='入围价110%'!E123),'6'!E123,9999),IF(AND('7'!E123&gt;='入围价70%'!E123,'7'!E123&lt;='入围价110%'!E123),'7'!E123,9999),IF(AND('8'!E123&gt;='入围价70%'!E123,'8'!E123&lt;='入围价110%'!E123),'8'!E123,9999),IF(AND('9'!E123&gt;='入围价70%'!E123,'9'!E123&lt;='入围价110%'!E123),'9'!E123,9999),IF(AND('10'!E123&gt;='入围价70%'!E123,'10'!E123&lt;='入围价110%'!E123),'10'!E123,9999))</f>
        <v>#DIV/0!</v>
      </c>
      <c r="F123" s="22" t="e">
        <f>MIN(IF(AND('1'!F123&gt;='入围价70%'!F123,'1'!F123&lt;='入围价110%'!F123),'1'!F123,9999),IF(AND('2'!F123&gt;='入围价70%'!F123,'2'!F123&lt;='入围价110%'!F123),'2'!F123,9999),IF(AND('3'!F123&gt;='入围价70%'!F123,'3'!F123&lt;='入围价110%'!F123),'3'!F123,9999),IF(AND('4'!F123&gt;='入围价70%'!F123,'4'!F123&lt;='入围价110%'!F123),'4'!F123,9999),IF(AND('5'!F123&gt;='入围价70%'!F123,'5'!F123&lt;='入围价110%'!F123),'5'!F123,9999),IF(AND('6'!F123&gt;='入围价70%'!F123,'6'!F123&lt;='入围价110%'!F123),'6'!F123,9999),IF(AND('7'!F123&gt;='入围价70%'!F123,'7'!F123&lt;='入围价110%'!F123),'7'!F123,9999),IF(AND('8'!F123&gt;='入围价70%'!F123,'8'!F123&lt;='入围价110%'!F123),'8'!F123,9999),IF(AND('9'!F123&gt;='入围价70%'!F123,'9'!F123&lt;='入围价110%'!F123),'9'!F123,9999),IF(AND('10'!F123&gt;='入围价70%'!F123,'10'!F123&lt;='入围价110%'!F123),'10'!F123,9999))</f>
        <v>#DIV/0!</v>
      </c>
      <c r="G123" s="22" t="e">
        <f>MIN(IF(AND('1'!G123&gt;='入围价70%'!G123,'1'!G123&lt;='入围价110%'!G123),'1'!G123,9999),IF(AND('2'!G123&gt;='入围价70%'!G123,'2'!G123&lt;='入围价110%'!G123),'2'!G123,9999),IF(AND('3'!G123&gt;='入围价70%'!G123,'3'!G123&lt;='入围价110%'!G123),'3'!G123,9999),IF(AND('4'!G123&gt;='入围价70%'!G123,'4'!G123&lt;='入围价110%'!G123),'4'!G123,9999),IF(AND('5'!G123&gt;='入围价70%'!G123,'5'!G123&lt;='入围价110%'!G123),'5'!G123,9999),IF(AND('6'!G123&gt;='入围价70%'!G123,'6'!G123&lt;='入围价110%'!G123),'6'!G123,9999),IF(AND('7'!G123&gt;='入围价70%'!G123,'7'!G123&lt;='入围价110%'!G123),'7'!G123,9999),IF(AND('8'!G123&gt;='入围价70%'!G123,'8'!G123&lt;='入围价110%'!G123),'8'!G123,9999),IF(AND('9'!G123&gt;='入围价70%'!G123,'9'!G123&lt;='入围价110%'!G123),'9'!G123,9999),IF(AND('10'!G123&gt;='入围价70%'!G123,'10'!G123&lt;='入围价110%'!G123),'10'!G123,9999))</f>
        <v>#DIV/0!</v>
      </c>
      <c r="H123" s="22" t="e">
        <f>MIN(IF(AND('1'!H123&gt;='入围价70%'!H123,'1'!H123&lt;='入围价110%'!H123),'1'!H123,9999),IF(AND('2'!H123&gt;='入围价70%'!H123,'2'!H123&lt;='入围价110%'!H123),'2'!H123,9999),IF(AND('3'!H123&gt;='入围价70%'!H123,'3'!H123&lt;='入围价110%'!H123),'3'!H123,9999),IF(AND('4'!H123&gt;='入围价70%'!H123,'4'!H123&lt;='入围价110%'!H123),'4'!H123,9999),IF(AND('5'!H123&gt;='入围价70%'!H123,'5'!H123&lt;='入围价110%'!H123),'5'!H123,9999),IF(AND('6'!H123&gt;='入围价70%'!H123,'6'!H123&lt;='入围价110%'!H123),'6'!H123,9999),IF(AND('7'!H123&gt;='入围价70%'!H123,'7'!H123&lt;='入围价110%'!H123),'7'!H123,9999),IF(AND('8'!H123&gt;='入围价70%'!H123,'8'!H123&lt;='入围价110%'!H123),'8'!H123,9999),IF(AND('9'!H123&gt;='入围价70%'!H123,'9'!H123&lt;='入围价110%'!H123),'9'!H123,9999),IF(AND('10'!H123&gt;='入围价70%'!H123,'10'!H123&lt;='入围价110%'!H123),'10'!H123,9999))</f>
        <v>#DIV/0!</v>
      </c>
      <c r="I123" s="22" t="e">
        <f>MIN(IF(AND('1'!I123&gt;='入围价70%'!I123,'1'!I123&lt;='入围价110%'!I123),'1'!I123,9999),IF(AND('2'!I123&gt;='入围价70%'!I123,'2'!I123&lt;='入围价110%'!I123),'2'!I123,9999),IF(AND('3'!I123&gt;='入围价70%'!I123,'3'!I123&lt;='入围价110%'!I123),'3'!I123,9999),IF(AND('4'!I123&gt;='入围价70%'!I123,'4'!I123&lt;='入围价110%'!I123),'4'!I123,9999),IF(AND('5'!I123&gt;='入围价70%'!I123,'5'!I123&lt;='入围价110%'!I123),'5'!I123,9999),IF(AND('6'!I123&gt;='入围价70%'!I123,'6'!I123&lt;='入围价110%'!I123),'6'!I123,9999),IF(AND('7'!I123&gt;='入围价70%'!I123,'7'!I123&lt;='入围价110%'!I123),'7'!I123,9999),IF(AND('8'!I123&gt;='入围价70%'!I123,'8'!I123&lt;='入围价110%'!I123),'8'!I123,9999),IF(AND('9'!I123&gt;='入围价70%'!I123,'9'!I123&lt;='入围价110%'!I123),'9'!I123,9999),IF(AND('10'!I123&gt;='入围价70%'!I123,'10'!I123&lt;='入围价110%'!I123),'10'!I123,9999))</f>
        <v>#DIV/0!</v>
      </c>
      <c r="J123" s="22" t="e">
        <f>MIN(IF(AND('1'!J123&gt;='入围价70%'!J123,'1'!J123&lt;='入围价110%'!J123),'1'!J123,9999),IF(AND('2'!J123&gt;='入围价70%'!J123,'2'!J123&lt;='入围价110%'!J123),'2'!J123,9999),IF(AND('3'!J123&gt;='入围价70%'!J123,'3'!J123&lt;='入围价110%'!J123),'3'!J123,9999),IF(AND('4'!J123&gt;='入围价70%'!J123,'4'!J123&lt;='入围价110%'!J123),'4'!J123,9999),IF(AND('5'!J123&gt;='入围价70%'!J123,'5'!J123&lt;='入围价110%'!J123),'5'!J123,9999),IF(AND('6'!J123&gt;='入围价70%'!J123,'6'!J123&lt;='入围价110%'!J123),'6'!J123,9999),IF(AND('7'!J123&gt;='入围价70%'!J123,'7'!J123&lt;='入围价110%'!J123),'7'!J123,9999),IF(AND('8'!J123&gt;='入围价70%'!J123,'8'!J123&lt;='入围价110%'!J123),'8'!J123,9999),IF(AND('9'!J123&gt;='入围价70%'!J123,'9'!J123&lt;='入围价110%'!J123),'9'!J123,9999),IF(AND('10'!J123&gt;='入围价70%'!J123,'10'!J123&lt;='入围价110%'!J123),'10'!J123,9999))</f>
        <v>#DIV/0!</v>
      </c>
      <c r="K123" s="22" t="e">
        <f>MIN(IF(AND('1'!K123&gt;='入围价70%'!K123,'1'!K123&lt;='入围价110%'!K123),'1'!K123,9999),IF(AND('2'!K123&gt;='入围价70%'!K123,'2'!K123&lt;='入围价110%'!K123),'2'!K123,9999),IF(AND('3'!K123&gt;='入围价70%'!K123,'3'!K123&lt;='入围价110%'!K123),'3'!K123,9999),IF(AND('4'!K123&gt;='入围价70%'!K123,'4'!K123&lt;='入围价110%'!K123),'4'!K123,9999),IF(AND('5'!K123&gt;='入围价70%'!K123,'5'!K123&lt;='入围价110%'!K123),'5'!K123,9999),IF(AND('6'!K123&gt;='入围价70%'!K123,'6'!K123&lt;='入围价110%'!K123),'6'!K123,9999),IF(AND('7'!K123&gt;='入围价70%'!K123,'7'!K123&lt;='入围价110%'!K123),'7'!K123,9999),IF(AND('8'!K123&gt;='入围价70%'!K123,'8'!K123&lt;='入围价110%'!K123),'8'!K123,9999),IF(AND('9'!K123&gt;='入围价70%'!K123,'9'!K123&lt;='入围价110%'!K123),'9'!K123,9999),IF(AND('10'!K123&gt;='入围价70%'!K123,'10'!K123&lt;='入围价110%'!K123),'10'!K123,9999))</f>
        <v>#DIV/0!</v>
      </c>
    </row>
    <row r="124" s="2" customFormat="1" ht="20.1" customHeight="1" spans="1:11">
      <c r="A124" s="19">
        <f t="shared" si="1"/>
        <v>120</v>
      </c>
      <c r="B124" s="19" t="s">
        <v>166</v>
      </c>
      <c r="C124" s="20" t="s">
        <v>167</v>
      </c>
      <c r="D124" s="21">
        <v>1140</v>
      </c>
      <c r="E124" s="22" t="e">
        <f>MIN(IF(AND('1'!E124&gt;='入围价70%'!E124,'1'!E124&lt;='入围价110%'!E124),'1'!E124,9999),IF(AND('2'!E124&gt;='入围价70%'!E124,'2'!E124&lt;='入围价110%'!E124),'2'!E124,9999),IF(AND('3'!E124&gt;='入围价70%'!E124,'3'!E124&lt;='入围价110%'!E124),'3'!E124,9999),IF(AND('4'!E124&gt;='入围价70%'!E124,'4'!E124&lt;='入围价110%'!E124),'4'!E124,9999),IF(AND('5'!E124&gt;='入围价70%'!E124,'5'!E124&lt;='入围价110%'!E124),'5'!E124,9999),IF(AND('6'!E124&gt;='入围价70%'!E124,'6'!E124&lt;='入围价110%'!E124),'6'!E124,9999),IF(AND('7'!E124&gt;='入围价70%'!E124,'7'!E124&lt;='入围价110%'!E124),'7'!E124,9999),IF(AND('8'!E124&gt;='入围价70%'!E124,'8'!E124&lt;='入围价110%'!E124),'8'!E124,9999),IF(AND('9'!E124&gt;='入围价70%'!E124,'9'!E124&lt;='入围价110%'!E124),'9'!E124,9999),IF(AND('10'!E124&gt;='入围价70%'!E124,'10'!E124&lt;='入围价110%'!E124),'10'!E124,9999))</f>
        <v>#DIV/0!</v>
      </c>
      <c r="F124" s="22" t="e">
        <f>MIN(IF(AND('1'!F124&gt;='入围价70%'!F124,'1'!F124&lt;='入围价110%'!F124),'1'!F124,9999),IF(AND('2'!F124&gt;='入围价70%'!F124,'2'!F124&lt;='入围价110%'!F124),'2'!F124,9999),IF(AND('3'!F124&gt;='入围价70%'!F124,'3'!F124&lt;='入围价110%'!F124),'3'!F124,9999),IF(AND('4'!F124&gt;='入围价70%'!F124,'4'!F124&lt;='入围价110%'!F124),'4'!F124,9999),IF(AND('5'!F124&gt;='入围价70%'!F124,'5'!F124&lt;='入围价110%'!F124),'5'!F124,9999),IF(AND('6'!F124&gt;='入围价70%'!F124,'6'!F124&lt;='入围价110%'!F124),'6'!F124,9999),IF(AND('7'!F124&gt;='入围价70%'!F124,'7'!F124&lt;='入围价110%'!F124),'7'!F124,9999),IF(AND('8'!F124&gt;='入围价70%'!F124,'8'!F124&lt;='入围价110%'!F124),'8'!F124,9999),IF(AND('9'!F124&gt;='入围价70%'!F124,'9'!F124&lt;='入围价110%'!F124),'9'!F124,9999),IF(AND('10'!F124&gt;='入围价70%'!F124,'10'!F124&lt;='入围价110%'!F124),'10'!F124,9999))</f>
        <v>#DIV/0!</v>
      </c>
      <c r="G124" s="22" t="e">
        <f>MIN(IF(AND('1'!G124&gt;='入围价70%'!G124,'1'!G124&lt;='入围价110%'!G124),'1'!G124,9999),IF(AND('2'!G124&gt;='入围价70%'!G124,'2'!G124&lt;='入围价110%'!G124),'2'!G124,9999),IF(AND('3'!G124&gt;='入围价70%'!G124,'3'!G124&lt;='入围价110%'!G124),'3'!G124,9999),IF(AND('4'!G124&gt;='入围价70%'!G124,'4'!G124&lt;='入围价110%'!G124),'4'!G124,9999),IF(AND('5'!G124&gt;='入围价70%'!G124,'5'!G124&lt;='入围价110%'!G124),'5'!G124,9999),IF(AND('6'!G124&gt;='入围价70%'!G124,'6'!G124&lt;='入围价110%'!G124),'6'!G124,9999),IF(AND('7'!G124&gt;='入围价70%'!G124,'7'!G124&lt;='入围价110%'!G124),'7'!G124,9999),IF(AND('8'!G124&gt;='入围价70%'!G124,'8'!G124&lt;='入围价110%'!G124),'8'!G124,9999),IF(AND('9'!G124&gt;='入围价70%'!G124,'9'!G124&lt;='入围价110%'!G124),'9'!G124,9999),IF(AND('10'!G124&gt;='入围价70%'!G124,'10'!G124&lt;='入围价110%'!G124),'10'!G124,9999))</f>
        <v>#DIV/0!</v>
      </c>
      <c r="H124" s="22" t="e">
        <f>MIN(IF(AND('1'!H124&gt;='入围价70%'!H124,'1'!H124&lt;='入围价110%'!H124),'1'!H124,9999),IF(AND('2'!H124&gt;='入围价70%'!H124,'2'!H124&lt;='入围价110%'!H124),'2'!H124,9999),IF(AND('3'!H124&gt;='入围价70%'!H124,'3'!H124&lt;='入围价110%'!H124),'3'!H124,9999),IF(AND('4'!H124&gt;='入围价70%'!H124,'4'!H124&lt;='入围价110%'!H124),'4'!H124,9999),IF(AND('5'!H124&gt;='入围价70%'!H124,'5'!H124&lt;='入围价110%'!H124),'5'!H124,9999),IF(AND('6'!H124&gt;='入围价70%'!H124,'6'!H124&lt;='入围价110%'!H124),'6'!H124,9999),IF(AND('7'!H124&gt;='入围价70%'!H124,'7'!H124&lt;='入围价110%'!H124),'7'!H124,9999),IF(AND('8'!H124&gt;='入围价70%'!H124,'8'!H124&lt;='入围价110%'!H124),'8'!H124,9999),IF(AND('9'!H124&gt;='入围价70%'!H124,'9'!H124&lt;='入围价110%'!H124),'9'!H124,9999),IF(AND('10'!H124&gt;='入围价70%'!H124,'10'!H124&lt;='入围价110%'!H124),'10'!H124,9999))</f>
        <v>#DIV/0!</v>
      </c>
      <c r="I124" s="22" t="e">
        <f>MIN(IF(AND('1'!I124&gt;='入围价70%'!I124,'1'!I124&lt;='入围价110%'!I124),'1'!I124,9999),IF(AND('2'!I124&gt;='入围价70%'!I124,'2'!I124&lt;='入围价110%'!I124),'2'!I124,9999),IF(AND('3'!I124&gt;='入围价70%'!I124,'3'!I124&lt;='入围价110%'!I124),'3'!I124,9999),IF(AND('4'!I124&gt;='入围价70%'!I124,'4'!I124&lt;='入围价110%'!I124),'4'!I124,9999),IF(AND('5'!I124&gt;='入围价70%'!I124,'5'!I124&lt;='入围价110%'!I124),'5'!I124,9999),IF(AND('6'!I124&gt;='入围价70%'!I124,'6'!I124&lt;='入围价110%'!I124),'6'!I124,9999),IF(AND('7'!I124&gt;='入围价70%'!I124,'7'!I124&lt;='入围价110%'!I124),'7'!I124,9999),IF(AND('8'!I124&gt;='入围价70%'!I124,'8'!I124&lt;='入围价110%'!I124),'8'!I124,9999),IF(AND('9'!I124&gt;='入围价70%'!I124,'9'!I124&lt;='入围价110%'!I124),'9'!I124,9999),IF(AND('10'!I124&gt;='入围价70%'!I124,'10'!I124&lt;='入围价110%'!I124),'10'!I124,9999))</f>
        <v>#DIV/0!</v>
      </c>
      <c r="J124" s="22" t="e">
        <f>MIN(IF(AND('1'!J124&gt;='入围价70%'!J124,'1'!J124&lt;='入围价110%'!J124),'1'!J124,9999),IF(AND('2'!J124&gt;='入围价70%'!J124,'2'!J124&lt;='入围价110%'!J124),'2'!J124,9999),IF(AND('3'!J124&gt;='入围价70%'!J124,'3'!J124&lt;='入围价110%'!J124),'3'!J124,9999),IF(AND('4'!J124&gt;='入围价70%'!J124,'4'!J124&lt;='入围价110%'!J124),'4'!J124,9999),IF(AND('5'!J124&gt;='入围价70%'!J124,'5'!J124&lt;='入围价110%'!J124),'5'!J124,9999),IF(AND('6'!J124&gt;='入围价70%'!J124,'6'!J124&lt;='入围价110%'!J124),'6'!J124,9999),IF(AND('7'!J124&gt;='入围价70%'!J124,'7'!J124&lt;='入围价110%'!J124),'7'!J124,9999),IF(AND('8'!J124&gt;='入围价70%'!J124,'8'!J124&lt;='入围价110%'!J124),'8'!J124,9999),IF(AND('9'!J124&gt;='入围价70%'!J124,'9'!J124&lt;='入围价110%'!J124),'9'!J124,9999),IF(AND('10'!J124&gt;='入围价70%'!J124,'10'!J124&lt;='入围价110%'!J124),'10'!J124,9999))</f>
        <v>#DIV/0!</v>
      </c>
      <c r="K124" s="22" t="e">
        <f>MIN(IF(AND('1'!K124&gt;='入围价70%'!K124,'1'!K124&lt;='入围价110%'!K124),'1'!K124,9999),IF(AND('2'!K124&gt;='入围价70%'!K124,'2'!K124&lt;='入围价110%'!K124),'2'!K124,9999),IF(AND('3'!K124&gt;='入围价70%'!K124,'3'!K124&lt;='入围价110%'!K124),'3'!K124,9999),IF(AND('4'!K124&gt;='入围价70%'!K124,'4'!K124&lt;='入围价110%'!K124),'4'!K124,9999),IF(AND('5'!K124&gt;='入围价70%'!K124,'5'!K124&lt;='入围价110%'!K124),'5'!K124,9999),IF(AND('6'!K124&gt;='入围价70%'!K124,'6'!K124&lt;='入围价110%'!K124),'6'!K124,9999),IF(AND('7'!K124&gt;='入围价70%'!K124,'7'!K124&lt;='入围价110%'!K124),'7'!K124,9999),IF(AND('8'!K124&gt;='入围价70%'!K124,'8'!K124&lt;='入围价110%'!K124),'8'!K124,9999),IF(AND('9'!K124&gt;='入围价70%'!K124,'9'!K124&lt;='入围价110%'!K124),'9'!K124,9999),IF(AND('10'!K124&gt;='入围价70%'!K124,'10'!K124&lt;='入围价110%'!K124),'10'!K124,9999))</f>
        <v>#DIV/0!</v>
      </c>
    </row>
    <row r="125" s="2" customFormat="1" ht="20.1" customHeight="1" spans="1:11">
      <c r="A125" s="19">
        <f t="shared" si="1"/>
        <v>121</v>
      </c>
      <c r="B125" s="19" t="s">
        <v>166</v>
      </c>
      <c r="C125" s="20" t="s">
        <v>168</v>
      </c>
      <c r="D125" s="21">
        <v>1204.5</v>
      </c>
      <c r="E125" s="22" t="e">
        <f>MIN(IF(AND('1'!E125&gt;='入围价70%'!E125,'1'!E125&lt;='入围价110%'!E125),'1'!E125,9999),IF(AND('2'!E125&gt;='入围价70%'!E125,'2'!E125&lt;='入围价110%'!E125),'2'!E125,9999),IF(AND('3'!E125&gt;='入围价70%'!E125,'3'!E125&lt;='入围价110%'!E125),'3'!E125,9999),IF(AND('4'!E125&gt;='入围价70%'!E125,'4'!E125&lt;='入围价110%'!E125),'4'!E125,9999),IF(AND('5'!E125&gt;='入围价70%'!E125,'5'!E125&lt;='入围价110%'!E125),'5'!E125,9999),IF(AND('6'!E125&gt;='入围价70%'!E125,'6'!E125&lt;='入围价110%'!E125),'6'!E125,9999),IF(AND('7'!E125&gt;='入围价70%'!E125,'7'!E125&lt;='入围价110%'!E125),'7'!E125,9999),IF(AND('8'!E125&gt;='入围价70%'!E125,'8'!E125&lt;='入围价110%'!E125),'8'!E125,9999),IF(AND('9'!E125&gt;='入围价70%'!E125,'9'!E125&lt;='入围价110%'!E125),'9'!E125,9999),IF(AND('10'!E125&gt;='入围价70%'!E125,'10'!E125&lt;='入围价110%'!E125),'10'!E125,9999))</f>
        <v>#DIV/0!</v>
      </c>
      <c r="F125" s="22" t="e">
        <f>MIN(IF(AND('1'!F125&gt;='入围价70%'!F125,'1'!F125&lt;='入围价110%'!F125),'1'!F125,9999),IF(AND('2'!F125&gt;='入围价70%'!F125,'2'!F125&lt;='入围价110%'!F125),'2'!F125,9999),IF(AND('3'!F125&gt;='入围价70%'!F125,'3'!F125&lt;='入围价110%'!F125),'3'!F125,9999),IF(AND('4'!F125&gt;='入围价70%'!F125,'4'!F125&lt;='入围价110%'!F125),'4'!F125,9999),IF(AND('5'!F125&gt;='入围价70%'!F125,'5'!F125&lt;='入围价110%'!F125),'5'!F125,9999),IF(AND('6'!F125&gt;='入围价70%'!F125,'6'!F125&lt;='入围价110%'!F125),'6'!F125,9999),IF(AND('7'!F125&gt;='入围价70%'!F125,'7'!F125&lt;='入围价110%'!F125),'7'!F125,9999),IF(AND('8'!F125&gt;='入围价70%'!F125,'8'!F125&lt;='入围价110%'!F125),'8'!F125,9999),IF(AND('9'!F125&gt;='入围价70%'!F125,'9'!F125&lt;='入围价110%'!F125),'9'!F125,9999),IF(AND('10'!F125&gt;='入围价70%'!F125,'10'!F125&lt;='入围价110%'!F125),'10'!F125,9999))</f>
        <v>#DIV/0!</v>
      </c>
      <c r="G125" s="22" t="e">
        <f>MIN(IF(AND('1'!G125&gt;='入围价70%'!G125,'1'!G125&lt;='入围价110%'!G125),'1'!G125,9999),IF(AND('2'!G125&gt;='入围价70%'!G125,'2'!G125&lt;='入围价110%'!G125),'2'!G125,9999),IF(AND('3'!G125&gt;='入围价70%'!G125,'3'!G125&lt;='入围价110%'!G125),'3'!G125,9999),IF(AND('4'!G125&gt;='入围价70%'!G125,'4'!G125&lt;='入围价110%'!G125),'4'!G125,9999),IF(AND('5'!G125&gt;='入围价70%'!G125,'5'!G125&lt;='入围价110%'!G125),'5'!G125,9999),IF(AND('6'!G125&gt;='入围价70%'!G125,'6'!G125&lt;='入围价110%'!G125),'6'!G125,9999),IF(AND('7'!G125&gt;='入围价70%'!G125,'7'!G125&lt;='入围价110%'!G125),'7'!G125,9999),IF(AND('8'!G125&gt;='入围价70%'!G125,'8'!G125&lt;='入围价110%'!G125),'8'!G125,9999),IF(AND('9'!G125&gt;='入围价70%'!G125,'9'!G125&lt;='入围价110%'!G125),'9'!G125,9999),IF(AND('10'!G125&gt;='入围价70%'!G125,'10'!G125&lt;='入围价110%'!G125),'10'!G125,9999))</f>
        <v>#DIV/0!</v>
      </c>
      <c r="H125" s="22" t="e">
        <f>MIN(IF(AND('1'!H125&gt;='入围价70%'!H125,'1'!H125&lt;='入围价110%'!H125),'1'!H125,9999),IF(AND('2'!H125&gt;='入围价70%'!H125,'2'!H125&lt;='入围价110%'!H125),'2'!H125,9999),IF(AND('3'!H125&gt;='入围价70%'!H125,'3'!H125&lt;='入围价110%'!H125),'3'!H125,9999),IF(AND('4'!H125&gt;='入围价70%'!H125,'4'!H125&lt;='入围价110%'!H125),'4'!H125,9999),IF(AND('5'!H125&gt;='入围价70%'!H125,'5'!H125&lt;='入围价110%'!H125),'5'!H125,9999),IF(AND('6'!H125&gt;='入围价70%'!H125,'6'!H125&lt;='入围价110%'!H125),'6'!H125,9999),IF(AND('7'!H125&gt;='入围价70%'!H125,'7'!H125&lt;='入围价110%'!H125),'7'!H125,9999),IF(AND('8'!H125&gt;='入围价70%'!H125,'8'!H125&lt;='入围价110%'!H125),'8'!H125,9999),IF(AND('9'!H125&gt;='入围价70%'!H125,'9'!H125&lt;='入围价110%'!H125),'9'!H125,9999),IF(AND('10'!H125&gt;='入围价70%'!H125,'10'!H125&lt;='入围价110%'!H125),'10'!H125,9999))</f>
        <v>#DIV/0!</v>
      </c>
      <c r="I125" s="22" t="e">
        <f>MIN(IF(AND('1'!I125&gt;='入围价70%'!I125,'1'!I125&lt;='入围价110%'!I125),'1'!I125,9999),IF(AND('2'!I125&gt;='入围价70%'!I125,'2'!I125&lt;='入围价110%'!I125),'2'!I125,9999),IF(AND('3'!I125&gt;='入围价70%'!I125,'3'!I125&lt;='入围价110%'!I125),'3'!I125,9999),IF(AND('4'!I125&gt;='入围价70%'!I125,'4'!I125&lt;='入围价110%'!I125),'4'!I125,9999),IF(AND('5'!I125&gt;='入围价70%'!I125,'5'!I125&lt;='入围价110%'!I125),'5'!I125,9999),IF(AND('6'!I125&gt;='入围价70%'!I125,'6'!I125&lt;='入围价110%'!I125),'6'!I125,9999),IF(AND('7'!I125&gt;='入围价70%'!I125,'7'!I125&lt;='入围价110%'!I125),'7'!I125,9999),IF(AND('8'!I125&gt;='入围价70%'!I125,'8'!I125&lt;='入围价110%'!I125),'8'!I125,9999),IF(AND('9'!I125&gt;='入围价70%'!I125,'9'!I125&lt;='入围价110%'!I125),'9'!I125,9999),IF(AND('10'!I125&gt;='入围价70%'!I125,'10'!I125&lt;='入围价110%'!I125),'10'!I125,9999))</f>
        <v>#DIV/0!</v>
      </c>
      <c r="J125" s="22" t="e">
        <f>MIN(IF(AND('1'!J125&gt;='入围价70%'!J125,'1'!J125&lt;='入围价110%'!J125),'1'!J125,9999),IF(AND('2'!J125&gt;='入围价70%'!J125,'2'!J125&lt;='入围价110%'!J125),'2'!J125,9999),IF(AND('3'!J125&gt;='入围价70%'!J125,'3'!J125&lt;='入围价110%'!J125),'3'!J125,9999),IF(AND('4'!J125&gt;='入围价70%'!J125,'4'!J125&lt;='入围价110%'!J125),'4'!J125,9999),IF(AND('5'!J125&gt;='入围价70%'!J125,'5'!J125&lt;='入围价110%'!J125),'5'!J125,9999),IF(AND('6'!J125&gt;='入围价70%'!J125,'6'!J125&lt;='入围价110%'!J125),'6'!J125,9999),IF(AND('7'!J125&gt;='入围价70%'!J125,'7'!J125&lt;='入围价110%'!J125),'7'!J125,9999),IF(AND('8'!J125&gt;='入围价70%'!J125,'8'!J125&lt;='入围价110%'!J125),'8'!J125,9999),IF(AND('9'!J125&gt;='入围价70%'!J125,'9'!J125&lt;='入围价110%'!J125),'9'!J125,9999),IF(AND('10'!J125&gt;='入围价70%'!J125,'10'!J125&lt;='入围价110%'!J125),'10'!J125,9999))</f>
        <v>#DIV/0!</v>
      </c>
      <c r="K125" s="22" t="e">
        <f>MIN(IF(AND('1'!K125&gt;='入围价70%'!K125,'1'!K125&lt;='入围价110%'!K125),'1'!K125,9999),IF(AND('2'!K125&gt;='入围价70%'!K125,'2'!K125&lt;='入围价110%'!K125),'2'!K125,9999),IF(AND('3'!K125&gt;='入围价70%'!K125,'3'!K125&lt;='入围价110%'!K125),'3'!K125,9999),IF(AND('4'!K125&gt;='入围价70%'!K125,'4'!K125&lt;='入围价110%'!K125),'4'!K125,9999),IF(AND('5'!K125&gt;='入围价70%'!K125,'5'!K125&lt;='入围价110%'!K125),'5'!K125,9999),IF(AND('6'!K125&gt;='入围价70%'!K125,'6'!K125&lt;='入围价110%'!K125),'6'!K125,9999),IF(AND('7'!K125&gt;='入围价70%'!K125,'7'!K125&lt;='入围价110%'!K125),'7'!K125,9999),IF(AND('8'!K125&gt;='入围价70%'!K125,'8'!K125&lt;='入围价110%'!K125),'8'!K125,9999),IF(AND('9'!K125&gt;='入围价70%'!K125,'9'!K125&lt;='入围价110%'!K125),'9'!K125,9999),IF(AND('10'!K125&gt;='入围价70%'!K125,'10'!K125&lt;='入围价110%'!K125),'10'!K125,9999))</f>
        <v>#DIV/0!</v>
      </c>
    </row>
    <row r="126" s="2" customFormat="1" ht="20.1" customHeight="1" spans="1:11">
      <c r="A126" s="19">
        <f t="shared" si="1"/>
        <v>122</v>
      </c>
      <c r="B126" s="19" t="s">
        <v>166</v>
      </c>
      <c r="C126" s="20" t="s">
        <v>169</v>
      </c>
      <c r="D126" s="21">
        <v>1099.6</v>
      </c>
      <c r="E126" s="22" t="e">
        <f>MIN(IF(AND('1'!E126&gt;='入围价70%'!E126,'1'!E126&lt;='入围价110%'!E126),'1'!E126,9999),IF(AND('2'!E126&gt;='入围价70%'!E126,'2'!E126&lt;='入围价110%'!E126),'2'!E126,9999),IF(AND('3'!E126&gt;='入围价70%'!E126,'3'!E126&lt;='入围价110%'!E126),'3'!E126,9999),IF(AND('4'!E126&gt;='入围价70%'!E126,'4'!E126&lt;='入围价110%'!E126),'4'!E126,9999),IF(AND('5'!E126&gt;='入围价70%'!E126,'5'!E126&lt;='入围价110%'!E126),'5'!E126,9999),IF(AND('6'!E126&gt;='入围价70%'!E126,'6'!E126&lt;='入围价110%'!E126),'6'!E126,9999),IF(AND('7'!E126&gt;='入围价70%'!E126,'7'!E126&lt;='入围价110%'!E126),'7'!E126,9999),IF(AND('8'!E126&gt;='入围价70%'!E126,'8'!E126&lt;='入围价110%'!E126),'8'!E126,9999),IF(AND('9'!E126&gt;='入围价70%'!E126,'9'!E126&lt;='入围价110%'!E126),'9'!E126,9999),IF(AND('10'!E126&gt;='入围价70%'!E126,'10'!E126&lt;='入围价110%'!E126),'10'!E126,9999))</f>
        <v>#DIV/0!</v>
      </c>
      <c r="F126" s="22" t="e">
        <f>MIN(IF(AND('1'!F126&gt;='入围价70%'!F126,'1'!F126&lt;='入围价110%'!F126),'1'!F126,9999),IF(AND('2'!F126&gt;='入围价70%'!F126,'2'!F126&lt;='入围价110%'!F126),'2'!F126,9999),IF(AND('3'!F126&gt;='入围价70%'!F126,'3'!F126&lt;='入围价110%'!F126),'3'!F126,9999),IF(AND('4'!F126&gt;='入围价70%'!F126,'4'!F126&lt;='入围价110%'!F126),'4'!F126,9999),IF(AND('5'!F126&gt;='入围价70%'!F126,'5'!F126&lt;='入围价110%'!F126),'5'!F126,9999),IF(AND('6'!F126&gt;='入围价70%'!F126,'6'!F126&lt;='入围价110%'!F126),'6'!F126,9999),IF(AND('7'!F126&gt;='入围价70%'!F126,'7'!F126&lt;='入围价110%'!F126),'7'!F126,9999),IF(AND('8'!F126&gt;='入围价70%'!F126,'8'!F126&lt;='入围价110%'!F126),'8'!F126,9999),IF(AND('9'!F126&gt;='入围价70%'!F126,'9'!F126&lt;='入围价110%'!F126),'9'!F126,9999),IF(AND('10'!F126&gt;='入围价70%'!F126,'10'!F126&lt;='入围价110%'!F126),'10'!F126,9999))</f>
        <v>#DIV/0!</v>
      </c>
      <c r="G126" s="22" t="e">
        <f>MIN(IF(AND('1'!G126&gt;='入围价70%'!G126,'1'!G126&lt;='入围价110%'!G126),'1'!G126,9999),IF(AND('2'!G126&gt;='入围价70%'!G126,'2'!G126&lt;='入围价110%'!G126),'2'!G126,9999),IF(AND('3'!G126&gt;='入围价70%'!G126,'3'!G126&lt;='入围价110%'!G126),'3'!G126,9999),IF(AND('4'!G126&gt;='入围价70%'!G126,'4'!G126&lt;='入围价110%'!G126),'4'!G126,9999),IF(AND('5'!G126&gt;='入围价70%'!G126,'5'!G126&lt;='入围价110%'!G126),'5'!G126,9999),IF(AND('6'!G126&gt;='入围价70%'!G126,'6'!G126&lt;='入围价110%'!G126),'6'!G126,9999),IF(AND('7'!G126&gt;='入围价70%'!G126,'7'!G126&lt;='入围价110%'!G126),'7'!G126,9999),IF(AND('8'!G126&gt;='入围价70%'!G126,'8'!G126&lt;='入围价110%'!G126),'8'!G126,9999),IF(AND('9'!G126&gt;='入围价70%'!G126,'9'!G126&lt;='入围价110%'!G126),'9'!G126,9999),IF(AND('10'!G126&gt;='入围价70%'!G126,'10'!G126&lt;='入围价110%'!G126),'10'!G126,9999))</f>
        <v>#DIV/0!</v>
      </c>
      <c r="H126" s="22" t="e">
        <f>MIN(IF(AND('1'!H126&gt;='入围价70%'!H126,'1'!H126&lt;='入围价110%'!H126),'1'!H126,9999),IF(AND('2'!H126&gt;='入围价70%'!H126,'2'!H126&lt;='入围价110%'!H126),'2'!H126,9999),IF(AND('3'!H126&gt;='入围价70%'!H126,'3'!H126&lt;='入围价110%'!H126),'3'!H126,9999),IF(AND('4'!H126&gt;='入围价70%'!H126,'4'!H126&lt;='入围价110%'!H126),'4'!H126,9999),IF(AND('5'!H126&gt;='入围价70%'!H126,'5'!H126&lt;='入围价110%'!H126),'5'!H126,9999),IF(AND('6'!H126&gt;='入围价70%'!H126,'6'!H126&lt;='入围价110%'!H126),'6'!H126,9999),IF(AND('7'!H126&gt;='入围价70%'!H126,'7'!H126&lt;='入围价110%'!H126),'7'!H126,9999),IF(AND('8'!H126&gt;='入围价70%'!H126,'8'!H126&lt;='入围价110%'!H126),'8'!H126,9999),IF(AND('9'!H126&gt;='入围价70%'!H126,'9'!H126&lt;='入围价110%'!H126),'9'!H126,9999),IF(AND('10'!H126&gt;='入围价70%'!H126,'10'!H126&lt;='入围价110%'!H126),'10'!H126,9999))</f>
        <v>#DIV/0!</v>
      </c>
      <c r="I126" s="22" t="e">
        <f>MIN(IF(AND('1'!I126&gt;='入围价70%'!I126,'1'!I126&lt;='入围价110%'!I126),'1'!I126,9999),IF(AND('2'!I126&gt;='入围价70%'!I126,'2'!I126&lt;='入围价110%'!I126),'2'!I126,9999),IF(AND('3'!I126&gt;='入围价70%'!I126,'3'!I126&lt;='入围价110%'!I126),'3'!I126,9999),IF(AND('4'!I126&gt;='入围价70%'!I126,'4'!I126&lt;='入围价110%'!I126),'4'!I126,9999),IF(AND('5'!I126&gt;='入围价70%'!I126,'5'!I126&lt;='入围价110%'!I126),'5'!I126,9999),IF(AND('6'!I126&gt;='入围价70%'!I126,'6'!I126&lt;='入围价110%'!I126),'6'!I126,9999),IF(AND('7'!I126&gt;='入围价70%'!I126,'7'!I126&lt;='入围价110%'!I126),'7'!I126,9999),IF(AND('8'!I126&gt;='入围价70%'!I126,'8'!I126&lt;='入围价110%'!I126),'8'!I126,9999),IF(AND('9'!I126&gt;='入围价70%'!I126,'9'!I126&lt;='入围价110%'!I126),'9'!I126,9999),IF(AND('10'!I126&gt;='入围价70%'!I126,'10'!I126&lt;='入围价110%'!I126),'10'!I126,9999))</f>
        <v>#DIV/0!</v>
      </c>
      <c r="J126" s="22" t="e">
        <f>MIN(IF(AND('1'!J126&gt;='入围价70%'!J126,'1'!J126&lt;='入围价110%'!J126),'1'!J126,9999),IF(AND('2'!J126&gt;='入围价70%'!J126,'2'!J126&lt;='入围价110%'!J126),'2'!J126,9999),IF(AND('3'!J126&gt;='入围价70%'!J126,'3'!J126&lt;='入围价110%'!J126),'3'!J126,9999),IF(AND('4'!J126&gt;='入围价70%'!J126,'4'!J126&lt;='入围价110%'!J126),'4'!J126,9999),IF(AND('5'!J126&gt;='入围价70%'!J126,'5'!J126&lt;='入围价110%'!J126),'5'!J126,9999),IF(AND('6'!J126&gt;='入围价70%'!J126,'6'!J126&lt;='入围价110%'!J126),'6'!J126,9999),IF(AND('7'!J126&gt;='入围价70%'!J126,'7'!J126&lt;='入围价110%'!J126),'7'!J126,9999),IF(AND('8'!J126&gt;='入围价70%'!J126,'8'!J126&lt;='入围价110%'!J126),'8'!J126,9999),IF(AND('9'!J126&gt;='入围价70%'!J126,'9'!J126&lt;='入围价110%'!J126),'9'!J126,9999),IF(AND('10'!J126&gt;='入围价70%'!J126,'10'!J126&lt;='入围价110%'!J126),'10'!J126,9999))</f>
        <v>#DIV/0!</v>
      </c>
      <c r="K126" s="22" t="e">
        <f>MIN(IF(AND('1'!K126&gt;='入围价70%'!K126,'1'!K126&lt;='入围价110%'!K126),'1'!K126,9999),IF(AND('2'!K126&gt;='入围价70%'!K126,'2'!K126&lt;='入围价110%'!K126),'2'!K126,9999),IF(AND('3'!K126&gt;='入围价70%'!K126,'3'!K126&lt;='入围价110%'!K126),'3'!K126,9999),IF(AND('4'!K126&gt;='入围价70%'!K126,'4'!K126&lt;='入围价110%'!K126),'4'!K126,9999),IF(AND('5'!K126&gt;='入围价70%'!K126,'5'!K126&lt;='入围价110%'!K126),'5'!K126,9999),IF(AND('6'!K126&gt;='入围价70%'!K126,'6'!K126&lt;='入围价110%'!K126),'6'!K126,9999),IF(AND('7'!K126&gt;='入围价70%'!K126,'7'!K126&lt;='入围价110%'!K126),'7'!K126,9999),IF(AND('8'!K126&gt;='入围价70%'!K126,'8'!K126&lt;='入围价110%'!K126),'8'!K126,9999),IF(AND('9'!K126&gt;='入围价70%'!K126,'9'!K126&lt;='入围价110%'!K126),'9'!K126,9999),IF(AND('10'!K126&gt;='入围价70%'!K126,'10'!K126&lt;='入围价110%'!K126),'10'!K126,9999))</f>
        <v>#DIV/0!</v>
      </c>
    </row>
    <row r="127" s="2" customFormat="1" ht="20.1" customHeight="1" spans="1:11">
      <c r="A127" s="19">
        <f t="shared" si="1"/>
        <v>123</v>
      </c>
      <c r="B127" s="19" t="s">
        <v>170</v>
      </c>
      <c r="C127" s="20" t="s">
        <v>171</v>
      </c>
      <c r="D127" s="21">
        <v>2899.5</v>
      </c>
      <c r="E127" s="22" t="e">
        <f>MIN(IF(AND('1'!E127&gt;='入围价70%'!E127,'1'!E127&lt;='入围价110%'!E127),'1'!E127,9999),IF(AND('2'!E127&gt;='入围价70%'!E127,'2'!E127&lt;='入围价110%'!E127),'2'!E127,9999),IF(AND('3'!E127&gt;='入围价70%'!E127,'3'!E127&lt;='入围价110%'!E127),'3'!E127,9999),IF(AND('4'!E127&gt;='入围价70%'!E127,'4'!E127&lt;='入围价110%'!E127),'4'!E127,9999),IF(AND('5'!E127&gt;='入围价70%'!E127,'5'!E127&lt;='入围价110%'!E127),'5'!E127,9999),IF(AND('6'!E127&gt;='入围价70%'!E127,'6'!E127&lt;='入围价110%'!E127),'6'!E127,9999),IF(AND('7'!E127&gt;='入围价70%'!E127,'7'!E127&lt;='入围价110%'!E127),'7'!E127,9999),IF(AND('8'!E127&gt;='入围价70%'!E127,'8'!E127&lt;='入围价110%'!E127),'8'!E127,9999),IF(AND('9'!E127&gt;='入围价70%'!E127,'9'!E127&lt;='入围价110%'!E127),'9'!E127,9999),IF(AND('10'!E127&gt;='入围价70%'!E127,'10'!E127&lt;='入围价110%'!E127),'10'!E127,9999))</f>
        <v>#DIV/0!</v>
      </c>
      <c r="F127" s="22" t="e">
        <f>MIN(IF(AND('1'!F127&gt;='入围价70%'!F127,'1'!F127&lt;='入围价110%'!F127),'1'!F127,9999),IF(AND('2'!F127&gt;='入围价70%'!F127,'2'!F127&lt;='入围价110%'!F127),'2'!F127,9999),IF(AND('3'!F127&gt;='入围价70%'!F127,'3'!F127&lt;='入围价110%'!F127),'3'!F127,9999),IF(AND('4'!F127&gt;='入围价70%'!F127,'4'!F127&lt;='入围价110%'!F127),'4'!F127,9999),IF(AND('5'!F127&gt;='入围价70%'!F127,'5'!F127&lt;='入围价110%'!F127),'5'!F127,9999),IF(AND('6'!F127&gt;='入围价70%'!F127,'6'!F127&lt;='入围价110%'!F127),'6'!F127,9999),IF(AND('7'!F127&gt;='入围价70%'!F127,'7'!F127&lt;='入围价110%'!F127),'7'!F127,9999),IF(AND('8'!F127&gt;='入围价70%'!F127,'8'!F127&lt;='入围价110%'!F127),'8'!F127,9999),IF(AND('9'!F127&gt;='入围价70%'!F127,'9'!F127&lt;='入围价110%'!F127),'9'!F127,9999),IF(AND('10'!F127&gt;='入围价70%'!F127,'10'!F127&lt;='入围价110%'!F127),'10'!F127,9999))</f>
        <v>#DIV/0!</v>
      </c>
      <c r="G127" s="22" t="e">
        <f>MIN(IF(AND('1'!G127&gt;='入围价70%'!G127,'1'!G127&lt;='入围价110%'!G127),'1'!G127,9999),IF(AND('2'!G127&gt;='入围价70%'!G127,'2'!G127&lt;='入围价110%'!G127),'2'!G127,9999),IF(AND('3'!G127&gt;='入围价70%'!G127,'3'!G127&lt;='入围价110%'!G127),'3'!G127,9999),IF(AND('4'!G127&gt;='入围价70%'!G127,'4'!G127&lt;='入围价110%'!G127),'4'!G127,9999),IF(AND('5'!G127&gt;='入围价70%'!G127,'5'!G127&lt;='入围价110%'!G127),'5'!G127,9999),IF(AND('6'!G127&gt;='入围价70%'!G127,'6'!G127&lt;='入围价110%'!G127),'6'!G127,9999),IF(AND('7'!G127&gt;='入围价70%'!G127,'7'!G127&lt;='入围价110%'!G127),'7'!G127,9999),IF(AND('8'!G127&gt;='入围价70%'!G127,'8'!G127&lt;='入围价110%'!G127),'8'!G127,9999),IF(AND('9'!G127&gt;='入围价70%'!G127,'9'!G127&lt;='入围价110%'!G127),'9'!G127,9999),IF(AND('10'!G127&gt;='入围价70%'!G127,'10'!G127&lt;='入围价110%'!G127),'10'!G127,9999))</f>
        <v>#DIV/0!</v>
      </c>
      <c r="H127" s="22" t="e">
        <f>MIN(IF(AND('1'!H127&gt;='入围价70%'!H127,'1'!H127&lt;='入围价110%'!H127),'1'!H127,9999),IF(AND('2'!H127&gt;='入围价70%'!H127,'2'!H127&lt;='入围价110%'!H127),'2'!H127,9999),IF(AND('3'!H127&gt;='入围价70%'!H127,'3'!H127&lt;='入围价110%'!H127),'3'!H127,9999),IF(AND('4'!H127&gt;='入围价70%'!H127,'4'!H127&lt;='入围价110%'!H127),'4'!H127,9999),IF(AND('5'!H127&gt;='入围价70%'!H127,'5'!H127&lt;='入围价110%'!H127),'5'!H127,9999),IF(AND('6'!H127&gt;='入围价70%'!H127,'6'!H127&lt;='入围价110%'!H127),'6'!H127,9999),IF(AND('7'!H127&gt;='入围价70%'!H127,'7'!H127&lt;='入围价110%'!H127),'7'!H127,9999),IF(AND('8'!H127&gt;='入围价70%'!H127,'8'!H127&lt;='入围价110%'!H127),'8'!H127,9999),IF(AND('9'!H127&gt;='入围价70%'!H127,'9'!H127&lt;='入围价110%'!H127),'9'!H127,9999),IF(AND('10'!H127&gt;='入围价70%'!H127,'10'!H127&lt;='入围价110%'!H127),'10'!H127,9999))</f>
        <v>#DIV/0!</v>
      </c>
      <c r="I127" s="22" t="e">
        <f>MIN(IF(AND('1'!I127&gt;='入围价70%'!I127,'1'!I127&lt;='入围价110%'!I127),'1'!I127,9999),IF(AND('2'!I127&gt;='入围价70%'!I127,'2'!I127&lt;='入围价110%'!I127),'2'!I127,9999),IF(AND('3'!I127&gt;='入围价70%'!I127,'3'!I127&lt;='入围价110%'!I127),'3'!I127,9999),IF(AND('4'!I127&gt;='入围价70%'!I127,'4'!I127&lt;='入围价110%'!I127),'4'!I127,9999),IF(AND('5'!I127&gt;='入围价70%'!I127,'5'!I127&lt;='入围价110%'!I127),'5'!I127,9999),IF(AND('6'!I127&gt;='入围价70%'!I127,'6'!I127&lt;='入围价110%'!I127),'6'!I127,9999),IF(AND('7'!I127&gt;='入围价70%'!I127,'7'!I127&lt;='入围价110%'!I127),'7'!I127,9999),IF(AND('8'!I127&gt;='入围价70%'!I127,'8'!I127&lt;='入围价110%'!I127),'8'!I127,9999),IF(AND('9'!I127&gt;='入围价70%'!I127,'9'!I127&lt;='入围价110%'!I127),'9'!I127,9999),IF(AND('10'!I127&gt;='入围价70%'!I127,'10'!I127&lt;='入围价110%'!I127),'10'!I127,9999))</f>
        <v>#DIV/0!</v>
      </c>
      <c r="J127" s="22" t="e">
        <f>MIN(IF(AND('1'!J127&gt;='入围价70%'!J127,'1'!J127&lt;='入围价110%'!J127),'1'!J127,9999),IF(AND('2'!J127&gt;='入围价70%'!J127,'2'!J127&lt;='入围价110%'!J127),'2'!J127,9999),IF(AND('3'!J127&gt;='入围价70%'!J127,'3'!J127&lt;='入围价110%'!J127),'3'!J127,9999),IF(AND('4'!J127&gt;='入围价70%'!J127,'4'!J127&lt;='入围价110%'!J127),'4'!J127,9999),IF(AND('5'!J127&gt;='入围价70%'!J127,'5'!J127&lt;='入围价110%'!J127),'5'!J127,9999),IF(AND('6'!J127&gt;='入围价70%'!J127,'6'!J127&lt;='入围价110%'!J127),'6'!J127,9999),IF(AND('7'!J127&gt;='入围价70%'!J127,'7'!J127&lt;='入围价110%'!J127),'7'!J127,9999),IF(AND('8'!J127&gt;='入围价70%'!J127,'8'!J127&lt;='入围价110%'!J127),'8'!J127,9999),IF(AND('9'!J127&gt;='入围价70%'!J127,'9'!J127&lt;='入围价110%'!J127),'9'!J127,9999),IF(AND('10'!J127&gt;='入围价70%'!J127,'10'!J127&lt;='入围价110%'!J127),'10'!J127,9999))</f>
        <v>#DIV/0!</v>
      </c>
      <c r="K127" s="22" t="e">
        <f>MIN(IF(AND('1'!K127&gt;='入围价70%'!K127,'1'!K127&lt;='入围价110%'!K127),'1'!K127,9999),IF(AND('2'!K127&gt;='入围价70%'!K127,'2'!K127&lt;='入围价110%'!K127),'2'!K127,9999),IF(AND('3'!K127&gt;='入围价70%'!K127,'3'!K127&lt;='入围价110%'!K127),'3'!K127,9999),IF(AND('4'!K127&gt;='入围价70%'!K127,'4'!K127&lt;='入围价110%'!K127),'4'!K127,9999),IF(AND('5'!K127&gt;='入围价70%'!K127,'5'!K127&lt;='入围价110%'!K127),'5'!K127,9999),IF(AND('6'!K127&gt;='入围价70%'!K127,'6'!K127&lt;='入围价110%'!K127),'6'!K127,9999),IF(AND('7'!K127&gt;='入围价70%'!K127,'7'!K127&lt;='入围价110%'!K127),'7'!K127,9999),IF(AND('8'!K127&gt;='入围价70%'!K127,'8'!K127&lt;='入围价110%'!K127),'8'!K127,9999),IF(AND('9'!K127&gt;='入围价70%'!K127,'9'!K127&lt;='入围价110%'!K127),'9'!K127,9999),IF(AND('10'!K127&gt;='入围价70%'!K127,'10'!K127&lt;='入围价110%'!K127),'10'!K127,9999))</f>
        <v>#DIV/0!</v>
      </c>
    </row>
    <row r="128" ht="23" customHeight="1"/>
    <row r="129" s="3" customFormat="1" ht="27" customHeight="1" spans="1:11">
      <c r="A129" s="27"/>
      <c r="B129" s="28"/>
      <c r="C129" s="28"/>
      <c r="D129" s="28"/>
      <c r="E129" s="29" t="s">
        <v>172</v>
      </c>
      <c r="F129" s="29"/>
      <c r="G129" s="29"/>
      <c r="H129" s="29"/>
      <c r="I129" s="29"/>
      <c r="J129" s="29"/>
      <c r="K129" s="29"/>
    </row>
    <row r="130" s="3" customFormat="1" ht="24" customHeight="1" spans="1:11">
      <c r="A130" s="27"/>
      <c r="B130" s="30"/>
      <c r="C130" s="30"/>
      <c r="D130" s="30"/>
      <c r="E130" s="31" t="s">
        <v>173</v>
      </c>
      <c r="F130" s="31"/>
      <c r="G130" s="31"/>
      <c r="H130" s="31"/>
      <c r="I130" s="31"/>
      <c r="J130" s="31"/>
      <c r="K130" s="31"/>
    </row>
  </sheetData>
  <protectedRanges>
    <protectedRange sqref="E5:K130" name="区域1"/>
  </protectedRanges>
  <mergeCells count="5">
    <mergeCell ref="A1:K1"/>
    <mergeCell ref="A2:K2"/>
    <mergeCell ref="A3:K3"/>
    <mergeCell ref="E129:K129"/>
    <mergeCell ref="E130:K130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0"/>
  <sheetViews>
    <sheetView workbookViewId="0">
      <selection activeCell="E5" sqref="E5"/>
    </sheetView>
  </sheetViews>
  <sheetFormatPr defaultColWidth="9" defaultRowHeight="13.5"/>
  <cols>
    <col min="1" max="1" width="5.20833333333333" style="4" customWidth="1"/>
    <col min="2" max="2" width="6.08333333333333" style="4" customWidth="1"/>
    <col min="3" max="3" width="10.625" style="5" customWidth="1"/>
    <col min="4" max="4" width="7.5" style="6" customWidth="1"/>
    <col min="5" max="11" width="9.625" style="32" customWidth="1"/>
    <col min="12" max="16384" width="9" style="1"/>
  </cols>
  <sheetData>
    <row r="1" s="1" customFormat="1" ht="23.25" customHeight="1" spans="1:14">
      <c r="A1" s="9" t="s">
        <v>7</v>
      </c>
      <c r="B1" s="9"/>
      <c r="C1" s="9"/>
      <c r="D1" s="9"/>
      <c r="E1" s="33"/>
      <c r="F1" s="33"/>
      <c r="G1" s="33"/>
      <c r="H1" s="33"/>
      <c r="I1" s="33"/>
      <c r="J1" s="33"/>
      <c r="K1" s="33"/>
    </row>
    <row r="2" s="1" customFormat="1" ht="43" customHeight="1" spans="1:14">
      <c r="A2" s="11" t="s">
        <v>8</v>
      </c>
      <c r="B2" s="12"/>
      <c r="C2" s="12"/>
      <c r="D2" s="12"/>
      <c r="E2" s="34"/>
      <c r="F2" s="34"/>
      <c r="G2" s="34"/>
      <c r="H2" s="34"/>
      <c r="I2" s="34"/>
      <c r="J2" s="34"/>
      <c r="K2" s="34"/>
    </row>
    <row r="3" s="1" customFormat="1" ht="27" customHeight="1" spans="1:14">
      <c r="A3" s="12" t="s">
        <v>9</v>
      </c>
      <c r="B3" s="12"/>
      <c r="C3" s="12"/>
      <c r="D3" s="12"/>
      <c r="E3" s="34"/>
      <c r="F3" s="34"/>
      <c r="G3" s="34"/>
      <c r="H3" s="34"/>
      <c r="I3" s="34"/>
      <c r="J3" s="34"/>
      <c r="K3" s="34"/>
    </row>
    <row r="4" s="2" customFormat="1" ht="48" customHeight="1" spans="1:14">
      <c r="A4" s="14" t="s">
        <v>10</v>
      </c>
      <c r="B4" s="14" t="s">
        <v>11</v>
      </c>
      <c r="C4" s="15" t="s">
        <v>12</v>
      </c>
      <c r="D4" s="16" t="s">
        <v>13</v>
      </c>
      <c r="E4" s="17" t="s">
        <v>14</v>
      </c>
      <c r="F4" s="17" t="s">
        <v>15</v>
      </c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N4" s="35"/>
    </row>
    <row r="5" s="2" customFormat="1" ht="20.1" customHeight="1" spans="1:14">
      <c r="A5" s="19">
        <f t="shared" ref="A5:A68" si="0">ROW()-4</f>
        <v>1</v>
      </c>
      <c r="B5" s="19" t="s">
        <v>21</v>
      </c>
      <c r="C5" s="20" t="s">
        <v>22</v>
      </c>
      <c r="D5" s="21">
        <v>145</v>
      </c>
      <c r="E5" s="36" t="e">
        <f>(SUM('1:10'!E5:E5)/(COUNT('1:10'!E5:E5,"&gt;0")))*0.93</f>
        <v>#DIV/0!</v>
      </c>
      <c r="F5" s="36" t="e">
        <f>(SUM('1:10'!F5:F5)/(COUNT('1:10'!F5:F5,"&gt;0")))*0.93</f>
        <v>#DIV/0!</v>
      </c>
      <c r="G5" s="36" t="e">
        <f>(SUM('1:10'!G5:G5)/(COUNT('1:10'!G5:G5,"&gt;0")))*0.93</f>
        <v>#DIV/0!</v>
      </c>
      <c r="H5" s="36" t="e">
        <f>(SUM('1:10'!H5:H5)/(COUNT('1:10'!H5:H5,"&gt;0")))*0.93</f>
        <v>#DIV/0!</v>
      </c>
      <c r="I5" s="36" t="e">
        <f>(SUM('1:10'!I5:I5)/(COUNT('1:10'!I5:I5,"&gt;0")))*0.93</f>
        <v>#DIV/0!</v>
      </c>
      <c r="J5" s="36" t="e">
        <f>(SUM('1:10'!J5:J5)/(COUNT('1:10'!J5:J5,"&gt;0")))*0.93</f>
        <v>#DIV/0!</v>
      </c>
      <c r="K5" s="36" t="e">
        <f>(SUM('1:10'!K5:K5)/(COUNT('1:10'!K5:K5,"&gt;0")))*0.93</f>
        <v>#DIV/0!</v>
      </c>
    </row>
    <row r="6" s="2" customFormat="1" ht="31" customHeight="1" spans="1:14">
      <c r="A6" s="19">
        <f t="shared" si="0"/>
        <v>2</v>
      </c>
      <c r="B6" s="19" t="s">
        <v>21</v>
      </c>
      <c r="C6" s="20" t="s">
        <v>23</v>
      </c>
      <c r="D6" s="21">
        <v>308</v>
      </c>
      <c r="E6" s="36" t="e">
        <f>(SUM('1:10'!E6:E6)/(COUNT('1:10'!E6:E6,"&gt;0")))*0.93</f>
        <v>#DIV/0!</v>
      </c>
      <c r="F6" s="36" t="e">
        <f>(SUM('1:10'!F6:F6)/(COUNT('1:10'!F6:F6,"&gt;0")))*0.93</f>
        <v>#DIV/0!</v>
      </c>
      <c r="G6" s="36" t="e">
        <f>(SUM('1:10'!G6:G6)/(COUNT('1:10'!G6:G6,"&gt;0")))*0.93</f>
        <v>#DIV/0!</v>
      </c>
      <c r="H6" s="36" t="e">
        <f>(SUM('1:10'!H6:H6)/(COUNT('1:10'!H6:H6,"&gt;0")))*0.93</f>
        <v>#DIV/0!</v>
      </c>
      <c r="I6" s="36" t="e">
        <f>(SUM('1:10'!I6:I6)/(COUNT('1:10'!I6:I6,"&gt;0")))*0.93</f>
        <v>#DIV/0!</v>
      </c>
      <c r="J6" s="36" t="e">
        <f>(SUM('1:10'!J6:J6)/(COUNT('1:10'!J6:J6,"&gt;0")))*0.93</f>
        <v>#DIV/0!</v>
      </c>
      <c r="K6" s="36" t="e">
        <f>(SUM('1:10'!K6:K6)/(COUNT('1:10'!K6:K6,"&gt;0")))*0.93</f>
        <v>#DIV/0!</v>
      </c>
    </row>
    <row r="7" s="2" customFormat="1" ht="20.1" customHeight="1" spans="1:14">
      <c r="A7" s="19">
        <f t="shared" si="0"/>
        <v>3</v>
      </c>
      <c r="B7" s="19" t="s">
        <v>21</v>
      </c>
      <c r="C7" s="20" t="s">
        <v>24</v>
      </c>
      <c r="D7" s="21">
        <v>340</v>
      </c>
      <c r="E7" s="36" t="e">
        <f>(SUM('1:10'!E7:E7)/(COUNT('1:10'!E7:E7,"&gt;0")))*0.93</f>
        <v>#DIV/0!</v>
      </c>
      <c r="F7" s="36" t="e">
        <f>(SUM('1:10'!F7:F7)/(COUNT('1:10'!F7:F7,"&gt;0")))*0.93</f>
        <v>#DIV/0!</v>
      </c>
      <c r="G7" s="36" t="e">
        <f>(SUM('1:10'!G7:G7)/(COUNT('1:10'!G7:G7,"&gt;0")))*0.93</f>
        <v>#DIV/0!</v>
      </c>
      <c r="H7" s="36" t="e">
        <f>(SUM('1:10'!H7:H7)/(COUNT('1:10'!H7:H7,"&gt;0")))*0.93</f>
        <v>#DIV/0!</v>
      </c>
      <c r="I7" s="36" t="e">
        <f>(SUM('1:10'!I7:I7)/(COUNT('1:10'!I7:I7,"&gt;0")))*0.93</f>
        <v>#DIV/0!</v>
      </c>
      <c r="J7" s="36" t="e">
        <f>(SUM('1:10'!J7:J7)/(COUNT('1:10'!J7:J7,"&gt;0")))*0.93</f>
        <v>#DIV/0!</v>
      </c>
      <c r="K7" s="36" t="e">
        <f>(SUM('1:10'!K7:K7)/(COUNT('1:10'!K7:K7,"&gt;0")))*0.93</f>
        <v>#DIV/0!</v>
      </c>
    </row>
    <row r="8" s="2" customFormat="1" ht="20.1" customHeight="1" spans="1:14">
      <c r="A8" s="19">
        <f t="shared" si="0"/>
        <v>4</v>
      </c>
      <c r="B8" s="19" t="s">
        <v>21</v>
      </c>
      <c r="C8" s="20" t="s">
        <v>25</v>
      </c>
      <c r="D8" s="21">
        <v>350</v>
      </c>
      <c r="E8" s="36" t="e">
        <f>(SUM('1:10'!E8:E8)/(COUNT('1:10'!E8:E8,"&gt;0")))*0.93</f>
        <v>#DIV/0!</v>
      </c>
      <c r="F8" s="36" t="e">
        <f>(SUM('1:10'!F8:F8)/(COUNT('1:10'!F8:F8,"&gt;0")))*0.93</f>
        <v>#DIV/0!</v>
      </c>
      <c r="G8" s="36" t="e">
        <f>(SUM('1:10'!G8:G8)/(COUNT('1:10'!G8:G8,"&gt;0")))*0.93</f>
        <v>#DIV/0!</v>
      </c>
      <c r="H8" s="36" t="e">
        <f>(SUM('1:10'!H8:H8)/(COUNT('1:10'!H8:H8,"&gt;0")))*0.93</f>
        <v>#DIV/0!</v>
      </c>
      <c r="I8" s="36" t="e">
        <f>(SUM('1:10'!I8:I8)/(COUNT('1:10'!I8:I8,"&gt;0")))*0.93</f>
        <v>#DIV/0!</v>
      </c>
      <c r="J8" s="36" t="e">
        <f>(SUM('1:10'!J8:J8)/(COUNT('1:10'!J8:J8,"&gt;0")))*0.93</f>
        <v>#DIV/0!</v>
      </c>
      <c r="K8" s="36" t="e">
        <f>(SUM('1:10'!K8:K8)/(COUNT('1:10'!K8:K8,"&gt;0")))*0.93</f>
        <v>#DIV/0!</v>
      </c>
    </row>
    <row r="9" s="2" customFormat="1" ht="20.1" customHeight="1" spans="1:14">
      <c r="A9" s="19">
        <f t="shared" si="0"/>
        <v>5</v>
      </c>
      <c r="B9" s="19" t="s">
        <v>21</v>
      </c>
      <c r="C9" s="20" t="s">
        <v>26</v>
      </c>
      <c r="D9" s="21">
        <v>64</v>
      </c>
      <c r="E9" s="36" t="e">
        <f>(SUM('1:10'!E9:E9)/(COUNT('1:10'!E9:E9,"&gt;0")))*0.93</f>
        <v>#DIV/0!</v>
      </c>
      <c r="F9" s="36" t="e">
        <f>(SUM('1:10'!F9:F9)/(COUNT('1:10'!F9:F9,"&gt;0")))*0.93</f>
        <v>#DIV/0!</v>
      </c>
      <c r="G9" s="36" t="e">
        <f>(SUM('1:10'!G9:G9)/(COUNT('1:10'!G9:G9,"&gt;0")))*0.93</f>
        <v>#DIV/0!</v>
      </c>
      <c r="H9" s="36" t="e">
        <f>(SUM('1:10'!H9:H9)/(COUNT('1:10'!H9:H9,"&gt;0")))*0.93</f>
        <v>#DIV/0!</v>
      </c>
      <c r="I9" s="36" t="e">
        <f>(SUM('1:10'!I9:I9)/(COUNT('1:10'!I9:I9,"&gt;0")))*0.93</f>
        <v>#DIV/0!</v>
      </c>
      <c r="J9" s="36" t="e">
        <f>(SUM('1:10'!J9:J9)/(COUNT('1:10'!J9:J9,"&gt;0")))*0.93</f>
        <v>#DIV/0!</v>
      </c>
      <c r="K9" s="36" t="e">
        <f>(SUM('1:10'!K9:K9)/(COUNT('1:10'!K9:K9,"&gt;0")))*0.93</f>
        <v>#DIV/0!</v>
      </c>
    </row>
    <row r="10" s="2" customFormat="1" ht="20.1" customHeight="1" spans="1:14">
      <c r="A10" s="19">
        <f t="shared" si="0"/>
        <v>6</v>
      </c>
      <c r="B10" s="19" t="s">
        <v>21</v>
      </c>
      <c r="C10" s="20" t="s">
        <v>27</v>
      </c>
      <c r="D10" s="21">
        <v>125</v>
      </c>
      <c r="E10" s="36" t="e">
        <f>(SUM('1:10'!E10:E10)/(COUNT('1:10'!E10:E10,"&gt;0")))*0.93</f>
        <v>#DIV/0!</v>
      </c>
      <c r="F10" s="36" t="e">
        <f>(SUM('1:10'!F10:F10)/(COUNT('1:10'!F10:F10,"&gt;0")))*0.93</f>
        <v>#DIV/0!</v>
      </c>
      <c r="G10" s="36" t="e">
        <f>(SUM('1:10'!G10:G10)/(COUNT('1:10'!G10:G10,"&gt;0")))*0.93</f>
        <v>#DIV/0!</v>
      </c>
      <c r="H10" s="36" t="e">
        <f>(SUM('1:10'!H10:H10)/(COUNT('1:10'!H10:H10,"&gt;0")))*0.93</f>
        <v>#DIV/0!</v>
      </c>
      <c r="I10" s="36" t="e">
        <f>(SUM('1:10'!I10:I10)/(COUNT('1:10'!I10:I10,"&gt;0")))*0.93</f>
        <v>#DIV/0!</v>
      </c>
      <c r="J10" s="36" t="e">
        <f>(SUM('1:10'!J10:J10)/(COUNT('1:10'!J10:J10,"&gt;0")))*0.93</f>
        <v>#DIV/0!</v>
      </c>
      <c r="K10" s="36" t="e">
        <f>(SUM('1:10'!K10:K10)/(COUNT('1:10'!K10:K10,"&gt;0")))*0.93</f>
        <v>#DIV/0!</v>
      </c>
    </row>
    <row r="11" s="2" customFormat="1" ht="20.1" customHeight="1" spans="1:14">
      <c r="A11" s="19">
        <f t="shared" si="0"/>
        <v>7</v>
      </c>
      <c r="B11" s="19" t="s">
        <v>21</v>
      </c>
      <c r="C11" s="20" t="s">
        <v>28</v>
      </c>
      <c r="D11" s="21">
        <v>104</v>
      </c>
      <c r="E11" s="36" t="e">
        <f>(SUM('1:10'!E11:E11)/(COUNT('1:10'!E11:E11,"&gt;0")))*0.93</f>
        <v>#DIV/0!</v>
      </c>
      <c r="F11" s="36" t="e">
        <f>(SUM('1:10'!F11:F11)/(COUNT('1:10'!F11:F11,"&gt;0")))*0.93</f>
        <v>#DIV/0!</v>
      </c>
      <c r="G11" s="36" t="e">
        <f>(SUM('1:10'!G11:G11)/(COUNT('1:10'!G11:G11,"&gt;0")))*0.93</f>
        <v>#DIV/0!</v>
      </c>
      <c r="H11" s="36" t="e">
        <f>(SUM('1:10'!H11:H11)/(COUNT('1:10'!H11:H11,"&gt;0")))*0.93</f>
        <v>#DIV/0!</v>
      </c>
      <c r="I11" s="36" t="e">
        <f>(SUM('1:10'!I11:I11)/(COUNT('1:10'!I11:I11,"&gt;0")))*0.93</f>
        <v>#DIV/0!</v>
      </c>
      <c r="J11" s="36" t="e">
        <f>(SUM('1:10'!J11:J11)/(COUNT('1:10'!J11:J11,"&gt;0")))*0.93</f>
        <v>#DIV/0!</v>
      </c>
      <c r="K11" s="36" t="e">
        <f>(SUM('1:10'!K11:K11)/(COUNT('1:10'!K11:K11,"&gt;0")))*0.93</f>
        <v>#DIV/0!</v>
      </c>
    </row>
    <row r="12" s="2" customFormat="1" ht="20.1" customHeight="1" spans="1:14">
      <c r="A12" s="19">
        <f t="shared" si="0"/>
        <v>8</v>
      </c>
      <c r="B12" s="19" t="s">
        <v>21</v>
      </c>
      <c r="C12" s="20" t="s">
        <v>29</v>
      </c>
      <c r="D12" s="21">
        <v>67</v>
      </c>
      <c r="E12" s="36" t="e">
        <f>(SUM('1:10'!E12:E12)/(COUNT('1:10'!E12:E12,"&gt;0")))*0.93</f>
        <v>#DIV/0!</v>
      </c>
      <c r="F12" s="36" t="e">
        <f>(SUM('1:10'!F12:F12)/(COUNT('1:10'!F12:F12,"&gt;0")))*0.93</f>
        <v>#DIV/0!</v>
      </c>
      <c r="G12" s="36" t="e">
        <f>(SUM('1:10'!G12:G12)/(COUNT('1:10'!G12:G12,"&gt;0")))*0.93</f>
        <v>#DIV/0!</v>
      </c>
      <c r="H12" s="36" t="e">
        <f>(SUM('1:10'!H12:H12)/(COUNT('1:10'!H12:H12,"&gt;0")))*0.93</f>
        <v>#DIV/0!</v>
      </c>
      <c r="I12" s="36" t="e">
        <f>(SUM('1:10'!I12:I12)/(COUNT('1:10'!I12:I12,"&gt;0")))*0.93</f>
        <v>#DIV/0!</v>
      </c>
      <c r="J12" s="36" t="e">
        <f>(SUM('1:10'!J12:J12)/(COUNT('1:10'!J12:J12,"&gt;0")))*0.93</f>
        <v>#DIV/0!</v>
      </c>
      <c r="K12" s="36" t="e">
        <f>(SUM('1:10'!K12:K12)/(COUNT('1:10'!K12:K12,"&gt;0")))*0.93</f>
        <v>#DIV/0!</v>
      </c>
    </row>
    <row r="13" s="2" customFormat="1" ht="20.1" customHeight="1" spans="1:14">
      <c r="A13" s="19">
        <f t="shared" si="0"/>
        <v>9</v>
      </c>
      <c r="B13" s="19" t="s">
        <v>21</v>
      </c>
      <c r="C13" s="20" t="s">
        <v>30</v>
      </c>
      <c r="D13" s="21">
        <v>83</v>
      </c>
      <c r="E13" s="36" t="e">
        <f>(SUM('1:10'!E13:E13)/(COUNT('1:10'!E13:E13,"&gt;0")))*0.93</f>
        <v>#DIV/0!</v>
      </c>
      <c r="F13" s="36" t="e">
        <f>(SUM('1:10'!F13:F13)/(COUNT('1:10'!F13:F13,"&gt;0")))*0.93</f>
        <v>#DIV/0!</v>
      </c>
      <c r="G13" s="36" t="e">
        <f>(SUM('1:10'!G13:G13)/(COUNT('1:10'!G13:G13,"&gt;0")))*0.93</f>
        <v>#DIV/0!</v>
      </c>
      <c r="H13" s="36" t="e">
        <f>(SUM('1:10'!H13:H13)/(COUNT('1:10'!H13:H13,"&gt;0")))*0.93</f>
        <v>#DIV/0!</v>
      </c>
      <c r="I13" s="36" t="e">
        <f>(SUM('1:10'!I13:I13)/(COUNT('1:10'!I13:I13,"&gt;0")))*0.93</f>
        <v>#DIV/0!</v>
      </c>
      <c r="J13" s="36" t="e">
        <f>(SUM('1:10'!J13:J13)/(COUNT('1:10'!J13:J13,"&gt;0")))*0.93</f>
        <v>#DIV/0!</v>
      </c>
      <c r="K13" s="36" t="e">
        <f>(SUM('1:10'!K13:K13)/(COUNT('1:10'!K13:K13,"&gt;0")))*0.93</f>
        <v>#DIV/0!</v>
      </c>
    </row>
    <row r="14" s="2" customFormat="1" ht="20.1" customHeight="1" spans="1:14">
      <c r="A14" s="19">
        <f t="shared" si="0"/>
        <v>10</v>
      </c>
      <c r="B14" s="19" t="s">
        <v>21</v>
      </c>
      <c r="C14" s="20" t="s">
        <v>31</v>
      </c>
      <c r="D14" s="21">
        <v>361</v>
      </c>
      <c r="E14" s="36" t="e">
        <f>(SUM('1:10'!E14:E14)/(COUNT('1:10'!E14:E14,"&gt;0")))*0.93</f>
        <v>#DIV/0!</v>
      </c>
      <c r="F14" s="36" t="e">
        <f>(SUM('1:10'!F14:F14)/(COUNT('1:10'!F14:F14,"&gt;0")))*0.93</f>
        <v>#DIV/0!</v>
      </c>
      <c r="G14" s="36" t="e">
        <f>(SUM('1:10'!G14:G14)/(COUNT('1:10'!G14:G14,"&gt;0")))*0.93</f>
        <v>#DIV/0!</v>
      </c>
      <c r="H14" s="36" t="e">
        <f>(SUM('1:10'!H14:H14)/(COUNT('1:10'!H14:H14,"&gt;0")))*0.93</f>
        <v>#DIV/0!</v>
      </c>
      <c r="I14" s="36" t="e">
        <f>(SUM('1:10'!I14:I14)/(COUNT('1:10'!I14:I14,"&gt;0")))*0.93</f>
        <v>#DIV/0!</v>
      </c>
      <c r="J14" s="36" t="e">
        <f>(SUM('1:10'!J14:J14)/(COUNT('1:10'!J14:J14,"&gt;0")))*0.93</f>
        <v>#DIV/0!</v>
      </c>
      <c r="K14" s="36" t="e">
        <f>(SUM('1:10'!K14:K14)/(COUNT('1:10'!K14:K14,"&gt;0")))*0.93</f>
        <v>#DIV/0!</v>
      </c>
    </row>
    <row r="15" s="2" customFormat="1" ht="20.1" customHeight="1" spans="1:14">
      <c r="A15" s="19">
        <f t="shared" si="0"/>
        <v>11</v>
      </c>
      <c r="B15" s="19" t="s">
        <v>21</v>
      </c>
      <c r="C15" s="20" t="s">
        <v>32</v>
      </c>
      <c r="D15" s="21">
        <v>300</v>
      </c>
      <c r="E15" s="36" t="e">
        <f>(SUM('1:10'!E15:E15)/(COUNT('1:10'!E15:E15,"&gt;0")))*0.93</f>
        <v>#DIV/0!</v>
      </c>
      <c r="F15" s="36" t="e">
        <f>(SUM('1:10'!F15:F15)/(COUNT('1:10'!F15:F15,"&gt;0")))*0.93</f>
        <v>#DIV/0!</v>
      </c>
      <c r="G15" s="36" t="e">
        <f>(SUM('1:10'!G15:G15)/(COUNT('1:10'!G15:G15,"&gt;0")))*0.93</f>
        <v>#DIV/0!</v>
      </c>
      <c r="H15" s="36" t="e">
        <f>(SUM('1:10'!H15:H15)/(COUNT('1:10'!H15:H15,"&gt;0")))*0.93</f>
        <v>#DIV/0!</v>
      </c>
      <c r="I15" s="36" t="e">
        <f>(SUM('1:10'!I15:I15)/(COUNT('1:10'!I15:I15,"&gt;0")))*0.93</f>
        <v>#DIV/0!</v>
      </c>
      <c r="J15" s="36" t="e">
        <f>(SUM('1:10'!J15:J15)/(COUNT('1:10'!J15:J15,"&gt;0")))*0.93</f>
        <v>#DIV/0!</v>
      </c>
      <c r="K15" s="36" t="e">
        <f>(SUM('1:10'!K15:K15)/(COUNT('1:10'!K15:K15,"&gt;0")))*0.93</f>
        <v>#DIV/0!</v>
      </c>
    </row>
    <row r="16" s="2" customFormat="1" ht="20.1" customHeight="1" spans="1:14">
      <c r="A16" s="19">
        <f t="shared" si="0"/>
        <v>12</v>
      </c>
      <c r="B16" s="19" t="s">
        <v>21</v>
      </c>
      <c r="C16" s="20" t="s">
        <v>33</v>
      </c>
      <c r="D16" s="21">
        <v>221</v>
      </c>
      <c r="E16" s="36" t="e">
        <f>(SUM('1:10'!E16:E16)/(COUNT('1:10'!E16:E16,"&gt;0")))*0.93</f>
        <v>#DIV/0!</v>
      </c>
      <c r="F16" s="36" t="e">
        <f>(SUM('1:10'!F16:F16)/(COUNT('1:10'!F16:F16,"&gt;0")))*0.93</f>
        <v>#DIV/0!</v>
      </c>
      <c r="G16" s="36" t="e">
        <f>(SUM('1:10'!G16:G16)/(COUNT('1:10'!G16:G16,"&gt;0")))*0.93</f>
        <v>#DIV/0!</v>
      </c>
      <c r="H16" s="36" t="e">
        <f>(SUM('1:10'!H16:H16)/(COUNT('1:10'!H16:H16,"&gt;0")))*0.93</f>
        <v>#DIV/0!</v>
      </c>
      <c r="I16" s="36" t="e">
        <f>(SUM('1:10'!I16:I16)/(COUNT('1:10'!I16:I16,"&gt;0")))*0.93</f>
        <v>#DIV/0!</v>
      </c>
      <c r="J16" s="36" t="e">
        <f>(SUM('1:10'!J16:J16)/(COUNT('1:10'!J16:J16,"&gt;0")))*0.93</f>
        <v>#DIV/0!</v>
      </c>
      <c r="K16" s="36" t="e">
        <f>(SUM('1:10'!K16:K16)/(COUNT('1:10'!K16:K16,"&gt;0")))*0.93</f>
        <v>#DIV/0!</v>
      </c>
    </row>
    <row r="17" s="2" customFormat="1" ht="20.1" customHeight="1" spans="1:11">
      <c r="A17" s="19">
        <f t="shared" si="0"/>
        <v>13</v>
      </c>
      <c r="B17" s="19" t="s">
        <v>21</v>
      </c>
      <c r="C17" s="20" t="s">
        <v>34</v>
      </c>
      <c r="D17" s="21">
        <v>250</v>
      </c>
      <c r="E17" s="36" t="e">
        <f>(SUM('1:10'!E17:E17)/(COUNT('1:10'!E17:E17,"&gt;0")))*0.93</f>
        <v>#DIV/0!</v>
      </c>
      <c r="F17" s="36" t="e">
        <f>(SUM('1:10'!F17:F17)/(COUNT('1:10'!F17:F17,"&gt;0")))*0.93</f>
        <v>#DIV/0!</v>
      </c>
      <c r="G17" s="36" t="e">
        <f>(SUM('1:10'!G17:G17)/(COUNT('1:10'!G17:G17,"&gt;0")))*0.93</f>
        <v>#DIV/0!</v>
      </c>
      <c r="H17" s="36" t="e">
        <f>(SUM('1:10'!H17:H17)/(COUNT('1:10'!H17:H17,"&gt;0")))*0.93</f>
        <v>#DIV/0!</v>
      </c>
      <c r="I17" s="36" t="e">
        <f>(SUM('1:10'!I17:I17)/(COUNT('1:10'!I17:I17,"&gt;0")))*0.93</f>
        <v>#DIV/0!</v>
      </c>
      <c r="J17" s="36" t="e">
        <f>(SUM('1:10'!J17:J17)/(COUNT('1:10'!J17:J17,"&gt;0")))*0.93</f>
        <v>#DIV/0!</v>
      </c>
      <c r="K17" s="36" t="e">
        <f>(SUM('1:10'!K17:K17)/(COUNT('1:10'!K17:K17,"&gt;0")))*0.93</f>
        <v>#DIV/0!</v>
      </c>
    </row>
    <row r="18" s="2" customFormat="1" ht="20.1" customHeight="1" spans="1:11">
      <c r="A18" s="19">
        <f t="shared" si="0"/>
        <v>14</v>
      </c>
      <c r="B18" s="19" t="s">
        <v>21</v>
      </c>
      <c r="C18" s="20" t="s">
        <v>35</v>
      </c>
      <c r="D18" s="21">
        <v>229</v>
      </c>
      <c r="E18" s="36" t="e">
        <f>(SUM('1:10'!E18:E18)/(COUNT('1:10'!E18:E18,"&gt;0")))*0.93</f>
        <v>#DIV/0!</v>
      </c>
      <c r="F18" s="36" t="e">
        <f>(SUM('1:10'!F18:F18)/(COUNT('1:10'!F18:F18,"&gt;0")))*0.93</f>
        <v>#DIV/0!</v>
      </c>
      <c r="G18" s="36" t="e">
        <f>(SUM('1:10'!G18:G18)/(COUNT('1:10'!G18:G18,"&gt;0")))*0.93</f>
        <v>#DIV/0!</v>
      </c>
      <c r="H18" s="36" t="e">
        <f>(SUM('1:10'!H18:H18)/(COUNT('1:10'!H18:H18,"&gt;0")))*0.93</f>
        <v>#DIV/0!</v>
      </c>
      <c r="I18" s="36" t="e">
        <f>(SUM('1:10'!I18:I18)/(COUNT('1:10'!I18:I18,"&gt;0")))*0.93</f>
        <v>#DIV/0!</v>
      </c>
      <c r="J18" s="36" t="e">
        <f>(SUM('1:10'!J18:J18)/(COUNT('1:10'!J18:J18,"&gt;0")))*0.93</f>
        <v>#DIV/0!</v>
      </c>
      <c r="K18" s="36" t="e">
        <f>(SUM('1:10'!K18:K18)/(COUNT('1:10'!K18:K18,"&gt;0")))*0.93</f>
        <v>#DIV/0!</v>
      </c>
    </row>
    <row r="19" s="2" customFormat="1" ht="20.1" customHeight="1" spans="1:11">
      <c r="A19" s="19">
        <f t="shared" si="0"/>
        <v>15</v>
      </c>
      <c r="B19" s="19" t="s">
        <v>21</v>
      </c>
      <c r="C19" s="20" t="s">
        <v>36</v>
      </c>
      <c r="D19" s="21">
        <v>207</v>
      </c>
      <c r="E19" s="36" t="e">
        <f>(SUM('1:10'!E19:E19)/(COUNT('1:10'!E19:E19,"&gt;0")))*0.93</f>
        <v>#DIV/0!</v>
      </c>
      <c r="F19" s="36" t="e">
        <f>(SUM('1:10'!F19:F19)/(COUNT('1:10'!F19:F19,"&gt;0")))*0.93</f>
        <v>#DIV/0!</v>
      </c>
      <c r="G19" s="36" t="e">
        <f>(SUM('1:10'!G19:G19)/(COUNT('1:10'!G19:G19,"&gt;0")))*0.93</f>
        <v>#DIV/0!</v>
      </c>
      <c r="H19" s="36" t="e">
        <f>(SUM('1:10'!H19:H19)/(COUNT('1:10'!H19:H19,"&gt;0")))*0.93</f>
        <v>#DIV/0!</v>
      </c>
      <c r="I19" s="36" t="e">
        <f>(SUM('1:10'!I19:I19)/(COUNT('1:10'!I19:I19,"&gt;0")))*0.93</f>
        <v>#DIV/0!</v>
      </c>
      <c r="J19" s="36" t="e">
        <f>(SUM('1:10'!J19:J19)/(COUNT('1:10'!J19:J19,"&gt;0")))*0.93</f>
        <v>#DIV/0!</v>
      </c>
      <c r="K19" s="36" t="e">
        <f>(SUM('1:10'!K19:K19)/(COUNT('1:10'!K19:K19,"&gt;0")))*0.93</f>
        <v>#DIV/0!</v>
      </c>
    </row>
    <row r="20" s="2" customFormat="1" ht="20.1" customHeight="1" spans="1:11">
      <c r="A20" s="19">
        <f t="shared" si="0"/>
        <v>16</v>
      </c>
      <c r="B20" s="19" t="s">
        <v>21</v>
      </c>
      <c r="C20" s="20" t="s">
        <v>37</v>
      </c>
      <c r="D20" s="21">
        <v>190</v>
      </c>
      <c r="E20" s="36" t="e">
        <f>(SUM('1:10'!E20:E20)/(COUNT('1:10'!E20:E20,"&gt;0")))*0.93</f>
        <v>#DIV/0!</v>
      </c>
      <c r="F20" s="36" t="e">
        <f>(SUM('1:10'!F20:F20)/(COUNT('1:10'!F20:F20,"&gt;0")))*0.93</f>
        <v>#DIV/0!</v>
      </c>
      <c r="G20" s="36" t="e">
        <f>(SUM('1:10'!G20:G20)/(COUNT('1:10'!G20:G20,"&gt;0")))*0.93</f>
        <v>#DIV/0!</v>
      </c>
      <c r="H20" s="36" t="e">
        <f>(SUM('1:10'!H20:H20)/(COUNT('1:10'!H20:H20,"&gt;0")))*0.93</f>
        <v>#DIV/0!</v>
      </c>
      <c r="I20" s="36" t="e">
        <f>(SUM('1:10'!I20:I20)/(COUNT('1:10'!I20:I20,"&gt;0")))*0.93</f>
        <v>#DIV/0!</v>
      </c>
      <c r="J20" s="36" t="e">
        <f>(SUM('1:10'!J20:J20)/(COUNT('1:10'!J20:J20,"&gt;0")))*0.93</f>
        <v>#DIV/0!</v>
      </c>
      <c r="K20" s="36" t="e">
        <f>(SUM('1:10'!K20:K20)/(COUNT('1:10'!K20:K20,"&gt;0")))*0.93</f>
        <v>#DIV/0!</v>
      </c>
    </row>
    <row r="21" s="2" customFormat="1" ht="20.1" customHeight="1" spans="1:11">
      <c r="A21" s="19">
        <f t="shared" si="0"/>
        <v>17</v>
      </c>
      <c r="B21" s="19" t="s">
        <v>21</v>
      </c>
      <c r="C21" s="20" t="s">
        <v>38</v>
      </c>
      <c r="D21" s="21">
        <v>200</v>
      </c>
      <c r="E21" s="36" t="e">
        <f>(SUM('1:10'!E21:E21)/(COUNT('1:10'!E21:E21,"&gt;0")))*0.93</f>
        <v>#DIV/0!</v>
      </c>
      <c r="F21" s="36" t="e">
        <f>(SUM('1:10'!F21:F21)/(COUNT('1:10'!F21:F21,"&gt;0")))*0.93</f>
        <v>#DIV/0!</v>
      </c>
      <c r="G21" s="36" t="e">
        <f>(SUM('1:10'!G21:G21)/(COUNT('1:10'!G21:G21,"&gt;0")))*0.93</f>
        <v>#DIV/0!</v>
      </c>
      <c r="H21" s="36" t="e">
        <f>(SUM('1:10'!H21:H21)/(COUNT('1:10'!H21:H21,"&gt;0")))*0.93</f>
        <v>#DIV/0!</v>
      </c>
      <c r="I21" s="36" t="e">
        <f>(SUM('1:10'!I21:I21)/(COUNT('1:10'!I21:I21,"&gt;0")))*0.93</f>
        <v>#DIV/0!</v>
      </c>
      <c r="J21" s="36" t="e">
        <f>(SUM('1:10'!J21:J21)/(COUNT('1:10'!J21:J21,"&gt;0")))*0.93</f>
        <v>#DIV/0!</v>
      </c>
      <c r="K21" s="36" t="e">
        <f>(SUM('1:10'!K21:K21)/(COUNT('1:10'!K21:K21,"&gt;0")))*0.93</f>
        <v>#DIV/0!</v>
      </c>
    </row>
    <row r="22" s="2" customFormat="1" ht="20.1" customHeight="1" spans="1:11">
      <c r="A22" s="19">
        <f t="shared" si="0"/>
        <v>18</v>
      </c>
      <c r="B22" s="19" t="s">
        <v>21</v>
      </c>
      <c r="C22" s="20" t="s">
        <v>39</v>
      </c>
      <c r="D22" s="21">
        <v>160</v>
      </c>
      <c r="E22" s="36" t="e">
        <f>(SUM('1:10'!E22:E22)/(COUNT('1:10'!E22:E22,"&gt;0")))*0.93</f>
        <v>#DIV/0!</v>
      </c>
      <c r="F22" s="36" t="e">
        <f>(SUM('1:10'!F22:F22)/(COUNT('1:10'!F22:F22,"&gt;0")))*0.93</f>
        <v>#DIV/0!</v>
      </c>
      <c r="G22" s="36" t="e">
        <f>(SUM('1:10'!G22:G22)/(COUNT('1:10'!G22:G22,"&gt;0")))*0.93</f>
        <v>#DIV/0!</v>
      </c>
      <c r="H22" s="36" t="e">
        <f>(SUM('1:10'!H22:H22)/(COUNT('1:10'!H22:H22,"&gt;0")))*0.93</f>
        <v>#DIV/0!</v>
      </c>
      <c r="I22" s="36" t="e">
        <f>(SUM('1:10'!I22:I22)/(COUNT('1:10'!I22:I22,"&gt;0")))*0.93</f>
        <v>#DIV/0!</v>
      </c>
      <c r="J22" s="36" t="e">
        <f>(SUM('1:10'!J22:J22)/(COUNT('1:10'!J22:J22,"&gt;0")))*0.93</f>
        <v>#DIV/0!</v>
      </c>
      <c r="K22" s="36" t="e">
        <f>(SUM('1:10'!K22:K22)/(COUNT('1:10'!K22:K22,"&gt;0")))*0.93</f>
        <v>#DIV/0!</v>
      </c>
    </row>
    <row r="23" s="2" customFormat="1" ht="20.1" customHeight="1" spans="1:11">
      <c r="A23" s="19">
        <f t="shared" si="0"/>
        <v>19</v>
      </c>
      <c r="B23" s="19" t="s">
        <v>21</v>
      </c>
      <c r="C23" s="20" t="s">
        <v>40</v>
      </c>
      <c r="D23" s="21">
        <v>276</v>
      </c>
      <c r="E23" s="36" t="e">
        <f>(SUM('1:10'!E23:E23)/(COUNT('1:10'!E23:E23,"&gt;0")))*0.93</f>
        <v>#DIV/0!</v>
      </c>
      <c r="F23" s="36" t="e">
        <f>(SUM('1:10'!F23:F23)/(COUNT('1:10'!F23:F23,"&gt;0")))*0.93</f>
        <v>#DIV/0!</v>
      </c>
      <c r="G23" s="36" t="e">
        <f>(SUM('1:10'!G23:G23)/(COUNT('1:10'!G23:G23,"&gt;0")))*0.93</f>
        <v>#DIV/0!</v>
      </c>
      <c r="H23" s="36" t="e">
        <f>(SUM('1:10'!H23:H23)/(COUNT('1:10'!H23:H23,"&gt;0")))*0.93</f>
        <v>#DIV/0!</v>
      </c>
      <c r="I23" s="36" t="e">
        <f>(SUM('1:10'!I23:I23)/(COUNT('1:10'!I23:I23,"&gt;0")))*0.93</f>
        <v>#DIV/0!</v>
      </c>
      <c r="J23" s="36" t="e">
        <f>(SUM('1:10'!J23:J23)/(COUNT('1:10'!J23:J23,"&gt;0")))*0.93</f>
        <v>#DIV/0!</v>
      </c>
      <c r="K23" s="36" t="e">
        <f>(SUM('1:10'!K23:K23)/(COUNT('1:10'!K23:K23,"&gt;0")))*0.93</f>
        <v>#DIV/0!</v>
      </c>
    </row>
    <row r="24" s="2" customFormat="1" ht="20.1" customHeight="1" spans="1:11">
      <c r="A24" s="19">
        <f t="shared" si="0"/>
        <v>20</v>
      </c>
      <c r="B24" s="19" t="s">
        <v>21</v>
      </c>
      <c r="C24" s="20" t="s">
        <v>41</v>
      </c>
      <c r="D24" s="21">
        <v>176</v>
      </c>
      <c r="E24" s="36" t="e">
        <f>(SUM('1:10'!E24:E24)/(COUNT('1:10'!E24:E24,"&gt;0")))*0.93</f>
        <v>#DIV/0!</v>
      </c>
      <c r="F24" s="36" t="e">
        <f>(SUM('1:10'!F24:F24)/(COUNT('1:10'!F24:F24,"&gt;0")))*0.93</f>
        <v>#DIV/0!</v>
      </c>
      <c r="G24" s="36" t="e">
        <f>(SUM('1:10'!G24:G24)/(COUNT('1:10'!G24:G24,"&gt;0")))*0.93</f>
        <v>#DIV/0!</v>
      </c>
      <c r="H24" s="36" t="e">
        <f>(SUM('1:10'!H24:H24)/(COUNT('1:10'!H24:H24,"&gt;0")))*0.93</f>
        <v>#DIV/0!</v>
      </c>
      <c r="I24" s="36" t="e">
        <f>(SUM('1:10'!I24:I24)/(COUNT('1:10'!I24:I24,"&gt;0")))*0.93</f>
        <v>#DIV/0!</v>
      </c>
      <c r="J24" s="36" t="e">
        <f>(SUM('1:10'!J24:J24)/(COUNT('1:10'!J24:J24,"&gt;0")))*0.93</f>
        <v>#DIV/0!</v>
      </c>
      <c r="K24" s="36" t="e">
        <f>(SUM('1:10'!K24:K24)/(COUNT('1:10'!K24:K24,"&gt;0")))*0.93</f>
        <v>#DIV/0!</v>
      </c>
    </row>
    <row r="25" s="2" customFormat="1" ht="20.1" customHeight="1" spans="1:11">
      <c r="A25" s="19">
        <f t="shared" si="0"/>
        <v>21</v>
      </c>
      <c r="B25" s="19" t="s">
        <v>21</v>
      </c>
      <c r="C25" s="20" t="s">
        <v>42</v>
      </c>
      <c r="D25" s="21">
        <v>246</v>
      </c>
      <c r="E25" s="36" t="e">
        <f>(SUM('1:10'!E25:E25)/(COUNT('1:10'!E25:E25,"&gt;0")))*0.93</f>
        <v>#DIV/0!</v>
      </c>
      <c r="F25" s="36" t="e">
        <f>(SUM('1:10'!F25:F25)/(COUNT('1:10'!F25:F25,"&gt;0")))*0.93</f>
        <v>#DIV/0!</v>
      </c>
      <c r="G25" s="36" t="e">
        <f>(SUM('1:10'!G25:G25)/(COUNT('1:10'!G25:G25,"&gt;0")))*0.93</f>
        <v>#DIV/0!</v>
      </c>
      <c r="H25" s="36" t="e">
        <f>(SUM('1:10'!H25:H25)/(COUNT('1:10'!H25:H25,"&gt;0")))*0.93</f>
        <v>#DIV/0!</v>
      </c>
      <c r="I25" s="36" t="e">
        <f>(SUM('1:10'!I25:I25)/(COUNT('1:10'!I25:I25,"&gt;0")))*0.93</f>
        <v>#DIV/0!</v>
      </c>
      <c r="J25" s="36" t="e">
        <f>(SUM('1:10'!J25:J25)/(COUNT('1:10'!J25:J25,"&gt;0")))*0.93</f>
        <v>#DIV/0!</v>
      </c>
      <c r="K25" s="36" t="e">
        <f>(SUM('1:10'!K25:K25)/(COUNT('1:10'!K25:K25,"&gt;0")))*0.93</f>
        <v>#DIV/0!</v>
      </c>
    </row>
    <row r="26" s="2" customFormat="1" ht="20.1" customHeight="1" spans="1:11">
      <c r="A26" s="19">
        <f t="shared" si="0"/>
        <v>22</v>
      </c>
      <c r="B26" s="19" t="s">
        <v>21</v>
      </c>
      <c r="C26" s="20" t="s">
        <v>43</v>
      </c>
      <c r="D26" s="21">
        <v>196</v>
      </c>
      <c r="E26" s="36" t="e">
        <f>(SUM('1:10'!E26:E26)/(COUNT('1:10'!E26:E26,"&gt;0")))*0.93</f>
        <v>#DIV/0!</v>
      </c>
      <c r="F26" s="36" t="e">
        <f>(SUM('1:10'!F26:F26)/(COUNT('1:10'!F26:F26,"&gt;0")))*0.93</f>
        <v>#DIV/0!</v>
      </c>
      <c r="G26" s="36" t="e">
        <f>(SUM('1:10'!G26:G26)/(COUNT('1:10'!G26:G26,"&gt;0")))*0.93</f>
        <v>#DIV/0!</v>
      </c>
      <c r="H26" s="36" t="e">
        <f>(SUM('1:10'!H26:H26)/(COUNT('1:10'!H26:H26,"&gt;0")))*0.93</f>
        <v>#DIV/0!</v>
      </c>
      <c r="I26" s="36" t="e">
        <f>(SUM('1:10'!I26:I26)/(COUNT('1:10'!I26:I26,"&gt;0")))*0.93</f>
        <v>#DIV/0!</v>
      </c>
      <c r="J26" s="36" t="e">
        <f>(SUM('1:10'!J26:J26)/(COUNT('1:10'!J26:J26,"&gt;0")))*0.93</f>
        <v>#DIV/0!</v>
      </c>
      <c r="K26" s="36" t="e">
        <f>(SUM('1:10'!K26:K26)/(COUNT('1:10'!K26:K26,"&gt;0")))*0.93</f>
        <v>#DIV/0!</v>
      </c>
    </row>
    <row r="27" s="2" customFormat="1" ht="20.1" customHeight="1" spans="1:11">
      <c r="A27" s="19">
        <f t="shared" si="0"/>
        <v>23</v>
      </c>
      <c r="B27" s="19" t="s">
        <v>21</v>
      </c>
      <c r="C27" s="20" t="s">
        <v>44</v>
      </c>
      <c r="D27" s="21">
        <v>194</v>
      </c>
      <c r="E27" s="36" t="e">
        <f>(SUM('1:10'!E27:E27)/(COUNT('1:10'!E27:E27,"&gt;0")))*0.93</f>
        <v>#DIV/0!</v>
      </c>
      <c r="F27" s="36" t="e">
        <f>(SUM('1:10'!F27:F27)/(COUNT('1:10'!F27:F27,"&gt;0")))*0.93</f>
        <v>#DIV/0!</v>
      </c>
      <c r="G27" s="36" t="e">
        <f>(SUM('1:10'!G27:G27)/(COUNT('1:10'!G27:G27,"&gt;0")))*0.93</f>
        <v>#DIV/0!</v>
      </c>
      <c r="H27" s="36" t="e">
        <f>(SUM('1:10'!H27:H27)/(COUNT('1:10'!H27:H27,"&gt;0")))*0.93</f>
        <v>#DIV/0!</v>
      </c>
      <c r="I27" s="36" t="e">
        <f>(SUM('1:10'!I27:I27)/(COUNT('1:10'!I27:I27,"&gt;0")))*0.93</f>
        <v>#DIV/0!</v>
      </c>
      <c r="J27" s="36" t="e">
        <f>(SUM('1:10'!J27:J27)/(COUNT('1:10'!J27:J27,"&gt;0")))*0.93</f>
        <v>#DIV/0!</v>
      </c>
      <c r="K27" s="36" t="e">
        <f>(SUM('1:10'!K27:K27)/(COUNT('1:10'!K27:K27,"&gt;0")))*0.93</f>
        <v>#DIV/0!</v>
      </c>
    </row>
    <row r="28" s="2" customFormat="1" ht="20.1" customHeight="1" spans="1:11">
      <c r="A28" s="19">
        <f t="shared" si="0"/>
        <v>24</v>
      </c>
      <c r="B28" s="19" t="s">
        <v>21</v>
      </c>
      <c r="C28" s="20" t="s">
        <v>45</v>
      </c>
      <c r="D28" s="21">
        <v>260</v>
      </c>
      <c r="E28" s="36" t="e">
        <f>(SUM('1:10'!E28:E28)/(COUNT('1:10'!E28:E28,"&gt;0")))*0.93</f>
        <v>#DIV/0!</v>
      </c>
      <c r="F28" s="36" t="e">
        <f>(SUM('1:10'!F28:F28)/(COUNT('1:10'!F28:F28,"&gt;0")))*0.93</f>
        <v>#DIV/0!</v>
      </c>
      <c r="G28" s="36" t="e">
        <f>(SUM('1:10'!G28:G28)/(COUNT('1:10'!G28:G28,"&gt;0")))*0.93</f>
        <v>#DIV/0!</v>
      </c>
      <c r="H28" s="36" t="e">
        <f>(SUM('1:10'!H28:H28)/(COUNT('1:10'!H28:H28,"&gt;0")))*0.93</f>
        <v>#DIV/0!</v>
      </c>
      <c r="I28" s="36" t="e">
        <f>(SUM('1:10'!I28:I28)/(COUNT('1:10'!I28:I28,"&gt;0")))*0.93</f>
        <v>#DIV/0!</v>
      </c>
      <c r="J28" s="36" t="e">
        <f>(SUM('1:10'!J28:J28)/(COUNT('1:10'!J28:J28,"&gt;0")))*0.93</f>
        <v>#DIV/0!</v>
      </c>
      <c r="K28" s="36" t="e">
        <f>(SUM('1:10'!K28:K28)/(COUNT('1:10'!K28:K28,"&gt;0")))*0.93</f>
        <v>#DIV/0!</v>
      </c>
    </row>
    <row r="29" s="2" customFormat="1" ht="20.1" customHeight="1" spans="1:11">
      <c r="A29" s="19">
        <f t="shared" si="0"/>
        <v>25</v>
      </c>
      <c r="B29" s="19" t="s">
        <v>21</v>
      </c>
      <c r="C29" s="20" t="s">
        <v>46</v>
      </c>
      <c r="D29" s="21">
        <v>197</v>
      </c>
      <c r="E29" s="36" t="e">
        <f>(SUM('1:10'!E29:E29)/(COUNT('1:10'!E29:E29,"&gt;0")))*0.93</f>
        <v>#DIV/0!</v>
      </c>
      <c r="F29" s="36" t="e">
        <f>(SUM('1:10'!F29:F29)/(COUNT('1:10'!F29:F29,"&gt;0")))*0.93</f>
        <v>#DIV/0!</v>
      </c>
      <c r="G29" s="36" t="e">
        <f>(SUM('1:10'!G29:G29)/(COUNT('1:10'!G29:G29,"&gt;0")))*0.93</f>
        <v>#DIV/0!</v>
      </c>
      <c r="H29" s="36" t="e">
        <f>(SUM('1:10'!H29:H29)/(COUNT('1:10'!H29:H29,"&gt;0")))*0.93</f>
        <v>#DIV/0!</v>
      </c>
      <c r="I29" s="36" t="e">
        <f>(SUM('1:10'!I29:I29)/(COUNT('1:10'!I29:I29,"&gt;0")))*0.93</f>
        <v>#DIV/0!</v>
      </c>
      <c r="J29" s="36" t="e">
        <f>(SUM('1:10'!J29:J29)/(COUNT('1:10'!J29:J29,"&gt;0")))*0.93</f>
        <v>#DIV/0!</v>
      </c>
      <c r="K29" s="36" t="e">
        <f>(SUM('1:10'!K29:K29)/(COUNT('1:10'!K29:K29,"&gt;0")))*0.93</f>
        <v>#DIV/0!</v>
      </c>
    </row>
    <row r="30" s="2" customFormat="1" ht="20.1" customHeight="1" spans="1:11">
      <c r="A30" s="19">
        <f t="shared" si="0"/>
        <v>26</v>
      </c>
      <c r="B30" s="19" t="s">
        <v>21</v>
      </c>
      <c r="C30" s="20" t="s">
        <v>47</v>
      </c>
      <c r="D30" s="21">
        <v>320</v>
      </c>
      <c r="E30" s="36" t="e">
        <f>(SUM('1:10'!E30:E30)/(COUNT('1:10'!E30:E30,"&gt;0")))*0.93</f>
        <v>#DIV/0!</v>
      </c>
      <c r="F30" s="36" t="e">
        <f>(SUM('1:10'!F30:F30)/(COUNT('1:10'!F30:F30,"&gt;0")))*0.93</f>
        <v>#DIV/0!</v>
      </c>
      <c r="G30" s="36" t="e">
        <f>(SUM('1:10'!G30:G30)/(COUNT('1:10'!G30:G30,"&gt;0")))*0.93</f>
        <v>#DIV/0!</v>
      </c>
      <c r="H30" s="36" t="e">
        <f>(SUM('1:10'!H30:H30)/(COUNT('1:10'!H30:H30,"&gt;0")))*0.93</f>
        <v>#DIV/0!</v>
      </c>
      <c r="I30" s="36" t="e">
        <f>(SUM('1:10'!I30:I30)/(COUNT('1:10'!I30:I30,"&gt;0")))*0.93</f>
        <v>#DIV/0!</v>
      </c>
      <c r="J30" s="36" t="e">
        <f>(SUM('1:10'!J30:J30)/(COUNT('1:10'!J30:J30,"&gt;0")))*0.93</f>
        <v>#DIV/0!</v>
      </c>
      <c r="K30" s="36" t="e">
        <f>(SUM('1:10'!K30:K30)/(COUNT('1:10'!K30:K30,"&gt;0")))*0.93</f>
        <v>#DIV/0!</v>
      </c>
    </row>
    <row r="31" s="2" customFormat="1" ht="20.1" customHeight="1" spans="1:11">
      <c r="A31" s="19">
        <f t="shared" si="0"/>
        <v>27</v>
      </c>
      <c r="B31" s="19" t="s">
        <v>21</v>
      </c>
      <c r="C31" s="20" t="s">
        <v>48</v>
      </c>
      <c r="D31" s="21">
        <v>38</v>
      </c>
      <c r="E31" s="36" t="e">
        <f>(SUM('1:10'!E31:E31)/(COUNT('1:10'!E31:E31,"&gt;0")))*0.93</f>
        <v>#DIV/0!</v>
      </c>
      <c r="F31" s="36" t="e">
        <f>(SUM('1:10'!F31:F31)/(COUNT('1:10'!F31:F31,"&gt;0")))*0.93</f>
        <v>#DIV/0!</v>
      </c>
      <c r="G31" s="36" t="e">
        <f>(SUM('1:10'!G31:G31)/(COUNT('1:10'!G31:G31,"&gt;0")))*0.93</f>
        <v>#DIV/0!</v>
      </c>
      <c r="H31" s="36" t="e">
        <f>(SUM('1:10'!H31:H31)/(COUNT('1:10'!H31:H31,"&gt;0")))*0.93</f>
        <v>#DIV/0!</v>
      </c>
      <c r="I31" s="36" t="e">
        <f>(SUM('1:10'!I31:I31)/(COUNT('1:10'!I31:I31,"&gt;0")))*0.93</f>
        <v>#DIV/0!</v>
      </c>
      <c r="J31" s="36" t="e">
        <f>(SUM('1:10'!J31:J31)/(COUNT('1:10'!J31:J31,"&gt;0")))*0.93</f>
        <v>#DIV/0!</v>
      </c>
      <c r="K31" s="36" t="e">
        <f>(SUM('1:10'!K31:K31)/(COUNT('1:10'!K31:K31,"&gt;0")))*0.93</f>
        <v>#DIV/0!</v>
      </c>
    </row>
    <row r="32" s="2" customFormat="1" ht="20.1" customHeight="1" spans="1:11">
      <c r="A32" s="19">
        <f t="shared" si="0"/>
        <v>28</v>
      </c>
      <c r="B32" s="19" t="s">
        <v>21</v>
      </c>
      <c r="C32" s="20" t="s">
        <v>49</v>
      </c>
      <c r="D32" s="21">
        <v>90</v>
      </c>
      <c r="E32" s="36" t="e">
        <f>(SUM('1:10'!E32:E32)/(COUNT('1:10'!E32:E32,"&gt;0")))*0.93</f>
        <v>#DIV/0!</v>
      </c>
      <c r="F32" s="36" t="e">
        <f>(SUM('1:10'!F32:F32)/(COUNT('1:10'!F32:F32,"&gt;0")))*0.93</f>
        <v>#DIV/0!</v>
      </c>
      <c r="G32" s="36" t="e">
        <f>(SUM('1:10'!G32:G32)/(COUNT('1:10'!G32:G32,"&gt;0")))*0.93</f>
        <v>#DIV/0!</v>
      </c>
      <c r="H32" s="36" t="e">
        <f>(SUM('1:10'!H32:H32)/(COUNT('1:10'!H32:H32,"&gt;0")))*0.93</f>
        <v>#DIV/0!</v>
      </c>
      <c r="I32" s="36" t="e">
        <f>(SUM('1:10'!I32:I32)/(COUNT('1:10'!I32:I32,"&gt;0")))*0.93</f>
        <v>#DIV/0!</v>
      </c>
      <c r="J32" s="36" t="e">
        <f>(SUM('1:10'!J32:J32)/(COUNT('1:10'!J32:J32,"&gt;0")))*0.93</f>
        <v>#DIV/0!</v>
      </c>
      <c r="K32" s="36" t="e">
        <f>(SUM('1:10'!K32:K32)/(COUNT('1:10'!K32:K32,"&gt;0")))*0.93</f>
        <v>#DIV/0!</v>
      </c>
    </row>
    <row r="33" s="2" customFormat="1" ht="20.1" customHeight="1" spans="1:11">
      <c r="A33" s="19">
        <f t="shared" si="0"/>
        <v>29</v>
      </c>
      <c r="B33" s="19" t="s">
        <v>21</v>
      </c>
      <c r="C33" s="20" t="s">
        <v>50</v>
      </c>
      <c r="D33" s="21">
        <v>246</v>
      </c>
      <c r="E33" s="36" t="e">
        <f>(SUM('1:10'!E33:E33)/(COUNT('1:10'!E33:E33,"&gt;0")))*0.93</f>
        <v>#DIV/0!</v>
      </c>
      <c r="F33" s="36" t="e">
        <f>(SUM('1:10'!F33:F33)/(COUNT('1:10'!F33:F33,"&gt;0")))*0.93</f>
        <v>#DIV/0!</v>
      </c>
      <c r="G33" s="36" t="e">
        <f>(SUM('1:10'!G33:G33)/(COUNT('1:10'!G33:G33,"&gt;0")))*0.93</f>
        <v>#DIV/0!</v>
      </c>
      <c r="H33" s="36" t="e">
        <f>(SUM('1:10'!H33:H33)/(COUNT('1:10'!H33:H33,"&gt;0")))*0.93</f>
        <v>#DIV/0!</v>
      </c>
      <c r="I33" s="36" t="e">
        <f>(SUM('1:10'!I33:I33)/(COUNT('1:10'!I33:I33,"&gt;0")))*0.93</f>
        <v>#DIV/0!</v>
      </c>
      <c r="J33" s="36" t="e">
        <f>(SUM('1:10'!J33:J33)/(COUNT('1:10'!J33:J33,"&gt;0")))*0.93</f>
        <v>#DIV/0!</v>
      </c>
      <c r="K33" s="36" t="e">
        <f>(SUM('1:10'!K33:K33)/(COUNT('1:10'!K33:K33,"&gt;0")))*0.93</f>
        <v>#DIV/0!</v>
      </c>
    </row>
    <row r="34" s="2" customFormat="1" ht="20.1" customHeight="1" spans="1:11">
      <c r="A34" s="19">
        <f t="shared" si="0"/>
        <v>30</v>
      </c>
      <c r="B34" s="19" t="s">
        <v>51</v>
      </c>
      <c r="C34" s="20" t="s">
        <v>52</v>
      </c>
      <c r="D34" s="21">
        <v>450</v>
      </c>
      <c r="E34" s="36" t="e">
        <f>(SUM('1:10'!E34:E34)/(COUNT('1:10'!E34:E34,"&gt;0")))*0.93</f>
        <v>#DIV/0!</v>
      </c>
      <c r="F34" s="36" t="e">
        <f>(SUM('1:10'!F34:F34)/(COUNT('1:10'!F34:F34,"&gt;0")))*0.93</f>
        <v>#DIV/0!</v>
      </c>
      <c r="G34" s="36" t="e">
        <f>(SUM('1:10'!G34:G34)/(COUNT('1:10'!G34:G34,"&gt;0")))*0.93</f>
        <v>#DIV/0!</v>
      </c>
      <c r="H34" s="36" t="e">
        <f>(SUM('1:10'!H34:H34)/(COUNT('1:10'!H34:H34,"&gt;0")))*0.93</f>
        <v>#DIV/0!</v>
      </c>
      <c r="I34" s="36" t="e">
        <f>(SUM('1:10'!I34:I34)/(COUNT('1:10'!I34:I34,"&gt;0")))*0.93</f>
        <v>#DIV/0!</v>
      </c>
      <c r="J34" s="36" t="e">
        <f>(SUM('1:10'!J34:J34)/(COUNT('1:10'!J34:J34,"&gt;0")))*0.93</f>
        <v>#DIV/0!</v>
      </c>
      <c r="K34" s="36" t="e">
        <f>(SUM('1:10'!K34:K34)/(COUNT('1:10'!K34:K34,"&gt;0")))*0.93</f>
        <v>#DIV/0!</v>
      </c>
    </row>
    <row r="35" s="2" customFormat="1" ht="20.1" customHeight="1" spans="1:11">
      <c r="A35" s="19">
        <f t="shared" si="0"/>
        <v>31</v>
      </c>
      <c r="B35" s="19" t="s">
        <v>51</v>
      </c>
      <c r="C35" s="20" t="s">
        <v>53</v>
      </c>
      <c r="D35" s="21">
        <v>390</v>
      </c>
      <c r="E35" s="36" t="e">
        <f>(SUM('1:10'!E35:E35)/(COUNT('1:10'!E35:E35,"&gt;0")))*0.93</f>
        <v>#DIV/0!</v>
      </c>
      <c r="F35" s="36" t="e">
        <f>(SUM('1:10'!F35:F35)/(COUNT('1:10'!F35:F35,"&gt;0")))*0.93</f>
        <v>#DIV/0!</v>
      </c>
      <c r="G35" s="36" t="e">
        <f>(SUM('1:10'!G35:G35)/(COUNT('1:10'!G35:G35,"&gt;0")))*0.93</f>
        <v>#DIV/0!</v>
      </c>
      <c r="H35" s="36" t="e">
        <f>(SUM('1:10'!H35:H35)/(COUNT('1:10'!H35:H35,"&gt;0")))*0.93</f>
        <v>#DIV/0!</v>
      </c>
      <c r="I35" s="36" t="e">
        <f>(SUM('1:10'!I35:I35)/(COUNT('1:10'!I35:I35,"&gt;0")))*0.93</f>
        <v>#DIV/0!</v>
      </c>
      <c r="J35" s="36" t="e">
        <f>(SUM('1:10'!J35:J35)/(COUNT('1:10'!J35:J35,"&gt;0")))*0.93</f>
        <v>#DIV/0!</v>
      </c>
      <c r="K35" s="36" t="e">
        <f>(SUM('1:10'!K35:K35)/(COUNT('1:10'!K35:K35,"&gt;0")))*0.93</f>
        <v>#DIV/0!</v>
      </c>
    </row>
    <row r="36" s="2" customFormat="1" ht="20.1" customHeight="1" spans="1:11">
      <c r="A36" s="19">
        <f t="shared" si="0"/>
        <v>32</v>
      </c>
      <c r="B36" s="19" t="s">
        <v>51</v>
      </c>
      <c r="C36" s="20" t="s">
        <v>54</v>
      </c>
      <c r="D36" s="21">
        <v>411</v>
      </c>
      <c r="E36" s="36" t="e">
        <f>(SUM('1:10'!E36:E36)/(COUNT('1:10'!E36:E36,"&gt;0")))*0.93</f>
        <v>#DIV/0!</v>
      </c>
      <c r="F36" s="36" t="e">
        <f>(SUM('1:10'!F36:F36)/(COUNT('1:10'!F36:F36,"&gt;0")))*0.93</f>
        <v>#DIV/0!</v>
      </c>
      <c r="G36" s="36" t="e">
        <f>(SUM('1:10'!G36:G36)/(COUNT('1:10'!G36:G36,"&gt;0")))*0.93</f>
        <v>#DIV/0!</v>
      </c>
      <c r="H36" s="36" t="e">
        <f>(SUM('1:10'!H36:H36)/(COUNT('1:10'!H36:H36,"&gt;0")))*0.93</f>
        <v>#DIV/0!</v>
      </c>
      <c r="I36" s="36" t="e">
        <f>(SUM('1:10'!I36:I36)/(COUNT('1:10'!I36:I36,"&gt;0")))*0.93</f>
        <v>#DIV/0!</v>
      </c>
      <c r="J36" s="36" t="e">
        <f>(SUM('1:10'!J36:J36)/(COUNT('1:10'!J36:J36,"&gt;0")))*0.93</f>
        <v>#DIV/0!</v>
      </c>
      <c r="K36" s="36" t="e">
        <f>(SUM('1:10'!K36:K36)/(COUNT('1:10'!K36:K36,"&gt;0")))*0.93</f>
        <v>#DIV/0!</v>
      </c>
    </row>
    <row r="37" s="2" customFormat="1" ht="20.1" customHeight="1" spans="1:11">
      <c r="A37" s="19">
        <f t="shared" si="0"/>
        <v>33</v>
      </c>
      <c r="B37" s="19" t="s">
        <v>51</v>
      </c>
      <c r="C37" s="20" t="s">
        <v>55</v>
      </c>
      <c r="D37" s="21">
        <v>442</v>
      </c>
      <c r="E37" s="36" t="e">
        <f>(SUM('1:10'!E37:E37)/(COUNT('1:10'!E37:E37,"&gt;0")))*0.93</f>
        <v>#DIV/0!</v>
      </c>
      <c r="F37" s="36" t="e">
        <f>(SUM('1:10'!F37:F37)/(COUNT('1:10'!F37:F37,"&gt;0")))*0.93</f>
        <v>#DIV/0!</v>
      </c>
      <c r="G37" s="36" t="e">
        <f>(SUM('1:10'!G37:G37)/(COUNT('1:10'!G37:G37,"&gt;0")))*0.93</f>
        <v>#DIV/0!</v>
      </c>
      <c r="H37" s="36" t="e">
        <f>(SUM('1:10'!H37:H37)/(COUNT('1:10'!H37:H37,"&gt;0")))*0.93</f>
        <v>#DIV/0!</v>
      </c>
      <c r="I37" s="36" t="e">
        <f>(SUM('1:10'!I37:I37)/(COUNT('1:10'!I37:I37,"&gt;0")))*0.93</f>
        <v>#DIV/0!</v>
      </c>
      <c r="J37" s="36" t="e">
        <f>(SUM('1:10'!J37:J37)/(COUNT('1:10'!J37:J37,"&gt;0")))*0.93</f>
        <v>#DIV/0!</v>
      </c>
      <c r="K37" s="36" t="e">
        <f>(SUM('1:10'!K37:K37)/(COUNT('1:10'!K37:K37,"&gt;0")))*0.93</f>
        <v>#DIV/0!</v>
      </c>
    </row>
    <row r="38" s="2" customFormat="1" ht="20.1" customHeight="1" spans="1:11">
      <c r="A38" s="19">
        <f t="shared" si="0"/>
        <v>34</v>
      </c>
      <c r="B38" s="19" t="s">
        <v>51</v>
      </c>
      <c r="C38" s="20" t="s">
        <v>56</v>
      </c>
      <c r="D38" s="21">
        <v>358</v>
      </c>
      <c r="E38" s="36" t="e">
        <f>(SUM('1:10'!E38:E38)/(COUNT('1:10'!E38:E38,"&gt;0")))*0.93</f>
        <v>#DIV/0!</v>
      </c>
      <c r="F38" s="36" t="e">
        <f>(SUM('1:10'!F38:F38)/(COUNT('1:10'!F38:F38,"&gt;0")))*0.93</f>
        <v>#DIV/0!</v>
      </c>
      <c r="G38" s="36" t="e">
        <f>(SUM('1:10'!G38:G38)/(COUNT('1:10'!G38:G38,"&gt;0")))*0.93</f>
        <v>#DIV/0!</v>
      </c>
      <c r="H38" s="36" t="e">
        <f>(SUM('1:10'!H38:H38)/(COUNT('1:10'!H38:H38,"&gt;0")))*0.93</f>
        <v>#DIV/0!</v>
      </c>
      <c r="I38" s="36" t="e">
        <f>(SUM('1:10'!I38:I38)/(COUNT('1:10'!I38:I38,"&gt;0")))*0.93</f>
        <v>#DIV/0!</v>
      </c>
      <c r="J38" s="36" t="e">
        <f>(SUM('1:10'!J38:J38)/(COUNT('1:10'!J38:J38,"&gt;0")))*0.93</f>
        <v>#DIV/0!</v>
      </c>
      <c r="K38" s="36" t="e">
        <f>(SUM('1:10'!K38:K38)/(COUNT('1:10'!K38:K38,"&gt;0")))*0.93</f>
        <v>#DIV/0!</v>
      </c>
    </row>
    <row r="39" s="2" customFormat="1" ht="20.1" customHeight="1" spans="1:11">
      <c r="A39" s="19">
        <f t="shared" si="0"/>
        <v>35</v>
      </c>
      <c r="B39" s="19" t="s">
        <v>51</v>
      </c>
      <c r="C39" s="20" t="s">
        <v>57</v>
      </c>
      <c r="D39" s="21">
        <v>126</v>
      </c>
      <c r="E39" s="36" t="e">
        <f>(SUM('1:10'!E39:E39)/(COUNT('1:10'!E39:E39,"&gt;0")))*0.93</f>
        <v>#DIV/0!</v>
      </c>
      <c r="F39" s="36" t="e">
        <f>(SUM('1:10'!F39:F39)/(COUNT('1:10'!F39:F39,"&gt;0")))*0.93</f>
        <v>#DIV/0!</v>
      </c>
      <c r="G39" s="36" t="e">
        <f>(SUM('1:10'!G39:G39)/(COUNT('1:10'!G39:G39,"&gt;0")))*0.93</f>
        <v>#DIV/0!</v>
      </c>
      <c r="H39" s="36" t="e">
        <f>(SUM('1:10'!H39:H39)/(COUNT('1:10'!H39:H39,"&gt;0")))*0.93</f>
        <v>#DIV/0!</v>
      </c>
      <c r="I39" s="36" t="e">
        <f>(SUM('1:10'!I39:I39)/(COUNT('1:10'!I39:I39,"&gt;0")))*0.93</f>
        <v>#DIV/0!</v>
      </c>
      <c r="J39" s="36" t="e">
        <f>(SUM('1:10'!J39:J39)/(COUNT('1:10'!J39:J39,"&gt;0")))*0.93</f>
        <v>#DIV/0!</v>
      </c>
      <c r="K39" s="36" t="e">
        <f>(SUM('1:10'!K39:K39)/(COUNT('1:10'!K39:K39,"&gt;0")))*0.93</f>
        <v>#DIV/0!</v>
      </c>
    </row>
    <row r="40" s="2" customFormat="1" ht="20.1" customHeight="1" spans="1:11">
      <c r="A40" s="19">
        <f t="shared" si="0"/>
        <v>36</v>
      </c>
      <c r="B40" s="19" t="s">
        <v>51</v>
      </c>
      <c r="C40" s="20" t="s">
        <v>58</v>
      </c>
      <c r="D40" s="21">
        <v>297</v>
      </c>
      <c r="E40" s="36" t="e">
        <f>(SUM('1:10'!E40:E40)/(COUNT('1:10'!E40:E40,"&gt;0")))*0.93</f>
        <v>#DIV/0!</v>
      </c>
      <c r="F40" s="36" t="e">
        <f>(SUM('1:10'!F40:F40)/(COUNT('1:10'!F40:F40,"&gt;0")))*0.93</f>
        <v>#DIV/0!</v>
      </c>
      <c r="G40" s="36" t="e">
        <f>(SUM('1:10'!G40:G40)/(COUNT('1:10'!G40:G40,"&gt;0")))*0.93</f>
        <v>#DIV/0!</v>
      </c>
      <c r="H40" s="36" t="e">
        <f>(SUM('1:10'!H40:H40)/(COUNT('1:10'!H40:H40,"&gt;0")))*0.93</f>
        <v>#DIV/0!</v>
      </c>
      <c r="I40" s="36" t="e">
        <f>(SUM('1:10'!I40:I40)/(COUNT('1:10'!I40:I40,"&gt;0")))*0.93</f>
        <v>#DIV/0!</v>
      </c>
      <c r="J40" s="36" t="e">
        <f>(SUM('1:10'!J40:J40)/(COUNT('1:10'!J40:J40,"&gt;0")))*0.93</f>
        <v>#DIV/0!</v>
      </c>
      <c r="K40" s="36" t="e">
        <f>(SUM('1:10'!K40:K40)/(COUNT('1:10'!K40:K40,"&gt;0")))*0.93</f>
        <v>#DIV/0!</v>
      </c>
    </row>
    <row r="41" s="2" customFormat="1" ht="20.1" customHeight="1" spans="1:11">
      <c r="A41" s="19">
        <f t="shared" si="0"/>
        <v>37</v>
      </c>
      <c r="B41" s="19" t="s">
        <v>51</v>
      </c>
      <c r="C41" s="20" t="s">
        <v>59</v>
      </c>
      <c r="D41" s="21">
        <v>347</v>
      </c>
      <c r="E41" s="36" t="e">
        <f>(SUM('1:10'!E41:E41)/(COUNT('1:10'!E41:E41,"&gt;0")))*0.93</f>
        <v>#DIV/0!</v>
      </c>
      <c r="F41" s="36" t="e">
        <f>(SUM('1:10'!F41:F41)/(COUNT('1:10'!F41:F41,"&gt;0")))*0.93</f>
        <v>#DIV/0!</v>
      </c>
      <c r="G41" s="36" t="e">
        <f>(SUM('1:10'!G41:G41)/(COUNT('1:10'!G41:G41,"&gt;0")))*0.93</f>
        <v>#DIV/0!</v>
      </c>
      <c r="H41" s="36" t="e">
        <f>(SUM('1:10'!H41:H41)/(COUNT('1:10'!H41:H41,"&gt;0")))*0.93</f>
        <v>#DIV/0!</v>
      </c>
      <c r="I41" s="36" t="e">
        <f>(SUM('1:10'!I41:I41)/(COUNT('1:10'!I41:I41,"&gt;0")))*0.93</f>
        <v>#DIV/0!</v>
      </c>
      <c r="J41" s="36" t="e">
        <f>(SUM('1:10'!J41:J41)/(COUNT('1:10'!J41:J41,"&gt;0")))*0.93</f>
        <v>#DIV/0!</v>
      </c>
      <c r="K41" s="36" t="e">
        <f>(SUM('1:10'!K41:K41)/(COUNT('1:10'!K41:K41,"&gt;0")))*0.93</f>
        <v>#DIV/0!</v>
      </c>
    </row>
    <row r="42" s="2" customFormat="1" ht="20.1" customHeight="1" spans="1:11">
      <c r="A42" s="19">
        <f t="shared" si="0"/>
        <v>38</v>
      </c>
      <c r="B42" s="19" t="s">
        <v>51</v>
      </c>
      <c r="C42" s="20" t="s">
        <v>60</v>
      </c>
      <c r="D42" s="21">
        <v>383</v>
      </c>
      <c r="E42" s="36" t="e">
        <f>(SUM('1:10'!E42:E42)/(COUNT('1:10'!E42:E42,"&gt;0")))*0.93</f>
        <v>#DIV/0!</v>
      </c>
      <c r="F42" s="36" t="e">
        <f>(SUM('1:10'!F42:F42)/(COUNT('1:10'!F42:F42,"&gt;0")))*0.93</f>
        <v>#DIV/0!</v>
      </c>
      <c r="G42" s="36" t="e">
        <f>(SUM('1:10'!G42:G42)/(COUNT('1:10'!G42:G42,"&gt;0")))*0.93</f>
        <v>#DIV/0!</v>
      </c>
      <c r="H42" s="36" t="e">
        <f>(SUM('1:10'!H42:H42)/(COUNT('1:10'!H42:H42,"&gt;0")))*0.93</f>
        <v>#DIV/0!</v>
      </c>
      <c r="I42" s="36" t="e">
        <f>(SUM('1:10'!I42:I42)/(COUNT('1:10'!I42:I42,"&gt;0")))*0.93</f>
        <v>#DIV/0!</v>
      </c>
      <c r="J42" s="36" t="e">
        <f>(SUM('1:10'!J42:J42)/(COUNT('1:10'!J42:J42,"&gt;0")))*0.93</f>
        <v>#DIV/0!</v>
      </c>
      <c r="K42" s="36" t="e">
        <f>(SUM('1:10'!K42:K42)/(COUNT('1:10'!K42:K42,"&gt;0")))*0.93</f>
        <v>#DIV/0!</v>
      </c>
    </row>
    <row r="43" s="2" customFormat="1" ht="20.1" customHeight="1" spans="1:11">
      <c r="A43" s="19">
        <f t="shared" si="0"/>
        <v>39</v>
      </c>
      <c r="B43" s="19" t="s">
        <v>51</v>
      </c>
      <c r="C43" s="20" t="s">
        <v>61</v>
      </c>
      <c r="D43" s="21">
        <v>287</v>
      </c>
      <c r="E43" s="36" t="e">
        <f>(SUM('1:10'!E43:E43)/(COUNT('1:10'!E43:E43,"&gt;0")))*0.93</f>
        <v>#DIV/0!</v>
      </c>
      <c r="F43" s="36" t="e">
        <f>(SUM('1:10'!F43:F43)/(COUNT('1:10'!F43:F43,"&gt;0")))*0.93</f>
        <v>#DIV/0!</v>
      </c>
      <c r="G43" s="36" t="e">
        <f>(SUM('1:10'!G43:G43)/(COUNT('1:10'!G43:G43,"&gt;0")))*0.93</f>
        <v>#DIV/0!</v>
      </c>
      <c r="H43" s="36" t="e">
        <f>(SUM('1:10'!H43:H43)/(COUNT('1:10'!H43:H43,"&gt;0")))*0.93</f>
        <v>#DIV/0!</v>
      </c>
      <c r="I43" s="36" t="e">
        <f>(SUM('1:10'!I43:I43)/(COUNT('1:10'!I43:I43,"&gt;0")))*0.93</f>
        <v>#DIV/0!</v>
      </c>
      <c r="J43" s="36" t="e">
        <f>(SUM('1:10'!J43:J43)/(COUNT('1:10'!J43:J43,"&gt;0")))*0.93</f>
        <v>#DIV/0!</v>
      </c>
      <c r="K43" s="36" t="e">
        <f>(SUM('1:10'!K43:K43)/(COUNT('1:10'!K43:K43,"&gt;0")))*0.93</f>
        <v>#DIV/0!</v>
      </c>
    </row>
    <row r="44" s="2" customFormat="1" ht="20.1" customHeight="1" spans="1:11">
      <c r="A44" s="19">
        <f t="shared" si="0"/>
        <v>40</v>
      </c>
      <c r="B44" s="19" t="s">
        <v>51</v>
      </c>
      <c r="C44" s="20" t="s">
        <v>62</v>
      </c>
      <c r="D44" s="21">
        <v>446</v>
      </c>
      <c r="E44" s="36" t="e">
        <f>(SUM('1:10'!E44:E44)/(COUNT('1:10'!E44:E44,"&gt;0")))*0.93</f>
        <v>#DIV/0!</v>
      </c>
      <c r="F44" s="36" t="e">
        <f>(SUM('1:10'!F44:F44)/(COUNT('1:10'!F44:F44,"&gt;0")))*0.93</f>
        <v>#DIV/0!</v>
      </c>
      <c r="G44" s="36" t="e">
        <f>(SUM('1:10'!G44:G44)/(COUNT('1:10'!G44:G44,"&gt;0")))*0.93</f>
        <v>#DIV/0!</v>
      </c>
      <c r="H44" s="36" t="e">
        <f>(SUM('1:10'!H44:H44)/(COUNT('1:10'!H44:H44,"&gt;0")))*0.93</f>
        <v>#DIV/0!</v>
      </c>
      <c r="I44" s="36" t="e">
        <f>(SUM('1:10'!I44:I44)/(COUNT('1:10'!I44:I44,"&gt;0")))*0.93</f>
        <v>#DIV/0!</v>
      </c>
      <c r="J44" s="36" t="e">
        <f>(SUM('1:10'!J44:J44)/(COUNT('1:10'!J44:J44,"&gt;0")))*0.93</f>
        <v>#DIV/0!</v>
      </c>
      <c r="K44" s="36" t="e">
        <f>(SUM('1:10'!K44:K44)/(COUNT('1:10'!K44:K44,"&gt;0")))*0.93</f>
        <v>#DIV/0!</v>
      </c>
    </row>
    <row r="45" s="2" customFormat="1" ht="20.1" customHeight="1" spans="1:11">
      <c r="A45" s="19">
        <f t="shared" si="0"/>
        <v>41</v>
      </c>
      <c r="B45" s="19" t="s">
        <v>63</v>
      </c>
      <c r="C45" s="20" t="s">
        <v>64</v>
      </c>
      <c r="D45" s="21">
        <v>945</v>
      </c>
      <c r="E45" s="36" t="e">
        <f>(SUM('1:10'!E45:E45)/(COUNT('1:10'!E45:E45,"&gt;0")))*0.93</f>
        <v>#DIV/0!</v>
      </c>
      <c r="F45" s="36" t="e">
        <f>(SUM('1:10'!F45:F45)/(COUNT('1:10'!F45:F45,"&gt;0")))*0.93</f>
        <v>#DIV/0!</v>
      </c>
      <c r="G45" s="36" t="e">
        <f>(SUM('1:10'!G45:G45)/(COUNT('1:10'!G45:G45,"&gt;0")))*0.93</f>
        <v>#DIV/0!</v>
      </c>
      <c r="H45" s="36" t="e">
        <f>(SUM('1:10'!H45:H45)/(COUNT('1:10'!H45:H45,"&gt;0")))*0.93</f>
        <v>#DIV/0!</v>
      </c>
      <c r="I45" s="36" t="e">
        <f>(SUM('1:10'!I45:I45)/(COUNT('1:10'!I45:I45,"&gt;0")))*0.93</f>
        <v>#DIV/0!</v>
      </c>
      <c r="J45" s="36" t="e">
        <f>(SUM('1:10'!J45:J45)/(COUNT('1:10'!J45:J45,"&gt;0")))*0.93</f>
        <v>#DIV/0!</v>
      </c>
      <c r="K45" s="36" t="e">
        <f>(SUM('1:10'!K45:K45)/(COUNT('1:10'!K45:K45,"&gt;0")))*0.93</f>
        <v>#DIV/0!</v>
      </c>
    </row>
    <row r="46" s="2" customFormat="1" ht="20.1" customHeight="1" spans="1:11">
      <c r="A46" s="19">
        <f t="shared" si="0"/>
        <v>42</v>
      </c>
      <c r="B46" s="19" t="s">
        <v>63</v>
      </c>
      <c r="C46" s="20" t="s">
        <v>65</v>
      </c>
      <c r="D46" s="21">
        <v>1416</v>
      </c>
      <c r="E46" s="36" t="e">
        <f>(SUM('1:10'!E46:E46)/(COUNT('1:10'!E46:E46,"&gt;0")))*0.93</f>
        <v>#DIV/0!</v>
      </c>
      <c r="F46" s="36" t="e">
        <f>(SUM('1:10'!F46:F46)/(COUNT('1:10'!F46:F46,"&gt;0")))*0.93</f>
        <v>#DIV/0!</v>
      </c>
      <c r="G46" s="36" t="e">
        <f>(SUM('1:10'!G46:G46)/(COUNT('1:10'!G46:G46,"&gt;0")))*0.93</f>
        <v>#DIV/0!</v>
      </c>
      <c r="H46" s="36" t="e">
        <f>(SUM('1:10'!H46:H46)/(COUNT('1:10'!H46:H46,"&gt;0")))*0.93</f>
        <v>#DIV/0!</v>
      </c>
      <c r="I46" s="36" t="e">
        <f>(SUM('1:10'!I46:I46)/(COUNT('1:10'!I46:I46,"&gt;0")))*0.93</f>
        <v>#DIV/0!</v>
      </c>
      <c r="J46" s="36" t="e">
        <f>(SUM('1:10'!J46:J46)/(COUNT('1:10'!J46:J46,"&gt;0")))*0.93</f>
        <v>#DIV/0!</v>
      </c>
      <c r="K46" s="36" t="e">
        <f>(SUM('1:10'!K46:K46)/(COUNT('1:10'!K46:K46,"&gt;0")))*0.93</f>
        <v>#DIV/0!</v>
      </c>
    </row>
    <row r="47" s="2" customFormat="1" ht="20.1" customHeight="1" spans="1:11">
      <c r="A47" s="19">
        <f t="shared" si="0"/>
        <v>43</v>
      </c>
      <c r="B47" s="19" t="s">
        <v>63</v>
      </c>
      <c r="C47" s="20" t="s">
        <v>66</v>
      </c>
      <c r="D47" s="21">
        <v>1026</v>
      </c>
      <c r="E47" s="36" t="e">
        <f>(SUM('1:10'!E47:E47)/(COUNT('1:10'!E47:E47,"&gt;0")))*0.93</f>
        <v>#DIV/0!</v>
      </c>
      <c r="F47" s="36" t="e">
        <f>(SUM('1:10'!F47:F47)/(COUNT('1:10'!F47:F47,"&gt;0")))*0.93</f>
        <v>#DIV/0!</v>
      </c>
      <c r="G47" s="36" t="e">
        <f>(SUM('1:10'!G47:G47)/(COUNT('1:10'!G47:G47,"&gt;0")))*0.93</f>
        <v>#DIV/0!</v>
      </c>
      <c r="H47" s="36" t="e">
        <f>(SUM('1:10'!H47:H47)/(COUNT('1:10'!H47:H47,"&gt;0")))*0.93</f>
        <v>#DIV/0!</v>
      </c>
      <c r="I47" s="36" t="e">
        <f>(SUM('1:10'!I47:I47)/(COUNT('1:10'!I47:I47,"&gt;0")))*0.93</f>
        <v>#DIV/0!</v>
      </c>
      <c r="J47" s="36" t="e">
        <f>(SUM('1:10'!J47:J47)/(COUNT('1:10'!J47:J47,"&gt;0")))*0.93</f>
        <v>#DIV/0!</v>
      </c>
      <c r="K47" s="36" t="e">
        <f>(SUM('1:10'!K47:K47)/(COUNT('1:10'!K47:K47,"&gt;0")))*0.93</f>
        <v>#DIV/0!</v>
      </c>
    </row>
    <row r="48" s="2" customFormat="1" ht="20.1" customHeight="1" spans="1:11">
      <c r="A48" s="19">
        <f t="shared" si="0"/>
        <v>44</v>
      </c>
      <c r="B48" s="19" t="s">
        <v>67</v>
      </c>
      <c r="C48" s="20" t="s">
        <v>68</v>
      </c>
      <c r="D48" s="21">
        <v>489</v>
      </c>
      <c r="E48" s="36" t="e">
        <f>(SUM('1:10'!E48:E48)/(COUNT('1:10'!E48:E48,"&gt;0")))*0.93</f>
        <v>#DIV/0!</v>
      </c>
      <c r="F48" s="36" t="e">
        <f>(SUM('1:10'!F48:F48)/(COUNT('1:10'!F48:F48,"&gt;0")))*0.93</f>
        <v>#DIV/0!</v>
      </c>
      <c r="G48" s="36" t="e">
        <f>(SUM('1:10'!G48:G48)/(COUNT('1:10'!G48:G48,"&gt;0")))*0.93</f>
        <v>#DIV/0!</v>
      </c>
      <c r="H48" s="36" t="e">
        <f>(SUM('1:10'!H48:H48)/(COUNT('1:10'!H48:H48,"&gt;0")))*0.93</f>
        <v>#DIV/0!</v>
      </c>
      <c r="I48" s="36" t="e">
        <f>(SUM('1:10'!I48:I48)/(COUNT('1:10'!I48:I48,"&gt;0")))*0.93</f>
        <v>#DIV/0!</v>
      </c>
      <c r="J48" s="36" t="e">
        <f>(SUM('1:10'!J48:J48)/(COUNT('1:10'!J48:J48,"&gt;0")))*0.93</f>
        <v>#DIV/0!</v>
      </c>
      <c r="K48" s="36" t="e">
        <f>(SUM('1:10'!K48:K48)/(COUNT('1:10'!K48:K48,"&gt;0")))*0.93</f>
        <v>#DIV/0!</v>
      </c>
    </row>
    <row r="49" s="2" customFormat="1" ht="20.1" customHeight="1" spans="1:11">
      <c r="A49" s="19">
        <f t="shared" si="0"/>
        <v>45</v>
      </c>
      <c r="B49" s="19" t="s">
        <v>67</v>
      </c>
      <c r="C49" s="20" t="s">
        <v>69</v>
      </c>
      <c r="D49" s="21">
        <v>343</v>
      </c>
      <c r="E49" s="36" t="e">
        <f>(SUM('1:10'!E49:E49)/(COUNT('1:10'!E49:E49,"&gt;0")))*0.93</f>
        <v>#DIV/0!</v>
      </c>
      <c r="F49" s="36" t="e">
        <f>(SUM('1:10'!F49:F49)/(COUNT('1:10'!F49:F49,"&gt;0")))*0.93</f>
        <v>#DIV/0!</v>
      </c>
      <c r="G49" s="36" t="e">
        <f>(SUM('1:10'!G49:G49)/(COUNT('1:10'!G49:G49,"&gt;0")))*0.93</f>
        <v>#DIV/0!</v>
      </c>
      <c r="H49" s="36" t="e">
        <f>(SUM('1:10'!H49:H49)/(COUNT('1:10'!H49:H49,"&gt;0")))*0.93</f>
        <v>#DIV/0!</v>
      </c>
      <c r="I49" s="36" t="e">
        <f>(SUM('1:10'!I49:I49)/(COUNT('1:10'!I49:I49,"&gt;0")))*0.93</f>
        <v>#DIV/0!</v>
      </c>
      <c r="J49" s="36" t="e">
        <f>(SUM('1:10'!J49:J49)/(COUNT('1:10'!J49:J49,"&gt;0")))*0.93</f>
        <v>#DIV/0!</v>
      </c>
      <c r="K49" s="36" t="e">
        <f>(SUM('1:10'!K49:K49)/(COUNT('1:10'!K49:K49,"&gt;0")))*0.93</f>
        <v>#DIV/0!</v>
      </c>
    </row>
    <row r="50" s="2" customFormat="1" ht="20.1" customHeight="1" spans="1:11">
      <c r="A50" s="19">
        <f t="shared" si="0"/>
        <v>46</v>
      </c>
      <c r="B50" s="19" t="s">
        <v>67</v>
      </c>
      <c r="C50" s="20" t="s">
        <v>70</v>
      </c>
      <c r="D50" s="21">
        <v>586</v>
      </c>
      <c r="E50" s="36" t="e">
        <f>(SUM('1:10'!E50:E50)/(COUNT('1:10'!E50:E50,"&gt;0")))*0.93</f>
        <v>#DIV/0!</v>
      </c>
      <c r="F50" s="36" t="e">
        <f>(SUM('1:10'!F50:F50)/(COUNT('1:10'!F50:F50,"&gt;0")))*0.93</f>
        <v>#DIV/0!</v>
      </c>
      <c r="G50" s="36" t="e">
        <f>(SUM('1:10'!G50:G50)/(COUNT('1:10'!G50:G50,"&gt;0")))*0.93</f>
        <v>#DIV/0!</v>
      </c>
      <c r="H50" s="36" t="e">
        <f>(SUM('1:10'!H50:H50)/(COUNT('1:10'!H50:H50,"&gt;0")))*0.93</f>
        <v>#DIV/0!</v>
      </c>
      <c r="I50" s="36" t="e">
        <f>(SUM('1:10'!I50:I50)/(COUNT('1:10'!I50:I50,"&gt;0")))*0.93</f>
        <v>#DIV/0!</v>
      </c>
      <c r="J50" s="36" t="e">
        <f>(SUM('1:10'!J50:J50)/(COUNT('1:10'!J50:J50,"&gt;0")))*0.93</f>
        <v>#DIV/0!</v>
      </c>
      <c r="K50" s="36" t="e">
        <f>(SUM('1:10'!K50:K50)/(COUNT('1:10'!K50:K50,"&gt;0")))*0.93</f>
        <v>#DIV/0!</v>
      </c>
    </row>
    <row r="51" s="2" customFormat="1" ht="20.1" customHeight="1" spans="1:11">
      <c r="A51" s="19">
        <f t="shared" si="0"/>
        <v>47</v>
      </c>
      <c r="B51" s="19" t="s">
        <v>71</v>
      </c>
      <c r="C51" s="20" t="s">
        <v>72</v>
      </c>
      <c r="D51" s="21">
        <v>799</v>
      </c>
      <c r="E51" s="36" t="e">
        <f>(SUM('1:10'!E51:E51)/(COUNT('1:10'!E51:E51,"&gt;0")))*0.93</f>
        <v>#DIV/0!</v>
      </c>
      <c r="F51" s="36" t="e">
        <f>(SUM('1:10'!F51:F51)/(COUNT('1:10'!F51:F51,"&gt;0")))*0.93</f>
        <v>#DIV/0!</v>
      </c>
      <c r="G51" s="36" t="e">
        <f>(SUM('1:10'!G51:G51)/(COUNT('1:10'!G51:G51,"&gt;0")))*0.93</f>
        <v>#DIV/0!</v>
      </c>
      <c r="H51" s="36" t="e">
        <f>(SUM('1:10'!H51:H51)/(COUNT('1:10'!H51:H51,"&gt;0")))*0.93</f>
        <v>#DIV/0!</v>
      </c>
      <c r="I51" s="36" t="e">
        <f>(SUM('1:10'!I51:I51)/(COUNT('1:10'!I51:I51,"&gt;0")))*0.93</f>
        <v>#DIV/0!</v>
      </c>
      <c r="J51" s="36" t="e">
        <f>(SUM('1:10'!J51:J51)/(COUNT('1:10'!J51:J51,"&gt;0")))*0.93</f>
        <v>#DIV/0!</v>
      </c>
      <c r="K51" s="36" t="e">
        <f>(SUM('1:10'!K51:K51)/(COUNT('1:10'!K51:K51,"&gt;0")))*0.93</f>
        <v>#DIV/0!</v>
      </c>
    </row>
    <row r="52" s="2" customFormat="1" ht="20.1" customHeight="1" spans="1:11">
      <c r="A52" s="19">
        <f t="shared" si="0"/>
        <v>48</v>
      </c>
      <c r="B52" s="19" t="s">
        <v>71</v>
      </c>
      <c r="C52" s="20" t="s">
        <v>73</v>
      </c>
      <c r="D52" s="21">
        <v>484</v>
      </c>
      <c r="E52" s="36" t="e">
        <f>(SUM('1:10'!E52:E52)/(COUNT('1:10'!E52:E52,"&gt;0")))*0.93</f>
        <v>#DIV/0!</v>
      </c>
      <c r="F52" s="36" t="e">
        <f>(SUM('1:10'!F52:F52)/(COUNT('1:10'!F52:F52,"&gt;0")))*0.93</f>
        <v>#DIV/0!</v>
      </c>
      <c r="G52" s="36" t="e">
        <f>(SUM('1:10'!G52:G52)/(COUNT('1:10'!G52:G52,"&gt;0")))*0.93</f>
        <v>#DIV/0!</v>
      </c>
      <c r="H52" s="36" t="e">
        <f>(SUM('1:10'!H52:H52)/(COUNT('1:10'!H52:H52,"&gt;0")))*0.93</f>
        <v>#DIV/0!</v>
      </c>
      <c r="I52" s="36" t="e">
        <f>(SUM('1:10'!I52:I52)/(COUNT('1:10'!I52:I52,"&gt;0")))*0.93</f>
        <v>#DIV/0!</v>
      </c>
      <c r="J52" s="36" t="e">
        <f>(SUM('1:10'!J52:J52)/(COUNT('1:10'!J52:J52,"&gt;0")))*0.93</f>
        <v>#DIV/0!</v>
      </c>
      <c r="K52" s="36" t="e">
        <f>(SUM('1:10'!K52:K52)/(COUNT('1:10'!K52:K52,"&gt;0")))*0.93</f>
        <v>#DIV/0!</v>
      </c>
    </row>
    <row r="53" s="2" customFormat="1" ht="20.1" customHeight="1" spans="1:11">
      <c r="A53" s="19">
        <f t="shared" si="0"/>
        <v>49</v>
      </c>
      <c r="B53" s="19" t="s">
        <v>71</v>
      </c>
      <c r="C53" s="20" t="s">
        <v>74</v>
      </c>
      <c r="D53" s="21">
        <v>727.4</v>
      </c>
      <c r="E53" s="36" t="e">
        <f>(SUM('1:10'!E53:E53)/(COUNT('1:10'!E53:E53,"&gt;0")))*0.93</f>
        <v>#DIV/0!</v>
      </c>
      <c r="F53" s="36" t="e">
        <f>(SUM('1:10'!F53:F53)/(COUNT('1:10'!F53:F53,"&gt;0")))*0.93</f>
        <v>#DIV/0!</v>
      </c>
      <c r="G53" s="36" t="e">
        <f>(SUM('1:10'!G53:G53)/(COUNT('1:10'!G53:G53,"&gt;0")))*0.93</f>
        <v>#DIV/0!</v>
      </c>
      <c r="H53" s="36" t="e">
        <f>(SUM('1:10'!H53:H53)/(COUNT('1:10'!H53:H53,"&gt;0")))*0.93</f>
        <v>#DIV/0!</v>
      </c>
      <c r="I53" s="36" t="e">
        <f>(SUM('1:10'!I53:I53)/(COUNT('1:10'!I53:I53,"&gt;0")))*0.93</f>
        <v>#DIV/0!</v>
      </c>
      <c r="J53" s="36" t="e">
        <f>(SUM('1:10'!J53:J53)/(COUNT('1:10'!J53:J53,"&gt;0")))*0.93</f>
        <v>#DIV/0!</v>
      </c>
      <c r="K53" s="36" t="e">
        <f>(SUM('1:10'!K53:K53)/(COUNT('1:10'!K53:K53,"&gt;0")))*0.93</f>
        <v>#DIV/0!</v>
      </c>
    </row>
    <row r="54" s="2" customFormat="1" ht="20.1" customHeight="1" spans="1:11">
      <c r="A54" s="19">
        <f t="shared" si="0"/>
        <v>50</v>
      </c>
      <c r="B54" s="19" t="s">
        <v>71</v>
      </c>
      <c r="C54" s="20" t="s">
        <v>75</v>
      </c>
      <c r="D54" s="21">
        <v>637</v>
      </c>
      <c r="E54" s="36" t="e">
        <f>(SUM('1:10'!E54:E54)/(COUNT('1:10'!E54:E54,"&gt;0")))*0.93</f>
        <v>#DIV/0!</v>
      </c>
      <c r="F54" s="36" t="e">
        <f>(SUM('1:10'!F54:F54)/(COUNT('1:10'!F54:F54,"&gt;0")))*0.93</f>
        <v>#DIV/0!</v>
      </c>
      <c r="G54" s="36" t="e">
        <f>(SUM('1:10'!G54:G54)/(COUNT('1:10'!G54:G54,"&gt;0")))*0.93</f>
        <v>#DIV/0!</v>
      </c>
      <c r="H54" s="36" t="e">
        <f>(SUM('1:10'!H54:H54)/(COUNT('1:10'!H54:H54,"&gt;0")))*0.93</f>
        <v>#DIV/0!</v>
      </c>
      <c r="I54" s="36" t="e">
        <f>(SUM('1:10'!I54:I54)/(COUNT('1:10'!I54:I54,"&gt;0")))*0.93</f>
        <v>#DIV/0!</v>
      </c>
      <c r="J54" s="36" t="e">
        <f>(SUM('1:10'!J54:J54)/(COUNT('1:10'!J54:J54,"&gt;0")))*0.93</f>
        <v>#DIV/0!</v>
      </c>
      <c r="K54" s="36" t="e">
        <f>(SUM('1:10'!K54:K54)/(COUNT('1:10'!K54:K54,"&gt;0")))*0.93</f>
        <v>#DIV/0!</v>
      </c>
    </row>
    <row r="55" s="2" customFormat="1" ht="20.1" customHeight="1" spans="1:11">
      <c r="A55" s="19">
        <f t="shared" si="0"/>
        <v>51</v>
      </c>
      <c r="B55" s="19" t="s">
        <v>76</v>
      </c>
      <c r="C55" s="20" t="s">
        <v>77</v>
      </c>
      <c r="D55" s="21">
        <v>816</v>
      </c>
      <c r="E55" s="36" t="e">
        <f>(SUM('1:10'!E55:E55)/(COUNT('1:10'!E55:E55,"&gt;0")))*0.93</f>
        <v>#DIV/0!</v>
      </c>
      <c r="F55" s="36" t="e">
        <f>(SUM('1:10'!F55:F55)/(COUNT('1:10'!F55:F55,"&gt;0")))*0.93</f>
        <v>#DIV/0!</v>
      </c>
      <c r="G55" s="36" t="e">
        <f>(SUM('1:10'!G55:G55)/(COUNT('1:10'!G55:G55,"&gt;0")))*0.93</f>
        <v>#DIV/0!</v>
      </c>
      <c r="H55" s="36" t="e">
        <f>(SUM('1:10'!H55:H55)/(COUNT('1:10'!H55:H55,"&gt;0")))*0.93</f>
        <v>#DIV/0!</v>
      </c>
      <c r="I55" s="36" t="e">
        <f>(SUM('1:10'!I55:I55)/(COUNT('1:10'!I55:I55,"&gt;0")))*0.93</f>
        <v>#DIV/0!</v>
      </c>
      <c r="J55" s="36" t="e">
        <f>(SUM('1:10'!J55:J55)/(COUNT('1:10'!J55:J55,"&gt;0")))*0.93</f>
        <v>#DIV/0!</v>
      </c>
      <c r="K55" s="36" t="e">
        <f>(SUM('1:10'!K55:K55)/(COUNT('1:10'!K55:K55,"&gt;0")))*0.93</f>
        <v>#DIV/0!</v>
      </c>
    </row>
    <row r="56" s="2" customFormat="1" ht="20.1" customHeight="1" spans="1:11">
      <c r="A56" s="19">
        <f t="shared" si="0"/>
        <v>52</v>
      </c>
      <c r="B56" s="19" t="s">
        <v>76</v>
      </c>
      <c r="C56" s="20" t="s">
        <v>78</v>
      </c>
      <c r="D56" s="21">
        <v>720</v>
      </c>
      <c r="E56" s="36" t="e">
        <f>(SUM('1:10'!E56:E56)/(COUNT('1:10'!E56:E56,"&gt;0")))*0.93</f>
        <v>#DIV/0!</v>
      </c>
      <c r="F56" s="36" t="e">
        <f>(SUM('1:10'!F56:F56)/(COUNT('1:10'!F56:F56,"&gt;0")))*0.93</f>
        <v>#DIV/0!</v>
      </c>
      <c r="G56" s="36" t="e">
        <f>(SUM('1:10'!G56:G56)/(COUNT('1:10'!G56:G56,"&gt;0")))*0.93</f>
        <v>#DIV/0!</v>
      </c>
      <c r="H56" s="36" t="e">
        <f>(SUM('1:10'!H56:H56)/(COUNT('1:10'!H56:H56,"&gt;0")))*0.93</f>
        <v>#DIV/0!</v>
      </c>
      <c r="I56" s="36" t="e">
        <f>(SUM('1:10'!I56:I56)/(COUNT('1:10'!I56:I56,"&gt;0")))*0.93</f>
        <v>#DIV/0!</v>
      </c>
      <c r="J56" s="36" t="e">
        <f>(SUM('1:10'!J56:J56)/(COUNT('1:10'!J56:J56,"&gt;0")))*0.93</f>
        <v>#DIV/0!</v>
      </c>
      <c r="K56" s="36" t="e">
        <f>(SUM('1:10'!K56:K56)/(COUNT('1:10'!K56:K56,"&gt;0")))*0.93</f>
        <v>#DIV/0!</v>
      </c>
    </row>
    <row r="57" s="2" customFormat="1" ht="20.1" customHeight="1" spans="1:11">
      <c r="A57" s="19">
        <f t="shared" si="0"/>
        <v>53</v>
      </c>
      <c r="B57" s="19" t="s">
        <v>76</v>
      </c>
      <c r="C57" s="20" t="s">
        <v>79</v>
      </c>
      <c r="D57" s="21">
        <v>849</v>
      </c>
      <c r="E57" s="36" t="e">
        <f>(SUM('1:10'!E57:E57)/(COUNT('1:10'!E57:E57,"&gt;0")))*0.93</f>
        <v>#DIV/0!</v>
      </c>
      <c r="F57" s="36" t="e">
        <f>(SUM('1:10'!F57:F57)/(COUNT('1:10'!F57:F57,"&gt;0")))*0.93</f>
        <v>#DIV/0!</v>
      </c>
      <c r="G57" s="36" t="e">
        <f>(SUM('1:10'!G57:G57)/(COUNT('1:10'!G57:G57,"&gt;0")))*0.93</f>
        <v>#DIV/0!</v>
      </c>
      <c r="H57" s="36" t="e">
        <f>(SUM('1:10'!H57:H57)/(COUNT('1:10'!H57:H57,"&gt;0")))*0.93</f>
        <v>#DIV/0!</v>
      </c>
      <c r="I57" s="36" t="e">
        <f>(SUM('1:10'!I57:I57)/(COUNT('1:10'!I57:I57,"&gt;0")))*0.93</f>
        <v>#DIV/0!</v>
      </c>
      <c r="J57" s="36" t="e">
        <f>(SUM('1:10'!J57:J57)/(COUNT('1:10'!J57:J57,"&gt;0")))*0.93</f>
        <v>#DIV/0!</v>
      </c>
      <c r="K57" s="36" t="e">
        <f>(SUM('1:10'!K57:K57)/(COUNT('1:10'!K57:K57,"&gt;0")))*0.93</f>
        <v>#DIV/0!</v>
      </c>
    </row>
    <row r="58" s="2" customFormat="1" ht="20.1" customHeight="1" spans="1:11">
      <c r="A58" s="19">
        <f t="shared" si="0"/>
        <v>54</v>
      </c>
      <c r="B58" s="19" t="s">
        <v>76</v>
      </c>
      <c r="C58" s="20" t="s">
        <v>80</v>
      </c>
      <c r="D58" s="21">
        <v>539</v>
      </c>
      <c r="E58" s="36" t="e">
        <f>(SUM('1:10'!E58:E58)/(COUNT('1:10'!E58:E58,"&gt;0")))*0.93</f>
        <v>#DIV/0!</v>
      </c>
      <c r="F58" s="36" t="e">
        <f>(SUM('1:10'!F58:F58)/(COUNT('1:10'!F58:F58,"&gt;0")))*0.93</f>
        <v>#DIV/0!</v>
      </c>
      <c r="G58" s="36" t="e">
        <f>(SUM('1:10'!G58:G58)/(COUNT('1:10'!G58:G58,"&gt;0")))*0.93</f>
        <v>#DIV/0!</v>
      </c>
      <c r="H58" s="36" t="e">
        <f>(SUM('1:10'!H58:H58)/(COUNT('1:10'!H58:H58,"&gt;0")))*0.93</f>
        <v>#DIV/0!</v>
      </c>
      <c r="I58" s="36" t="e">
        <f>(SUM('1:10'!I58:I58)/(COUNT('1:10'!I58:I58,"&gt;0")))*0.93</f>
        <v>#DIV/0!</v>
      </c>
      <c r="J58" s="36" t="e">
        <f>(SUM('1:10'!J58:J58)/(COUNT('1:10'!J58:J58,"&gt;0")))*0.93</f>
        <v>#DIV/0!</v>
      </c>
      <c r="K58" s="36" t="e">
        <f>(SUM('1:10'!K58:K58)/(COUNT('1:10'!K58:K58,"&gt;0")))*0.93</f>
        <v>#DIV/0!</v>
      </c>
    </row>
    <row r="59" s="2" customFormat="1" ht="20.1" customHeight="1" spans="1:11">
      <c r="A59" s="19">
        <f t="shared" si="0"/>
        <v>55</v>
      </c>
      <c r="B59" s="19" t="s">
        <v>81</v>
      </c>
      <c r="C59" s="24" t="s">
        <v>82</v>
      </c>
      <c r="D59" s="21">
        <v>1009</v>
      </c>
      <c r="E59" s="36" t="e">
        <f>(SUM('1:10'!E59:E59)/(COUNT('1:10'!E59:E59,"&gt;0")))*0.93</f>
        <v>#DIV/0!</v>
      </c>
      <c r="F59" s="36" t="e">
        <f>(SUM('1:10'!F59:F59)/(COUNT('1:10'!F59:F59,"&gt;0")))*0.93</f>
        <v>#DIV/0!</v>
      </c>
      <c r="G59" s="36" t="e">
        <f>(SUM('1:10'!G59:G59)/(COUNT('1:10'!G59:G59,"&gt;0")))*0.93</f>
        <v>#DIV/0!</v>
      </c>
      <c r="H59" s="36" t="e">
        <f>(SUM('1:10'!H59:H59)/(COUNT('1:10'!H59:H59,"&gt;0")))*0.93</f>
        <v>#DIV/0!</v>
      </c>
      <c r="I59" s="36" t="e">
        <f>(SUM('1:10'!I59:I59)/(COUNT('1:10'!I59:I59,"&gt;0")))*0.93</f>
        <v>#DIV/0!</v>
      </c>
      <c r="J59" s="36" t="e">
        <f>(SUM('1:10'!J59:J59)/(COUNT('1:10'!J59:J59,"&gt;0")))*0.93</f>
        <v>#DIV/0!</v>
      </c>
      <c r="K59" s="36" t="e">
        <f>(SUM('1:10'!K59:K59)/(COUNT('1:10'!K59:K59,"&gt;0")))*0.93</f>
        <v>#DIV/0!</v>
      </c>
    </row>
    <row r="60" s="2" customFormat="1" ht="20.1" customHeight="1" spans="1:11">
      <c r="A60" s="19">
        <f t="shared" si="0"/>
        <v>56</v>
      </c>
      <c r="B60" s="19" t="s">
        <v>81</v>
      </c>
      <c r="C60" s="20" t="s">
        <v>83</v>
      </c>
      <c r="D60" s="21">
        <v>844</v>
      </c>
      <c r="E60" s="36" t="e">
        <f>(SUM('1:10'!E60:E60)/(COUNT('1:10'!E60:E60,"&gt;0")))*0.93</f>
        <v>#DIV/0!</v>
      </c>
      <c r="F60" s="36" t="e">
        <f>(SUM('1:10'!F60:F60)/(COUNT('1:10'!F60:F60,"&gt;0")))*0.93</f>
        <v>#DIV/0!</v>
      </c>
      <c r="G60" s="36" t="e">
        <f>(SUM('1:10'!G60:G60)/(COUNT('1:10'!G60:G60,"&gt;0")))*0.93</f>
        <v>#DIV/0!</v>
      </c>
      <c r="H60" s="36" t="e">
        <f>(SUM('1:10'!H60:H60)/(COUNT('1:10'!H60:H60,"&gt;0")))*0.93</f>
        <v>#DIV/0!</v>
      </c>
      <c r="I60" s="36" t="e">
        <f>(SUM('1:10'!I60:I60)/(COUNT('1:10'!I60:I60,"&gt;0")))*0.93</f>
        <v>#DIV/0!</v>
      </c>
      <c r="J60" s="36" t="e">
        <f>(SUM('1:10'!J60:J60)/(COUNT('1:10'!J60:J60,"&gt;0")))*0.93</f>
        <v>#DIV/0!</v>
      </c>
      <c r="K60" s="36" t="e">
        <f>(SUM('1:10'!K60:K60)/(COUNT('1:10'!K60:K60,"&gt;0")))*0.93</f>
        <v>#DIV/0!</v>
      </c>
    </row>
    <row r="61" s="2" customFormat="1" ht="20.1" customHeight="1" spans="1:11">
      <c r="A61" s="19">
        <f t="shared" si="0"/>
        <v>57</v>
      </c>
      <c r="B61" s="19" t="s">
        <v>81</v>
      </c>
      <c r="C61" s="20" t="s">
        <v>84</v>
      </c>
      <c r="D61" s="21">
        <v>955.5</v>
      </c>
      <c r="E61" s="36" t="e">
        <f>(SUM('1:10'!E61:E61)/(COUNT('1:10'!E61:E61,"&gt;0")))*0.93</f>
        <v>#DIV/0!</v>
      </c>
      <c r="F61" s="36" t="e">
        <f>(SUM('1:10'!F61:F61)/(COUNT('1:10'!F61:F61,"&gt;0")))*0.93</f>
        <v>#DIV/0!</v>
      </c>
      <c r="G61" s="36" t="e">
        <f>(SUM('1:10'!G61:G61)/(COUNT('1:10'!G61:G61,"&gt;0")))*0.93</f>
        <v>#DIV/0!</v>
      </c>
      <c r="H61" s="36" t="e">
        <f>(SUM('1:10'!H61:H61)/(COUNT('1:10'!H61:H61,"&gt;0")))*0.93</f>
        <v>#DIV/0!</v>
      </c>
      <c r="I61" s="36" t="e">
        <f>(SUM('1:10'!I61:I61)/(COUNT('1:10'!I61:I61,"&gt;0")))*0.93</f>
        <v>#DIV/0!</v>
      </c>
      <c r="J61" s="36" t="e">
        <f>(SUM('1:10'!J61:J61)/(COUNT('1:10'!J61:J61,"&gt;0")))*0.93</f>
        <v>#DIV/0!</v>
      </c>
      <c r="K61" s="36" t="e">
        <f>(SUM('1:10'!K61:K61)/(COUNT('1:10'!K61:K61,"&gt;0")))*0.93</f>
        <v>#DIV/0!</v>
      </c>
    </row>
    <row r="62" s="2" customFormat="1" ht="20.1" customHeight="1" spans="1:11">
      <c r="A62" s="19">
        <f t="shared" si="0"/>
        <v>58</v>
      </c>
      <c r="B62" s="19" t="s">
        <v>85</v>
      </c>
      <c r="C62" s="20" t="s">
        <v>86</v>
      </c>
      <c r="D62" s="21">
        <v>1271</v>
      </c>
      <c r="E62" s="36" t="e">
        <f>(SUM('1:10'!E62:E62)/(COUNT('1:10'!E62:E62,"&gt;0")))*0.93</f>
        <v>#DIV/0!</v>
      </c>
      <c r="F62" s="36" t="e">
        <f>(SUM('1:10'!F62:F62)/(COUNT('1:10'!F62:F62,"&gt;0")))*0.93</f>
        <v>#DIV/0!</v>
      </c>
      <c r="G62" s="36" t="e">
        <f>(SUM('1:10'!G62:G62)/(COUNT('1:10'!G62:G62,"&gt;0")))*0.93</f>
        <v>#DIV/0!</v>
      </c>
      <c r="H62" s="36" t="e">
        <f>(SUM('1:10'!H62:H62)/(COUNT('1:10'!H62:H62,"&gt;0")))*0.93</f>
        <v>#DIV/0!</v>
      </c>
      <c r="I62" s="36" t="e">
        <f>(SUM('1:10'!I62:I62)/(COUNT('1:10'!I62:I62,"&gt;0")))*0.93</f>
        <v>#DIV/0!</v>
      </c>
      <c r="J62" s="36" t="e">
        <f>(SUM('1:10'!J62:J62)/(COUNT('1:10'!J62:J62,"&gt;0")))*0.93</f>
        <v>#DIV/0!</v>
      </c>
      <c r="K62" s="36" t="e">
        <f>(SUM('1:10'!K62:K62)/(COUNT('1:10'!K62:K62,"&gt;0")))*0.93</f>
        <v>#DIV/0!</v>
      </c>
    </row>
    <row r="63" s="2" customFormat="1" ht="20.1" customHeight="1" spans="1:11">
      <c r="A63" s="19">
        <f t="shared" si="0"/>
        <v>59</v>
      </c>
      <c r="B63" s="19" t="s">
        <v>85</v>
      </c>
      <c r="C63" s="20" t="s">
        <v>87</v>
      </c>
      <c r="D63" s="21">
        <v>1394</v>
      </c>
      <c r="E63" s="36" t="e">
        <f>(SUM('1:10'!E63:E63)/(COUNT('1:10'!E63:E63,"&gt;0")))*0.93</f>
        <v>#DIV/0!</v>
      </c>
      <c r="F63" s="36" t="e">
        <f>(SUM('1:10'!F63:F63)/(COUNT('1:10'!F63:F63,"&gt;0")))*0.93</f>
        <v>#DIV/0!</v>
      </c>
      <c r="G63" s="36" t="e">
        <f>(SUM('1:10'!G63:G63)/(COUNT('1:10'!G63:G63,"&gt;0")))*0.93</f>
        <v>#DIV/0!</v>
      </c>
      <c r="H63" s="36" t="e">
        <f>(SUM('1:10'!H63:H63)/(COUNT('1:10'!H63:H63,"&gt;0")))*0.93</f>
        <v>#DIV/0!</v>
      </c>
      <c r="I63" s="36" t="e">
        <f>(SUM('1:10'!I63:I63)/(COUNT('1:10'!I63:I63,"&gt;0")))*0.93</f>
        <v>#DIV/0!</v>
      </c>
      <c r="J63" s="36" t="e">
        <f>(SUM('1:10'!J63:J63)/(COUNT('1:10'!J63:J63,"&gt;0")))*0.93</f>
        <v>#DIV/0!</v>
      </c>
      <c r="K63" s="36" t="e">
        <f>(SUM('1:10'!K63:K63)/(COUNT('1:10'!K63:K63,"&gt;0")))*0.93</f>
        <v>#DIV/0!</v>
      </c>
    </row>
    <row r="64" s="2" customFormat="1" ht="20.1" customHeight="1" spans="1:11">
      <c r="A64" s="19">
        <f t="shared" si="0"/>
        <v>60</v>
      </c>
      <c r="B64" s="19" t="s">
        <v>85</v>
      </c>
      <c r="C64" s="20" t="s">
        <v>88</v>
      </c>
      <c r="D64" s="21">
        <v>1417.8</v>
      </c>
      <c r="E64" s="36" t="e">
        <f>(SUM('1:10'!E64:E64)/(COUNT('1:10'!E64:E64,"&gt;0")))*0.93</f>
        <v>#DIV/0!</v>
      </c>
      <c r="F64" s="36" t="e">
        <f>(SUM('1:10'!F64:F64)/(COUNT('1:10'!F64:F64,"&gt;0")))*0.93</f>
        <v>#DIV/0!</v>
      </c>
      <c r="G64" s="36" t="e">
        <f>(SUM('1:10'!G64:G64)/(COUNT('1:10'!G64:G64,"&gt;0")))*0.93</f>
        <v>#DIV/0!</v>
      </c>
      <c r="H64" s="36" t="e">
        <f>(SUM('1:10'!H64:H64)/(COUNT('1:10'!H64:H64,"&gt;0")))*0.93</f>
        <v>#DIV/0!</v>
      </c>
      <c r="I64" s="36" t="e">
        <f>(SUM('1:10'!I64:I64)/(COUNT('1:10'!I64:I64,"&gt;0")))*0.93</f>
        <v>#DIV/0!</v>
      </c>
      <c r="J64" s="36" t="e">
        <f>(SUM('1:10'!J64:J64)/(COUNT('1:10'!J64:J64,"&gt;0")))*0.93</f>
        <v>#DIV/0!</v>
      </c>
      <c r="K64" s="36" t="e">
        <f>(SUM('1:10'!K64:K64)/(COUNT('1:10'!K64:K64,"&gt;0")))*0.93</f>
        <v>#DIV/0!</v>
      </c>
    </row>
    <row r="65" s="2" customFormat="1" ht="20.1" customHeight="1" spans="1:11">
      <c r="A65" s="19">
        <f t="shared" si="0"/>
        <v>61</v>
      </c>
      <c r="B65" s="19" t="s">
        <v>85</v>
      </c>
      <c r="C65" s="20" t="s">
        <v>89</v>
      </c>
      <c r="D65" s="21">
        <v>1354.6</v>
      </c>
      <c r="E65" s="36" t="e">
        <f>(SUM('1:10'!E65:E65)/(COUNT('1:10'!E65:E65,"&gt;0")))*0.93</f>
        <v>#DIV/0!</v>
      </c>
      <c r="F65" s="36" t="e">
        <f>(SUM('1:10'!F65:F65)/(COUNT('1:10'!F65:F65,"&gt;0")))*0.93</f>
        <v>#DIV/0!</v>
      </c>
      <c r="G65" s="36" t="e">
        <f>(SUM('1:10'!G65:G65)/(COUNT('1:10'!G65:G65,"&gt;0")))*0.93</f>
        <v>#DIV/0!</v>
      </c>
      <c r="H65" s="36" t="e">
        <f>(SUM('1:10'!H65:H65)/(COUNT('1:10'!H65:H65,"&gt;0")))*0.93</f>
        <v>#DIV/0!</v>
      </c>
      <c r="I65" s="36" t="e">
        <f>(SUM('1:10'!I65:I65)/(COUNT('1:10'!I65:I65,"&gt;0")))*0.93</f>
        <v>#DIV/0!</v>
      </c>
      <c r="J65" s="36" t="e">
        <f>(SUM('1:10'!J65:J65)/(COUNT('1:10'!J65:J65,"&gt;0")))*0.93</f>
        <v>#DIV/0!</v>
      </c>
      <c r="K65" s="36" t="e">
        <f>(SUM('1:10'!K65:K65)/(COUNT('1:10'!K65:K65,"&gt;0")))*0.93</f>
        <v>#DIV/0!</v>
      </c>
    </row>
    <row r="66" s="2" customFormat="1" ht="20.1" customHeight="1" spans="1:11">
      <c r="A66" s="19">
        <f t="shared" si="0"/>
        <v>62</v>
      </c>
      <c r="B66" s="19" t="s">
        <v>85</v>
      </c>
      <c r="C66" s="20" t="s">
        <v>90</v>
      </c>
      <c r="D66" s="21">
        <v>1187</v>
      </c>
      <c r="E66" s="36" t="e">
        <f>(SUM('1:10'!E66:E66)/(COUNT('1:10'!E66:E66,"&gt;0")))*0.93</f>
        <v>#DIV/0!</v>
      </c>
      <c r="F66" s="36" t="e">
        <f>(SUM('1:10'!F66:F66)/(COUNT('1:10'!F66:F66,"&gt;0")))*0.93</f>
        <v>#DIV/0!</v>
      </c>
      <c r="G66" s="36" t="e">
        <f>(SUM('1:10'!G66:G66)/(COUNT('1:10'!G66:G66,"&gt;0")))*0.93</f>
        <v>#DIV/0!</v>
      </c>
      <c r="H66" s="36" t="e">
        <f>(SUM('1:10'!H66:H66)/(COUNT('1:10'!H66:H66,"&gt;0")))*0.93</f>
        <v>#DIV/0!</v>
      </c>
      <c r="I66" s="36" t="e">
        <f>(SUM('1:10'!I66:I66)/(COUNT('1:10'!I66:I66,"&gt;0")))*0.93</f>
        <v>#DIV/0!</v>
      </c>
      <c r="J66" s="36" t="e">
        <f>(SUM('1:10'!J66:J66)/(COUNT('1:10'!J66:J66,"&gt;0")))*0.93</f>
        <v>#DIV/0!</v>
      </c>
      <c r="K66" s="36" t="e">
        <f>(SUM('1:10'!K66:K66)/(COUNT('1:10'!K66:K66,"&gt;0")))*0.93</f>
        <v>#DIV/0!</v>
      </c>
    </row>
    <row r="67" s="2" customFormat="1" ht="20.1" customHeight="1" spans="1:11">
      <c r="A67" s="19">
        <f t="shared" si="0"/>
        <v>63</v>
      </c>
      <c r="B67" s="19" t="s">
        <v>91</v>
      </c>
      <c r="C67" s="20" t="s">
        <v>92</v>
      </c>
      <c r="D67" s="21">
        <v>1633</v>
      </c>
      <c r="E67" s="36" t="e">
        <f>(SUM('1:10'!E67:E67)/(COUNT('1:10'!E67:E67,"&gt;0")))*0.93</f>
        <v>#DIV/0!</v>
      </c>
      <c r="F67" s="36" t="e">
        <f>(SUM('1:10'!F67:F67)/(COUNT('1:10'!F67:F67,"&gt;0")))*0.93</f>
        <v>#DIV/0!</v>
      </c>
      <c r="G67" s="36" t="e">
        <f>(SUM('1:10'!G67:G67)/(COUNT('1:10'!G67:G67,"&gt;0")))*0.93</f>
        <v>#DIV/0!</v>
      </c>
      <c r="H67" s="36" t="e">
        <f>(SUM('1:10'!H67:H67)/(COUNT('1:10'!H67:H67,"&gt;0")))*0.93</f>
        <v>#DIV/0!</v>
      </c>
      <c r="I67" s="36" t="e">
        <f>(SUM('1:10'!I67:I67)/(COUNT('1:10'!I67:I67,"&gt;0")))*0.93</f>
        <v>#DIV/0!</v>
      </c>
      <c r="J67" s="36" t="e">
        <f>(SUM('1:10'!J67:J67)/(COUNT('1:10'!J67:J67,"&gt;0")))*0.93</f>
        <v>#DIV/0!</v>
      </c>
      <c r="K67" s="36" t="e">
        <f>(SUM('1:10'!K67:K67)/(COUNT('1:10'!K67:K67,"&gt;0")))*0.93</f>
        <v>#DIV/0!</v>
      </c>
    </row>
    <row r="68" s="2" customFormat="1" ht="20.1" customHeight="1" spans="1:11">
      <c r="A68" s="19">
        <f t="shared" si="0"/>
        <v>64</v>
      </c>
      <c r="B68" s="19" t="s">
        <v>91</v>
      </c>
      <c r="C68" s="20" t="s">
        <v>93</v>
      </c>
      <c r="D68" s="21">
        <v>1468</v>
      </c>
      <c r="E68" s="36" t="e">
        <f>(SUM('1:10'!E68:E68)/(COUNT('1:10'!E68:E68,"&gt;0")))*0.93</f>
        <v>#DIV/0!</v>
      </c>
      <c r="F68" s="36" t="e">
        <f>(SUM('1:10'!F68:F68)/(COUNT('1:10'!F68:F68,"&gt;0")))*0.93</f>
        <v>#DIV/0!</v>
      </c>
      <c r="G68" s="36" t="e">
        <f>(SUM('1:10'!G68:G68)/(COUNT('1:10'!G68:G68,"&gt;0")))*0.93</f>
        <v>#DIV/0!</v>
      </c>
      <c r="H68" s="36" t="e">
        <f>(SUM('1:10'!H68:H68)/(COUNT('1:10'!H68:H68,"&gt;0")))*0.93</f>
        <v>#DIV/0!</v>
      </c>
      <c r="I68" s="36" t="e">
        <f>(SUM('1:10'!I68:I68)/(COUNT('1:10'!I68:I68,"&gt;0")))*0.93</f>
        <v>#DIV/0!</v>
      </c>
      <c r="J68" s="36" t="e">
        <f>(SUM('1:10'!J68:J68)/(COUNT('1:10'!J68:J68,"&gt;0")))*0.93</f>
        <v>#DIV/0!</v>
      </c>
      <c r="K68" s="36" t="e">
        <f>(SUM('1:10'!K68:K68)/(COUNT('1:10'!K68:K68,"&gt;0")))*0.93</f>
        <v>#DIV/0!</v>
      </c>
    </row>
    <row r="69" s="2" customFormat="1" ht="20.1" customHeight="1" spans="1:11">
      <c r="A69" s="19">
        <f t="shared" ref="A69:A127" si="1">ROW()-4</f>
        <v>65</v>
      </c>
      <c r="B69" s="19" t="s">
        <v>91</v>
      </c>
      <c r="C69" s="20" t="s">
        <v>94</v>
      </c>
      <c r="D69" s="21">
        <v>1395.5</v>
      </c>
      <c r="E69" s="36" t="e">
        <f>(SUM('1:10'!E69:E69)/(COUNT('1:10'!E69:E69,"&gt;0")))*0.93</f>
        <v>#DIV/0!</v>
      </c>
      <c r="F69" s="36" t="e">
        <f>(SUM('1:10'!F69:F69)/(COUNT('1:10'!F69:F69,"&gt;0")))*0.93</f>
        <v>#DIV/0!</v>
      </c>
      <c r="G69" s="36" t="e">
        <f>(SUM('1:10'!G69:G69)/(COUNT('1:10'!G69:G69,"&gt;0")))*0.93</f>
        <v>#DIV/0!</v>
      </c>
      <c r="H69" s="36" t="e">
        <f>(SUM('1:10'!H69:H69)/(COUNT('1:10'!H69:H69,"&gt;0")))*0.93</f>
        <v>#DIV/0!</v>
      </c>
      <c r="I69" s="36" t="e">
        <f>(SUM('1:10'!I69:I69)/(COUNT('1:10'!I69:I69,"&gt;0")))*0.93</f>
        <v>#DIV/0!</v>
      </c>
      <c r="J69" s="36" t="e">
        <f>(SUM('1:10'!J69:J69)/(COUNT('1:10'!J69:J69,"&gt;0")))*0.93</f>
        <v>#DIV/0!</v>
      </c>
      <c r="K69" s="36" t="e">
        <f>(SUM('1:10'!K69:K69)/(COUNT('1:10'!K69:K69,"&gt;0")))*0.93</f>
        <v>#DIV/0!</v>
      </c>
    </row>
    <row r="70" s="2" customFormat="1" ht="20.1" customHeight="1" spans="1:11">
      <c r="A70" s="19">
        <f t="shared" si="1"/>
        <v>66</v>
      </c>
      <c r="B70" s="19" t="s">
        <v>95</v>
      </c>
      <c r="C70" s="20" t="s">
        <v>96</v>
      </c>
      <c r="D70" s="21">
        <v>1263</v>
      </c>
      <c r="E70" s="36" t="e">
        <f>(SUM('1:10'!E70:E70)/(COUNT('1:10'!E70:E70,"&gt;0")))*0.93</f>
        <v>#DIV/0!</v>
      </c>
      <c r="F70" s="36" t="e">
        <f>(SUM('1:10'!F70:F70)/(COUNT('1:10'!F70:F70,"&gt;0")))*0.93</f>
        <v>#DIV/0!</v>
      </c>
      <c r="G70" s="36" t="e">
        <f>(SUM('1:10'!G70:G70)/(COUNT('1:10'!G70:G70,"&gt;0")))*0.93</f>
        <v>#DIV/0!</v>
      </c>
      <c r="H70" s="36" t="e">
        <f>(SUM('1:10'!H70:H70)/(COUNT('1:10'!H70:H70,"&gt;0")))*0.93</f>
        <v>#DIV/0!</v>
      </c>
      <c r="I70" s="36" t="e">
        <f>(SUM('1:10'!I70:I70)/(COUNT('1:10'!I70:I70,"&gt;0")))*0.93</f>
        <v>#DIV/0!</v>
      </c>
      <c r="J70" s="36" t="e">
        <f>(SUM('1:10'!J70:J70)/(COUNT('1:10'!J70:J70,"&gt;0")))*0.93</f>
        <v>#DIV/0!</v>
      </c>
      <c r="K70" s="36" t="e">
        <f>(SUM('1:10'!K70:K70)/(COUNT('1:10'!K70:K70,"&gt;0")))*0.93</f>
        <v>#DIV/0!</v>
      </c>
    </row>
    <row r="71" s="2" customFormat="1" ht="20.1" customHeight="1" spans="1:11">
      <c r="A71" s="19">
        <f t="shared" si="1"/>
        <v>67</v>
      </c>
      <c r="B71" s="19" t="s">
        <v>95</v>
      </c>
      <c r="C71" s="20" t="s">
        <v>97</v>
      </c>
      <c r="D71" s="21">
        <v>1155</v>
      </c>
      <c r="E71" s="36" t="e">
        <f>(SUM('1:10'!E71:E71)/(COUNT('1:10'!E71:E71,"&gt;0")))*0.93</f>
        <v>#DIV/0!</v>
      </c>
      <c r="F71" s="36" t="e">
        <f>(SUM('1:10'!F71:F71)/(COUNT('1:10'!F71:F71,"&gt;0")))*0.93</f>
        <v>#DIV/0!</v>
      </c>
      <c r="G71" s="36" t="e">
        <f>(SUM('1:10'!G71:G71)/(COUNT('1:10'!G71:G71,"&gt;0")))*0.93</f>
        <v>#DIV/0!</v>
      </c>
      <c r="H71" s="36" t="e">
        <f>(SUM('1:10'!H71:H71)/(COUNT('1:10'!H71:H71,"&gt;0")))*0.93</f>
        <v>#DIV/0!</v>
      </c>
      <c r="I71" s="36" t="e">
        <f>(SUM('1:10'!I71:I71)/(COUNT('1:10'!I71:I71,"&gt;0")))*0.93</f>
        <v>#DIV/0!</v>
      </c>
      <c r="J71" s="36" t="e">
        <f>(SUM('1:10'!J71:J71)/(COUNT('1:10'!J71:J71,"&gt;0")))*0.93</f>
        <v>#DIV/0!</v>
      </c>
      <c r="K71" s="36" t="e">
        <f>(SUM('1:10'!K71:K71)/(COUNT('1:10'!K71:K71,"&gt;0")))*0.93</f>
        <v>#DIV/0!</v>
      </c>
    </row>
    <row r="72" s="2" customFormat="1" ht="20.1" customHeight="1" spans="1:11">
      <c r="A72" s="19">
        <f t="shared" si="1"/>
        <v>68</v>
      </c>
      <c r="B72" s="19" t="s">
        <v>95</v>
      </c>
      <c r="C72" s="20" t="s">
        <v>98</v>
      </c>
      <c r="D72" s="21">
        <v>1192.5</v>
      </c>
      <c r="E72" s="36" t="e">
        <f>(SUM('1:10'!E72:E72)/(COUNT('1:10'!E72:E72,"&gt;0")))*0.93</f>
        <v>#DIV/0!</v>
      </c>
      <c r="F72" s="36" t="e">
        <f>(SUM('1:10'!F72:F72)/(COUNT('1:10'!F72:F72,"&gt;0")))*0.93</f>
        <v>#DIV/0!</v>
      </c>
      <c r="G72" s="36" t="e">
        <f>(SUM('1:10'!G72:G72)/(COUNT('1:10'!G72:G72,"&gt;0")))*0.93</f>
        <v>#DIV/0!</v>
      </c>
      <c r="H72" s="36" t="e">
        <f>(SUM('1:10'!H72:H72)/(COUNT('1:10'!H72:H72,"&gt;0")))*0.93</f>
        <v>#DIV/0!</v>
      </c>
      <c r="I72" s="36" t="e">
        <f>(SUM('1:10'!I72:I72)/(COUNT('1:10'!I72:I72,"&gt;0")))*0.93</f>
        <v>#DIV/0!</v>
      </c>
      <c r="J72" s="36" t="e">
        <f>(SUM('1:10'!J72:J72)/(COUNT('1:10'!J72:J72,"&gt;0")))*0.93</f>
        <v>#DIV/0!</v>
      </c>
      <c r="K72" s="36" t="e">
        <f>(SUM('1:10'!K72:K72)/(COUNT('1:10'!K72:K72,"&gt;0")))*0.93</f>
        <v>#DIV/0!</v>
      </c>
    </row>
    <row r="73" s="2" customFormat="1" ht="20.1" customHeight="1" spans="1:11">
      <c r="A73" s="19">
        <f t="shared" si="1"/>
        <v>69</v>
      </c>
      <c r="B73" s="19" t="s">
        <v>95</v>
      </c>
      <c r="C73" s="20" t="s">
        <v>99</v>
      </c>
      <c r="D73" s="21">
        <v>1300</v>
      </c>
      <c r="E73" s="36" t="e">
        <f>(SUM('1:10'!E73:E73)/(COUNT('1:10'!E73:E73,"&gt;0")))*0.93</f>
        <v>#DIV/0!</v>
      </c>
      <c r="F73" s="36" t="e">
        <f>(SUM('1:10'!F73:F73)/(COUNT('1:10'!F73:F73,"&gt;0")))*0.93</f>
        <v>#DIV/0!</v>
      </c>
      <c r="G73" s="36" t="e">
        <f>(SUM('1:10'!G73:G73)/(COUNT('1:10'!G73:G73,"&gt;0")))*0.93</f>
        <v>#DIV/0!</v>
      </c>
      <c r="H73" s="36" t="e">
        <f>(SUM('1:10'!H73:H73)/(COUNT('1:10'!H73:H73,"&gt;0")))*0.93</f>
        <v>#DIV/0!</v>
      </c>
      <c r="I73" s="36" t="e">
        <f>(SUM('1:10'!I73:I73)/(COUNT('1:10'!I73:I73,"&gt;0")))*0.93</f>
        <v>#DIV/0!</v>
      </c>
      <c r="J73" s="36" t="e">
        <f>(SUM('1:10'!J73:J73)/(COUNT('1:10'!J73:J73,"&gt;0")))*0.93</f>
        <v>#DIV/0!</v>
      </c>
      <c r="K73" s="36" t="e">
        <f>(SUM('1:10'!K73:K73)/(COUNT('1:10'!K73:K73,"&gt;0")))*0.93</f>
        <v>#DIV/0!</v>
      </c>
    </row>
    <row r="74" s="2" customFormat="1" ht="20.1" customHeight="1" spans="1:11">
      <c r="A74" s="19">
        <f t="shared" si="1"/>
        <v>70</v>
      </c>
      <c r="B74" s="19" t="s">
        <v>100</v>
      </c>
      <c r="C74" s="20" t="s">
        <v>101</v>
      </c>
      <c r="D74" s="21">
        <v>1306</v>
      </c>
      <c r="E74" s="36" t="e">
        <f>(SUM('1:10'!E74:E74)/(COUNT('1:10'!E74:E74,"&gt;0")))*0.93</f>
        <v>#DIV/0!</v>
      </c>
      <c r="F74" s="36" t="e">
        <f>(SUM('1:10'!F74:F74)/(COUNT('1:10'!F74:F74,"&gt;0")))*0.93</f>
        <v>#DIV/0!</v>
      </c>
      <c r="G74" s="36" t="e">
        <f>(SUM('1:10'!G74:G74)/(COUNT('1:10'!G74:G74,"&gt;0")))*0.93</f>
        <v>#DIV/0!</v>
      </c>
      <c r="H74" s="36" t="e">
        <f>(SUM('1:10'!H74:H74)/(COUNT('1:10'!H74:H74,"&gt;0")))*0.93</f>
        <v>#DIV/0!</v>
      </c>
      <c r="I74" s="36" t="e">
        <f>(SUM('1:10'!I74:I74)/(COUNT('1:10'!I74:I74,"&gt;0")))*0.93</f>
        <v>#DIV/0!</v>
      </c>
      <c r="J74" s="36" t="e">
        <f>(SUM('1:10'!J74:J74)/(COUNT('1:10'!J74:J74,"&gt;0")))*0.93</f>
        <v>#DIV/0!</v>
      </c>
      <c r="K74" s="36" t="e">
        <f>(SUM('1:10'!K74:K74)/(COUNT('1:10'!K74:K74,"&gt;0")))*0.93</f>
        <v>#DIV/0!</v>
      </c>
    </row>
    <row r="75" s="2" customFormat="1" ht="20.1" customHeight="1" spans="1:11">
      <c r="A75" s="19">
        <f t="shared" si="1"/>
        <v>71</v>
      </c>
      <c r="B75" s="19" t="s">
        <v>100</v>
      </c>
      <c r="C75" s="20" t="s">
        <v>102</v>
      </c>
      <c r="D75" s="21">
        <v>1503</v>
      </c>
      <c r="E75" s="36" t="e">
        <f>(SUM('1:10'!E75:E75)/(COUNT('1:10'!E75:E75,"&gt;0")))*0.93</f>
        <v>#DIV/0!</v>
      </c>
      <c r="F75" s="36" t="e">
        <f>(SUM('1:10'!F75:F75)/(COUNT('1:10'!F75:F75,"&gt;0")))*0.93</f>
        <v>#DIV/0!</v>
      </c>
      <c r="G75" s="36" t="e">
        <f>(SUM('1:10'!G75:G75)/(COUNT('1:10'!G75:G75,"&gt;0")))*0.93</f>
        <v>#DIV/0!</v>
      </c>
      <c r="H75" s="36" t="e">
        <f>(SUM('1:10'!H75:H75)/(COUNT('1:10'!H75:H75,"&gt;0")))*0.93</f>
        <v>#DIV/0!</v>
      </c>
      <c r="I75" s="36" t="e">
        <f>(SUM('1:10'!I75:I75)/(COUNT('1:10'!I75:I75,"&gt;0")))*0.93</f>
        <v>#DIV/0!</v>
      </c>
      <c r="J75" s="36" t="e">
        <f>(SUM('1:10'!J75:J75)/(COUNT('1:10'!J75:J75,"&gt;0")))*0.93</f>
        <v>#DIV/0!</v>
      </c>
      <c r="K75" s="36" t="e">
        <f>(SUM('1:10'!K75:K75)/(COUNT('1:10'!K75:K75,"&gt;0")))*0.93</f>
        <v>#DIV/0!</v>
      </c>
    </row>
    <row r="76" s="2" customFormat="1" ht="20.1" customHeight="1" spans="1:11">
      <c r="A76" s="19">
        <f t="shared" si="1"/>
        <v>72</v>
      </c>
      <c r="B76" s="19" t="s">
        <v>100</v>
      </c>
      <c r="C76" s="20" t="s">
        <v>103</v>
      </c>
      <c r="D76" s="21">
        <v>1385</v>
      </c>
      <c r="E76" s="36" t="e">
        <f>(SUM('1:10'!E76:E76)/(COUNT('1:10'!E76:E76,"&gt;0")))*0.93</f>
        <v>#DIV/0!</v>
      </c>
      <c r="F76" s="36" t="e">
        <f>(SUM('1:10'!F76:F76)/(COUNT('1:10'!F76:F76,"&gt;0")))*0.93</f>
        <v>#DIV/0!</v>
      </c>
      <c r="G76" s="36" t="e">
        <f>(SUM('1:10'!G76:G76)/(COUNT('1:10'!G76:G76,"&gt;0")))*0.93</f>
        <v>#DIV/0!</v>
      </c>
      <c r="H76" s="36" t="e">
        <f>(SUM('1:10'!H76:H76)/(COUNT('1:10'!H76:H76,"&gt;0")))*0.93</f>
        <v>#DIV/0!</v>
      </c>
      <c r="I76" s="36" t="e">
        <f>(SUM('1:10'!I76:I76)/(COUNT('1:10'!I76:I76,"&gt;0")))*0.93</f>
        <v>#DIV/0!</v>
      </c>
      <c r="J76" s="36" t="e">
        <f>(SUM('1:10'!J76:J76)/(COUNT('1:10'!J76:J76,"&gt;0")))*0.93</f>
        <v>#DIV/0!</v>
      </c>
      <c r="K76" s="36" t="e">
        <f>(SUM('1:10'!K76:K76)/(COUNT('1:10'!K76:K76,"&gt;0")))*0.93</f>
        <v>#DIV/0!</v>
      </c>
    </row>
    <row r="77" s="2" customFormat="1" ht="20.1" customHeight="1" spans="1:11">
      <c r="A77" s="19">
        <f t="shared" si="1"/>
        <v>73</v>
      </c>
      <c r="B77" s="19" t="s">
        <v>104</v>
      </c>
      <c r="C77" s="20" t="s">
        <v>105</v>
      </c>
      <c r="D77" s="21">
        <v>1494</v>
      </c>
      <c r="E77" s="36" t="e">
        <f>(SUM('1:10'!E77:E77)/(COUNT('1:10'!E77:E77,"&gt;0")))*0.93</f>
        <v>#DIV/0!</v>
      </c>
      <c r="F77" s="36" t="e">
        <f>(SUM('1:10'!F77:F77)/(COUNT('1:10'!F77:F77,"&gt;0")))*0.93</f>
        <v>#DIV/0!</v>
      </c>
      <c r="G77" s="36" t="e">
        <f>(SUM('1:10'!G77:G77)/(COUNT('1:10'!G77:G77,"&gt;0")))*0.93</f>
        <v>#DIV/0!</v>
      </c>
      <c r="H77" s="36" t="e">
        <f>(SUM('1:10'!H77:H77)/(COUNT('1:10'!H77:H77,"&gt;0")))*0.93</f>
        <v>#DIV/0!</v>
      </c>
      <c r="I77" s="36" t="e">
        <f>(SUM('1:10'!I77:I77)/(COUNT('1:10'!I77:I77,"&gt;0")))*0.93</f>
        <v>#DIV/0!</v>
      </c>
      <c r="J77" s="36" t="e">
        <f>(SUM('1:10'!J77:J77)/(COUNT('1:10'!J77:J77,"&gt;0")))*0.93</f>
        <v>#DIV/0!</v>
      </c>
      <c r="K77" s="36" t="e">
        <f>(SUM('1:10'!K77:K77)/(COUNT('1:10'!K77:K77,"&gt;0")))*0.93</f>
        <v>#DIV/0!</v>
      </c>
    </row>
    <row r="78" s="2" customFormat="1" ht="20.1" customHeight="1" spans="1:11">
      <c r="A78" s="19">
        <f t="shared" si="1"/>
        <v>74</v>
      </c>
      <c r="B78" s="19" t="s">
        <v>104</v>
      </c>
      <c r="C78" s="20" t="s">
        <v>106</v>
      </c>
      <c r="D78" s="21">
        <v>1654</v>
      </c>
      <c r="E78" s="36" t="e">
        <f>(SUM('1:10'!E78:E78)/(COUNT('1:10'!E78:E78,"&gt;0")))*0.93</f>
        <v>#DIV/0!</v>
      </c>
      <c r="F78" s="36" t="e">
        <f>(SUM('1:10'!F78:F78)/(COUNT('1:10'!F78:F78,"&gt;0")))*0.93</f>
        <v>#DIV/0!</v>
      </c>
      <c r="G78" s="36" t="e">
        <f>(SUM('1:10'!G78:G78)/(COUNT('1:10'!G78:G78,"&gt;0")))*0.93</f>
        <v>#DIV/0!</v>
      </c>
      <c r="H78" s="36" t="e">
        <f>(SUM('1:10'!H78:H78)/(COUNT('1:10'!H78:H78,"&gt;0")))*0.93</f>
        <v>#DIV/0!</v>
      </c>
      <c r="I78" s="36" t="e">
        <f>(SUM('1:10'!I78:I78)/(COUNT('1:10'!I78:I78,"&gt;0")))*0.93</f>
        <v>#DIV/0!</v>
      </c>
      <c r="J78" s="36" t="e">
        <f>(SUM('1:10'!J78:J78)/(COUNT('1:10'!J78:J78,"&gt;0")))*0.93</f>
        <v>#DIV/0!</v>
      </c>
      <c r="K78" s="36" t="e">
        <f>(SUM('1:10'!K78:K78)/(COUNT('1:10'!K78:K78,"&gt;0")))*0.93</f>
        <v>#DIV/0!</v>
      </c>
    </row>
    <row r="79" s="2" customFormat="1" ht="20.1" customHeight="1" spans="1:11">
      <c r="A79" s="19">
        <f t="shared" si="1"/>
        <v>75</v>
      </c>
      <c r="B79" s="19" t="s">
        <v>104</v>
      </c>
      <c r="C79" s="20" t="s">
        <v>107</v>
      </c>
      <c r="D79" s="21">
        <v>1456</v>
      </c>
      <c r="E79" s="36" t="e">
        <f>(SUM('1:10'!E79:E79)/(COUNT('1:10'!E79:E79,"&gt;0")))*0.93</f>
        <v>#DIV/0!</v>
      </c>
      <c r="F79" s="36" t="e">
        <f>(SUM('1:10'!F79:F79)/(COUNT('1:10'!F79:F79,"&gt;0")))*0.93</f>
        <v>#DIV/0!</v>
      </c>
      <c r="G79" s="36" t="e">
        <f>(SUM('1:10'!G79:G79)/(COUNT('1:10'!G79:G79,"&gt;0")))*0.93</f>
        <v>#DIV/0!</v>
      </c>
      <c r="H79" s="36" t="e">
        <f>(SUM('1:10'!H79:H79)/(COUNT('1:10'!H79:H79,"&gt;0")))*0.93</f>
        <v>#DIV/0!</v>
      </c>
      <c r="I79" s="36" t="e">
        <f>(SUM('1:10'!I79:I79)/(COUNT('1:10'!I79:I79,"&gt;0")))*0.93</f>
        <v>#DIV/0!</v>
      </c>
      <c r="J79" s="36" t="e">
        <f>(SUM('1:10'!J79:J79)/(COUNT('1:10'!J79:J79,"&gt;0")))*0.93</f>
        <v>#DIV/0!</v>
      </c>
      <c r="K79" s="36" t="e">
        <f>(SUM('1:10'!K79:K79)/(COUNT('1:10'!K79:K79,"&gt;0")))*0.93</f>
        <v>#DIV/0!</v>
      </c>
    </row>
    <row r="80" s="2" customFormat="1" ht="20.1" customHeight="1" spans="1:11">
      <c r="A80" s="19">
        <f t="shared" si="1"/>
        <v>76</v>
      </c>
      <c r="B80" s="19" t="s">
        <v>104</v>
      </c>
      <c r="C80" s="20" t="s">
        <v>108</v>
      </c>
      <c r="D80" s="21">
        <v>1523.5</v>
      </c>
      <c r="E80" s="36" t="e">
        <f>(SUM('1:10'!E80:E80)/(COUNT('1:10'!E80:E80,"&gt;0")))*0.93</f>
        <v>#DIV/0!</v>
      </c>
      <c r="F80" s="36" t="e">
        <f>(SUM('1:10'!F80:F80)/(COUNT('1:10'!F80:F80,"&gt;0")))*0.93</f>
        <v>#DIV/0!</v>
      </c>
      <c r="G80" s="36" t="e">
        <f>(SUM('1:10'!G80:G80)/(COUNT('1:10'!G80:G80,"&gt;0")))*0.93</f>
        <v>#DIV/0!</v>
      </c>
      <c r="H80" s="36" t="e">
        <f>(SUM('1:10'!H80:H80)/(COUNT('1:10'!H80:H80,"&gt;0")))*0.93</f>
        <v>#DIV/0!</v>
      </c>
      <c r="I80" s="36" t="e">
        <f>(SUM('1:10'!I80:I80)/(COUNT('1:10'!I80:I80,"&gt;0")))*0.93</f>
        <v>#DIV/0!</v>
      </c>
      <c r="J80" s="36" t="e">
        <f>(SUM('1:10'!J80:J80)/(COUNT('1:10'!J80:J80,"&gt;0")))*0.93</f>
        <v>#DIV/0!</v>
      </c>
      <c r="K80" s="36" t="e">
        <f>(SUM('1:10'!K80:K80)/(COUNT('1:10'!K80:K80,"&gt;0")))*0.93</f>
        <v>#DIV/0!</v>
      </c>
    </row>
    <row r="81" s="2" customFormat="1" ht="20.1" customHeight="1" spans="1:11">
      <c r="A81" s="19">
        <f t="shared" si="1"/>
        <v>77</v>
      </c>
      <c r="B81" s="19" t="s">
        <v>109</v>
      </c>
      <c r="C81" s="20" t="s">
        <v>110</v>
      </c>
      <c r="D81" s="21">
        <v>1576</v>
      </c>
      <c r="E81" s="36" t="e">
        <f>(SUM('1:10'!E81:E81)/(COUNT('1:10'!E81:E81,"&gt;0")))*0.93</f>
        <v>#DIV/0!</v>
      </c>
      <c r="F81" s="36" t="e">
        <f>(SUM('1:10'!F81:F81)/(COUNT('1:10'!F81:F81,"&gt;0")))*0.93</f>
        <v>#DIV/0!</v>
      </c>
      <c r="G81" s="36" t="e">
        <f>(SUM('1:10'!G81:G81)/(COUNT('1:10'!G81:G81,"&gt;0")))*0.93</f>
        <v>#DIV/0!</v>
      </c>
      <c r="H81" s="36" t="e">
        <f>(SUM('1:10'!H81:H81)/(COUNT('1:10'!H81:H81,"&gt;0")))*0.93</f>
        <v>#DIV/0!</v>
      </c>
      <c r="I81" s="36" t="e">
        <f>(SUM('1:10'!I81:I81)/(COUNT('1:10'!I81:I81,"&gt;0")))*0.93</f>
        <v>#DIV/0!</v>
      </c>
      <c r="J81" s="36" t="e">
        <f>(SUM('1:10'!J81:J81)/(COUNT('1:10'!J81:J81,"&gt;0")))*0.93</f>
        <v>#DIV/0!</v>
      </c>
      <c r="K81" s="36" t="e">
        <f>(SUM('1:10'!K81:K81)/(COUNT('1:10'!K81:K81,"&gt;0")))*0.93</f>
        <v>#DIV/0!</v>
      </c>
    </row>
    <row r="82" s="2" customFormat="1" ht="20.1" customHeight="1" spans="1:11">
      <c r="A82" s="19">
        <f t="shared" si="1"/>
        <v>78</v>
      </c>
      <c r="B82" s="19" t="s">
        <v>111</v>
      </c>
      <c r="C82" s="20" t="s">
        <v>112</v>
      </c>
      <c r="D82" s="21">
        <v>1466</v>
      </c>
      <c r="E82" s="36" t="e">
        <f>(SUM('1:10'!E82:E82)/(COUNT('1:10'!E82:E82,"&gt;0")))*0.93</f>
        <v>#DIV/0!</v>
      </c>
      <c r="F82" s="36" t="e">
        <f>(SUM('1:10'!F82:F82)/(COUNT('1:10'!F82:F82,"&gt;0")))*0.93</f>
        <v>#DIV/0!</v>
      </c>
      <c r="G82" s="36" t="e">
        <f>(SUM('1:10'!G82:G82)/(COUNT('1:10'!G82:G82,"&gt;0")))*0.93</f>
        <v>#DIV/0!</v>
      </c>
      <c r="H82" s="36" t="e">
        <f>(SUM('1:10'!H82:H82)/(COUNT('1:10'!H82:H82,"&gt;0")))*0.93</f>
        <v>#DIV/0!</v>
      </c>
      <c r="I82" s="36" t="e">
        <f>(SUM('1:10'!I82:I82)/(COUNT('1:10'!I82:I82,"&gt;0")))*0.93</f>
        <v>#DIV/0!</v>
      </c>
      <c r="J82" s="36" t="e">
        <f>(SUM('1:10'!J82:J82)/(COUNT('1:10'!J82:J82,"&gt;0")))*0.93</f>
        <v>#DIV/0!</v>
      </c>
      <c r="K82" s="36" t="e">
        <f>(SUM('1:10'!K82:K82)/(COUNT('1:10'!K82:K82,"&gt;0")))*0.93</f>
        <v>#DIV/0!</v>
      </c>
    </row>
    <row r="83" s="2" customFormat="1" ht="20.1" customHeight="1" spans="1:11">
      <c r="A83" s="19">
        <f t="shared" si="1"/>
        <v>79</v>
      </c>
      <c r="B83" s="19" t="s">
        <v>111</v>
      </c>
      <c r="C83" s="20" t="s">
        <v>113</v>
      </c>
      <c r="D83" s="21">
        <v>1784</v>
      </c>
      <c r="E83" s="36" t="e">
        <f>(SUM('1:10'!E83:E83)/(COUNT('1:10'!E83:E83,"&gt;0")))*0.93</f>
        <v>#DIV/0!</v>
      </c>
      <c r="F83" s="36" t="e">
        <f>(SUM('1:10'!F83:F83)/(COUNT('1:10'!F83:F83,"&gt;0")))*0.93</f>
        <v>#DIV/0!</v>
      </c>
      <c r="G83" s="36" t="e">
        <f>(SUM('1:10'!G83:G83)/(COUNT('1:10'!G83:G83,"&gt;0")))*0.93</f>
        <v>#DIV/0!</v>
      </c>
      <c r="H83" s="36" t="e">
        <f>(SUM('1:10'!H83:H83)/(COUNT('1:10'!H83:H83,"&gt;0")))*0.93</f>
        <v>#DIV/0!</v>
      </c>
      <c r="I83" s="36" t="e">
        <f>(SUM('1:10'!I83:I83)/(COUNT('1:10'!I83:I83,"&gt;0")))*0.93</f>
        <v>#DIV/0!</v>
      </c>
      <c r="J83" s="36" t="e">
        <f>(SUM('1:10'!J83:J83)/(COUNT('1:10'!J83:J83,"&gt;0")))*0.93</f>
        <v>#DIV/0!</v>
      </c>
      <c r="K83" s="36" t="e">
        <f>(SUM('1:10'!K83:K83)/(COUNT('1:10'!K83:K83,"&gt;0")))*0.93</f>
        <v>#DIV/0!</v>
      </c>
    </row>
    <row r="84" s="2" customFormat="1" ht="20.1" customHeight="1" spans="1:11">
      <c r="A84" s="19">
        <f t="shared" si="1"/>
        <v>80</v>
      </c>
      <c r="B84" s="19" t="s">
        <v>111</v>
      </c>
      <c r="C84" s="20" t="s">
        <v>114</v>
      </c>
      <c r="D84" s="21">
        <v>1337.6</v>
      </c>
      <c r="E84" s="36" t="e">
        <f>(SUM('1:10'!E84:E84)/(COUNT('1:10'!E84:E84,"&gt;0")))*0.93</f>
        <v>#DIV/0!</v>
      </c>
      <c r="F84" s="36" t="e">
        <f>(SUM('1:10'!F84:F84)/(COUNT('1:10'!F84:F84,"&gt;0")))*0.93</f>
        <v>#DIV/0!</v>
      </c>
      <c r="G84" s="36" t="e">
        <f>(SUM('1:10'!G84:G84)/(COUNT('1:10'!G84:G84,"&gt;0")))*0.93</f>
        <v>#DIV/0!</v>
      </c>
      <c r="H84" s="36" t="e">
        <f>(SUM('1:10'!H84:H84)/(COUNT('1:10'!H84:H84,"&gt;0")))*0.93</f>
        <v>#DIV/0!</v>
      </c>
      <c r="I84" s="36" t="e">
        <f>(SUM('1:10'!I84:I84)/(COUNT('1:10'!I84:I84,"&gt;0")))*0.93</f>
        <v>#DIV/0!</v>
      </c>
      <c r="J84" s="36" t="e">
        <f>(SUM('1:10'!J84:J84)/(COUNT('1:10'!J84:J84,"&gt;0")))*0.93</f>
        <v>#DIV/0!</v>
      </c>
      <c r="K84" s="36" t="e">
        <f>(SUM('1:10'!K84:K84)/(COUNT('1:10'!K84:K84,"&gt;0")))*0.93</f>
        <v>#DIV/0!</v>
      </c>
    </row>
    <row r="85" s="2" customFormat="1" ht="20.1" customHeight="1" spans="1:11">
      <c r="A85" s="19">
        <f t="shared" si="1"/>
        <v>81</v>
      </c>
      <c r="B85" s="19" t="s">
        <v>111</v>
      </c>
      <c r="C85" s="20" t="s">
        <v>115</v>
      </c>
      <c r="D85" s="21">
        <v>1530</v>
      </c>
      <c r="E85" s="36" t="e">
        <f>(SUM('1:10'!E85:E85)/(COUNT('1:10'!E85:E85,"&gt;0")))*0.93</f>
        <v>#DIV/0!</v>
      </c>
      <c r="F85" s="36" t="e">
        <f>(SUM('1:10'!F85:F85)/(COUNT('1:10'!F85:F85,"&gt;0")))*0.93</f>
        <v>#DIV/0!</v>
      </c>
      <c r="G85" s="36" t="e">
        <f>(SUM('1:10'!G85:G85)/(COUNT('1:10'!G85:G85,"&gt;0")))*0.93</f>
        <v>#DIV/0!</v>
      </c>
      <c r="H85" s="36" t="e">
        <f>(SUM('1:10'!H85:H85)/(COUNT('1:10'!H85:H85,"&gt;0")))*0.93</f>
        <v>#DIV/0!</v>
      </c>
      <c r="I85" s="36" t="e">
        <f>(SUM('1:10'!I85:I85)/(COUNT('1:10'!I85:I85,"&gt;0")))*0.93</f>
        <v>#DIV/0!</v>
      </c>
      <c r="J85" s="36" t="e">
        <f>(SUM('1:10'!J85:J85)/(COUNT('1:10'!J85:J85,"&gt;0")))*0.93</f>
        <v>#DIV/0!</v>
      </c>
      <c r="K85" s="36" t="e">
        <f>(SUM('1:10'!K85:K85)/(COUNT('1:10'!K85:K85,"&gt;0")))*0.93</f>
        <v>#DIV/0!</v>
      </c>
    </row>
    <row r="86" s="2" customFormat="1" ht="20.1" customHeight="1" spans="1:11">
      <c r="A86" s="19">
        <f t="shared" si="1"/>
        <v>82</v>
      </c>
      <c r="B86" s="19" t="s">
        <v>116</v>
      </c>
      <c r="C86" s="20" t="s">
        <v>117</v>
      </c>
      <c r="D86" s="21">
        <v>1749</v>
      </c>
      <c r="E86" s="36" t="e">
        <f>(SUM('1:10'!E86:E86)/(COUNT('1:10'!E86:E86,"&gt;0")))*0.93</f>
        <v>#DIV/0!</v>
      </c>
      <c r="F86" s="36" t="e">
        <f>(SUM('1:10'!F86:F86)/(COUNT('1:10'!F86:F86,"&gt;0")))*0.93</f>
        <v>#DIV/0!</v>
      </c>
      <c r="G86" s="36" t="e">
        <f>(SUM('1:10'!G86:G86)/(COUNT('1:10'!G86:G86,"&gt;0")))*0.93</f>
        <v>#DIV/0!</v>
      </c>
      <c r="H86" s="36" t="e">
        <f>(SUM('1:10'!H86:H86)/(COUNT('1:10'!H86:H86,"&gt;0")))*0.93</f>
        <v>#DIV/0!</v>
      </c>
      <c r="I86" s="36" t="e">
        <f>(SUM('1:10'!I86:I86)/(COUNT('1:10'!I86:I86,"&gt;0")))*0.93</f>
        <v>#DIV/0!</v>
      </c>
      <c r="J86" s="36" t="e">
        <f>(SUM('1:10'!J86:J86)/(COUNT('1:10'!J86:J86,"&gt;0")))*0.93</f>
        <v>#DIV/0!</v>
      </c>
      <c r="K86" s="36" t="e">
        <f>(SUM('1:10'!K86:K86)/(COUNT('1:10'!K86:K86,"&gt;0")))*0.93</f>
        <v>#DIV/0!</v>
      </c>
    </row>
    <row r="87" s="2" customFormat="1" ht="20.1" customHeight="1" spans="1:11">
      <c r="A87" s="19">
        <f t="shared" si="1"/>
        <v>83</v>
      </c>
      <c r="B87" s="19" t="s">
        <v>116</v>
      </c>
      <c r="C87" s="20" t="s">
        <v>118</v>
      </c>
      <c r="D87" s="21">
        <v>1429</v>
      </c>
      <c r="E87" s="36" t="e">
        <f>(SUM('1:10'!E87:E87)/(COUNT('1:10'!E87:E87,"&gt;0")))*0.93</f>
        <v>#DIV/0!</v>
      </c>
      <c r="F87" s="36" t="e">
        <f>(SUM('1:10'!F87:F87)/(COUNT('1:10'!F87:F87,"&gt;0")))*0.93</f>
        <v>#DIV/0!</v>
      </c>
      <c r="G87" s="36" t="e">
        <f>(SUM('1:10'!G87:G87)/(COUNT('1:10'!G87:G87,"&gt;0")))*0.93</f>
        <v>#DIV/0!</v>
      </c>
      <c r="H87" s="36" t="e">
        <f>(SUM('1:10'!H87:H87)/(COUNT('1:10'!H87:H87,"&gt;0")))*0.93</f>
        <v>#DIV/0!</v>
      </c>
      <c r="I87" s="36" t="e">
        <f>(SUM('1:10'!I87:I87)/(COUNT('1:10'!I87:I87,"&gt;0")))*0.93</f>
        <v>#DIV/0!</v>
      </c>
      <c r="J87" s="36" t="e">
        <f>(SUM('1:10'!J87:J87)/(COUNT('1:10'!J87:J87,"&gt;0")))*0.93</f>
        <v>#DIV/0!</v>
      </c>
      <c r="K87" s="36" t="e">
        <f>(SUM('1:10'!K87:K87)/(COUNT('1:10'!K87:K87,"&gt;0")))*0.93</f>
        <v>#DIV/0!</v>
      </c>
    </row>
    <row r="88" s="2" customFormat="1" ht="20.1" customHeight="1" spans="1:11">
      <c r="A88" s="19">
        <f t="shared" si="1"/>
        <v>84</v>
      </c>
      <c r="B88" s="19" t="s">
        <v>116</v>
      </c>
      <c r="C88" s="20" t="s">
        <v>119</v>
      </c>
      <c r="D88" s="21">
        <v>1637.8</v>
      </c>
      <c r="E88" s="36" t="e">
        <f>(SUM('1:10'!E88:E88)/(COUNT('1:10'!E88:E88,"&gt;0")))*0.93</f>
        <v>#DIV/0!</v>
      </c>
      <c r="F88" s="36" t="e">
        <f>(SUM('1:10'!F88:F88)/(COUNT('1:10'!F88:F88,"&gt;0")))*0.93</f>
        <v>#DIV/0!</v>
      </c>
      <c r="G88" s="36" t="e">
        <f>(SUM('1:10'!G88:G88)/(COUNT('1:10'!G88:G88,"&gt;0")))*0.93</f>
        <v>#DIV/0!</v>
      </c>
      <c r="H88" s="36" t="e">
        <f>(SUM('1:10'!H88:H88)/(COUNT('1:10'!H88:H88,"&gt;0")))*0.93</f>
        <v>#DIV/0!</v>
      </c>
      <c r="I88" s="36" t="e">
        <f>(SUM('1:10'!I88:I88)/(COUNT('1:10'!I88:I88,"&gt;0")))*0.93</f>
        <v>#DIV/0!</v>
      </c>
      <c r="J88" s="36" t="e">
        <f>(SUM('1:10'!J88:J88)/(COUNT('1:10'!J88:J88,"&gt;0")))*0.93</f>
        <v>#DIV/0!</v>
      </c>
      <c r="K88" s="36" t="e">
        <f>(SUM('1:10'!K88:K88)/(COUNT('1:10'!K88:K88,"&gt;0")))*0.93</f>
        <v>#DIV/0!</v>
      </c>
    </row>
    <row r="89" s="2" customFormat="1" ht="20.1" customHeight="1" spans="1:11">
      <c r="A89" s="19">
        <f t="shared" si="1"/>
        <v>85</v>
      </c>
      <c r="B89" s="19" t="s">
        <v>116</v>
      </c>
      <c r="C89" s="20" t="s">
        <v>120</v>
      </c>
      <c r="D89" s="21">
        <v>1346</v>
      </c>
      <c r="E89" s="36" t="e">
        <f>(SUM('1:10'!E89:E89)/(COUNT('1:10'!E89:E89,"&gt;0")))*0.93</f>
        <v>#DIV/0!</v>
      </c>
      <c r="F89" s="36" t="e">
        <f>(SUM('1:10'!F89:F89)/(COUNT('1:10'!F89:F89,"&gt;0")))*0.93</f>
        <v>#DIV/0!</v>
      </c>
      <c r="G89" s="36" t="e">
        <f>(SUM('1:10'!G89:G89)/(COUNT('1:10'!G89:G89,"&gt;0")))*0.93</f>
        <v>#DIV/0!</v>
      </c>
      <c r="H89" s="36" t="e">
        <f>(SUM('1:10'!H89:H89)/(COUNT('1:10'!H89:H89,"&gt;0")))*0.93</f>
        <v>#DIV/0!</v>
      </c>
      <c r="I89" s="36" t="e">
        <f>(SUM('1:10'!I89:I89)/(COUNT('1:10'!I89:I89,"&gt;0")))*0.93</f>
        <v>#DIV/0!</v>
      </c>
      <c r="J89" s="36" t="e">
        <f>(SUM('1:10'!J89:J89)/(COUNT('1:10'!J89:J89,"&gt;0")))*0.93</f>
        <v>#DIV/0!</v>
      </c>
      <c r="K89" s="36" t="e">
        <f>(SUM('1:10'!K89:K89)/(COUNT('1:10'!K89:K89,"&gt;0")))*0.93</f>
        <v>#DIV/0!</v>
      </c>
    </row>
    <row r="90" s="2" customFormat="1" ht="20.1" customHeight="1" spans="1:11">
      <c r="A90" s="19">
        <f t="shared" si="1"/>
        <v>86</v>
      </c>
      <c r="B90" s="19" t="s">
        <v>116</v>
      </c>
      <c r="C90" s="20" t="s">
        <v>121</v>
      </c>
      <c r="D90" s="21">
        <v>1654</v>
      </c>
      <c r="E90" s="36" t="e">
        <f>(SUM('1:10'!E90:E90)/(COUNT('1:10'!E90:E90,"&gt;0")))*0.93</f>
        <v>#DIV/0!</v>
      </c>
      <c r="F90" s="36" t="e">
        <f>(SUM('1:10'!F90:F90)/(COUNT('1:10'!F90:F90,"&gt;0")))*0.93</f>
        <v>#DIV/0!</v>
      </c>
      <c r="G90" s="36" t="e">
        <f>(SUM('1:10'!G90:G90)/(COUNT('1:10'!G90:G90,"&gt;0")))*0.93</f>
        <v>#DIV/0!</v>
      </c>
      <c r="H90" s="36" t="e">
        <f>(SUM('1:10'!H90:H90)/(COUNT('1:10'!H90:H90,"&gt;0")))*0.93</f>
        <v>#DIV/0!</v>
      </c>
      <c r="I90" s="36" t="e">
        <f>(SUM('1:10'!I90:I90)/(COUNT('1:10'!I90:I90,"&gt;0")))*0.93</f>
        <v>#DIV/0!</v>
      </c>
      <c r="J90" s="36" t="e">
        <f>(SUM('1:10'!J90:J90)/(COUNT('1:10'!J90:J90,"&gt;0")))*0.93</f>
        <v>#DIV/0!</v>
      </c>
      <c r="K90" s="36" t="e">
        <f>(SUM('1:10'!K90:K90)/(COUNT('1:10'!K90:K90,"&gt;0")))*0.93</f>
        <v>#DIV/0!</v>
      </c>
    </row>
    <row r="91" s="2" customFormat="1" ht="20.1" customHeight="1" spans="1:11">
      <c r="A91" s="19">
        <f t="shared" si="1"/>
        <v>87</v>
      </c>
      <c r="B91" s="19" t="s">
        <v>122</v>
      </c>
      <c r="C91" s="20" t="s">
        <v>123</v>
      </c>
      <c r="D91" s="21">
        <v>1098</v>
      </c>
      <c r="E91" s="36" t="e">
        <f>(SUM('1:10'!E91:E91)/(COUNT('1:10'!E91:E91,"&gt;0")))*0.93</f>
        <v>#DIV/0!</v>
      </c>
      <c r="F91" s="36" t="e">
        <f>(SUM('1:10'!F91:F91)/(COUNT('1:10'!F91:F91,"&gt;0")))*0.93</f>
        <v>#DIV/0!</v>
      </c>
      <c r="G91" s="36" t="e">
        <f>(SUM('1:10'!G91:G91)/(COUNT('1:10'!G91:G91,"&gt;0")))*0.93</f>
        <v>#DIV/0!</v>
      </c>
      <c r="H91" s="36" t="e">
        <f>(SUM('1:10'!H91:H91)/(COUNT('1:10'!H91:H91,"&gt;0")))*0.93</f>
        <v>#DIV/0!</v>
      </c>
      <c r="I91" s="36" t="e">
        <f>(SUM('1:10'!I91:I91)/(COUNT('1:10'!I91:I91,"&gt;0")))*0.93</f>
        <v>#DIV/0!</v>
      </c>
      <c r="J91" s="36" t="e">
        <f>(SUM('1:10'!J91:J91)/(COUNT('1:10'!J91:J91,"&gt;0")))*0.93</f>
        <v>#DIV/0!</v>
      </c>
      <c r="K91" s="36" t="e">
        <f>(SUM('1:10'!K91:K91)/(COUNT('1:10'!K91:K91,"&gt;0")))*0.93</f>
        <v>#DIV/0!</v>
      </c>
    </row>
    <row r="92" s="2" customFormat="1" ht="20.1" customHeight="1" spans="1:11">
      <c r="A92" s="19">
        <f t="shared" si="1"/>
        <v>88</v>
      </c>
      <c r="B92" s="19" t="s">
        <v>122</v>
      </c>
      <c r="C92" s="20" t="s">
        <v>124</v>
      </c>
      <c r="D92" s="21">
        <v>1008</v>
      </c>
      <c r="E92" s="36" t="e">
        <f>(SUM('1:10'!E92:E92)/(COUNT('1:10'!E92:E92,"&gt;0")))*0.93</f>
        <v>#DIV/0!</v>
      </c>
      <c r="F92" s="36" t="e">
        <f>(SUM('1:10'!F92:F92)/(COUNT('1:10'!F92:F92,"&gt;0")))*0.93</f>
        <v>#DIV/0!</v>
      </c>
      <c r="G92" s="36" t="e">
        <f>(SUM('1:10'!G92:G92)/(COUNT('1:10'!G92:G92,"&gt;0")))*0.93</f>
        <v>#DIV/0!</v>
      </c>
      <c r="H92" s="36" t="e">
        <f>(SUM('1:10'!H92:H92)/(COUNT('1:10'!H92:H92,"&gt;0")))*0.93</f>
        <v>#DIV/0!</v>
      </c>
      <c r="I92" s="36" t="e">
        <f>(SUM('1:10'!I92:I92)/(COUNT('1:10'!I92:I92,"&gt;0")))*0.93</f>
        <v>#DIV/0!</v>
      </c>
      <c r="J92" s="36" t="e">
        <f>(SUM('1:10'!J92:J92)/(COUNT('1:10'!J92:J92,"&gt;0")))*0.93</f>
        <v>#DIV/0!</v>
      </c>
      <c r="K92" s="36" t="e">
        <f>(SUM('1:10'!K92:K92)/(COUNT('1:10'!K92:K92,"&gt;0")))*0.93</f>
        <v>#DIV/0!</v>
      </c>
    </row>
    <row r="93" s="2" customFormat="1" ht="20.1" customHeight="1" spans="1:11">
      <c r="A93" s="19">
        <f t="shared" si="1"/>
        <v>89</v>
      </c>
      <c r="B93" s="19" t="s">
        <v>122</v>
      </c>
      <c r="C93" s="20" t="s">
        <v>125</v>
      </c>
      <c r="D93" s="21">
        <v>994</v>
      </c>
      <c r="E93" s="36" t="e">
        <f>(SUM('1:10'!E93:E93)/(COUNT('1:10'!E93:E93,"&gt;0")))*0.93</f>
        <v>#DIV/0!</v>
      </c>
      <c r="F93" s="36" t="e">
        <f>(SUM('1:10'!F93:F93)/(COUNT('1:10'!F93:F93,"&gt;0")))*0.93</f>
        <v>#DIV/0!</v>
      </c>
      <c r="G93" s="36" t="e">
        <f>(SUM('1:10'!G93:G93)/(COUNT('1:10'!G93:G93,"&gt;0")))*0.93</f>
        <v>#DIV/0!</v>
      </c>
      <c r="H93" s="36" t="e">
        <f>(SUM('1:10'!H93:H93)/(COUNT('1:10'!H93:H93,"&gt;0")))*0.93</f>
        <v>#DIV/0!</v>
      </c>
      <c r="I93" s="36" t="e">
        <f>(SUM('1:10'!I93:I93)/(COUNT('1:10'!I93:I93,"&gt;0")))*0.93</f>
        <v>#DIV/0!</v>
      </c>
      <c r="J93" s="36" t="e">
        <f>(SUM('1:10'!J93:J93)/(COUNT('1:10'!J93:J93,"&gt;0")))*0.93</f>
        <v>#DIV/0!</v>
      </c>
      <c r="K93" s="36" t="e">
        <f>(SUM('1:10'!K93:K93)/(COUNT('1:10'!K93:K93,"&gt;0")))*0.93</f>
        <v>#DIV/0!</v>
      </c>
    </row>
    <row r="94" s="2" customFormat="1" ht="20.1" customHeight="1" spans="1:11">
      <c r="A94" s="19">
        <f t="shared" si="1"/>
        <v>90</v>
      </c>
      <c r="B94" s="19" t="s">
        <v>122</v>
      </c>
      <c r="C94" s="20" t="s">
        <v>126</v>
      </c>
      <c r="D94" s="21">
        <v>1091.7</v>
      </c>
      <c r="E94" s="36" t="e">
        <f>(SUM('1:10'!E94:E94)/(COUNT('1:10'!E94:E94,"&gt;0")))*0.93</f>
        <v>#DIV/0!</v>
      </c>
      <c r="F94" s="36" t="e">
        <f>(SUM('1:10'!F94:F94)/(COUNT('1:10'!F94:F94,"&gt;0")))*0.93</f>
        <v>#DIV/0!</v>
      </c>
      <c r="G94" s="36" t="e">
        <f>(SUM('1:10'!G94:G94)/(COUNT('1:10'!G94:G94,"&gt;0")))*0.93</f>
        <v>#DIV/0!</v>
      </c>
      <c r="H94" s="36" t="e">
        <f>(SUM('1:10'!H94:H94)/(COUNT('1:10'!H94:H94,"&gt;0")))*0.93</f>
        <v>#DIV/0!</v>
      </c>
      <c r="I94" s="36" t="e">
        <f>(SUM('1:10'!I94:I94)/(COUNT('1:10'!I94:I94,"&gt;0")))*0.93</f>
        <v>#DIV/0!</v>
      </c>
      <c r="J94" s="36" t="e">
        <f>(SUM('1:10'!J94:J94)/(COUNT('1:10'!J94:J94,"&gt;0")))*0.93</f>
        <v>#DIV/0!</v>
      </c>
      <c r="K94" s="36" t="e">
        <f>(SUM('1:10'!K94:K94)/(COUNT('1:10'!K94:K94,"&gt;0")))*0.93</f>
        <v>#DIV/0!</v>
      </c>
    </row>
    <row r="95" s="2" customFormat="1" ht="20.1" customHeight="1" spans="1:11">
      <c r="A95" s="19">
        <f t="shared" si="1"/>
        <v>91</v>
      </c>
      <c r="B95" s="19" t="s">
        <v>122</v>
      </c>
      <c r="C95" s="20" t="s">
        <v>127</v>
      </c>
      <c r="D95" s="21">
        <v>1133.6</v>
      </c>
      <c r="E95" s="36" t="e">
        <f>(SUM('1:10'!E95:E95)/(COUNT('1:10'!E95:E95,"&gt;0")))*0.93</f>
        <v>#DIV/0!</v>
      </c>
      <c r="F95" s="36" t="e">
        <f>(SUM('1:10'!F95:F95)/(COUNT('1:10'!F95:F95,"&gt;0")))*0.93</f>
        <v>#DIV/0!</v>
      </c>
      <c r="G95" s="36" t="e">
        <f>(SUM('1:10'!G95:G95)/(COUNT('1:10'!G95:G95,"&gt;0")))*0.93</f>
        <v>#DIV/0!</v>
      </c>
      <c r="H95" s="36" t="e">
        <f>(SUM('1:10'!H95:H95)/(COUNT('1:10'!H95:H95,"&gt;0")))*0.93</f>
        <v>#DIV/0!</v>
      </c>
      <c r="I95" s="36" t="e">
        <f>(SUM('1:10'!I95:I95)/(COUNT('1:10'!I95:I95,"&gt;0")))*0.93</f>
        <v>#DIV/0!</v>
      </c>
      <c r="J95" s="36" t="e">
        <f>(SUM('1:10'!J95:J95)/(COUNT('1:10'!J95:J95,"&gt;0")))*0.93</f>
        <v>#DIV/0!</v>
      </c>
      <c r="K95" s="36" t="e">
        <f>(SUM('1:10'!K95:K95)/(COUNT('1:10'!K95:K95,"&gt;0")))*0.93</f>
        <v>#DIV/0!</v>
      </c>
    </row>
    <row r="96" s="2" customFormat="1" ht="20.1" customHeight="1" spans="1:11">
      <c r="A96" s="19">
        <f t="shared" si="1"/>
        <v>92</v>
      </c>
      <c r="B96" s="19" t="s">
        <v>122</v>
      </c>
      <c r="C96" s="20" t="s">
        <v>128</v>
      </c>
      <c r="D96" s="21">
        <v>1250</v>
      </c>
      <c r="E96" s="36" t="e">
        <f>(SUM('1:10'!E96:E96)/(COUNT('1:10'!E96:E96,"&gt;0")))*0.93</f>
        <v>#DIV/0!</v>
      </c>
      <c r="F96" s="36" t="e">
        <f>(SUM('1:10'!F96:F96)/(COUNT('1:10'!F96:F96,"&gt;0")))*0.93</f>
        <v>#DIV/0!</v>
      </c>
      <c r="G96" s="36" t="e">
        <f>(SUM('1:10'!G96:G96)/(COUNT('1:10'!G96:G96,"&gt;0")))*0.93</f>
        <v>#DIV/0!</v>
      </c>
      <c r="H96" s="36" t="e">
        <f>(SUM('1:10'!H96:H96)/(COUNT('1:10'!H96:H96,"&gt;0")))*0.93</f>
        <v>#DIV/0!</v>
      </c>
      <c r="I96" s="36" t="e">
        <f>(SUM('1:10'!I96:I96)/(COUNT('1:10'!I96:I96,"&gt;0")))*0.93</f>
        <v>#DIV/0!</v>
      </c>
      <c r="J96" s="36" t="e">
        <f>(SUM('1:10'!J96:J96)/(COUNT('1:10'!J96:J96,"&gt;0")))*0.93</f>
        <v>#DIV/0!</v>
      </c>
      <c r="K96" s="36" t="e">
        <f>(SUM('1:10'!K96:K96)/(COUNT('1:10'!K96:K96,"&gt;0")))*0.93</f>
        <v>#DIV/0!</v>
      </c>
    </row>
    <row r="97" s="2" customFormat="1" ht="20.1" customHeight="1" spans="1:11">
      <c r="A97" s="19">
        <f t="shared" si="1"/>
        <v>93</v>
      </c>
      <c r="B97" s="19" t="s">
        <v>129</v>
      </c>
      <c r="C97" s="20" t="s">
        <v>130</v>
      </c>
      <c r="D97" s="21">
        <v>1243</v>
      </c>
      <c r="E97" s="36" t="e">
        <f>(SUM('1:10'!E97:E97)/(COUNT('1:10'!E97:E97,"&gt;0")))*0.93</f>
        <v>#DIV/0!</v>
      </c>
      <c r="F97" s="36" t="e">
        <f>(SUM('1:10'!F97:F97)/(COUNT('1:10'!F97:F97,"&gt;0")))*0.93</f>
        <v>#DIV/0!</v>
      </c>
      <c r="G97" s="36" t="e">
        <f>(SUM('1:10'!G97:G97)/(COUNT('1:10'!G97:G97,"&gt;0")))*0.93</f>
        <v>#DIV/0!</v>
      </c>
      <c r="H97" s="36" t="e">
        <f>(SUM('1:10'!H97:H97)/(COUNT('1:10'!H97:H97,"&gt;0")))*0.93</f>
        <v>#DIV/0!</v>
      </c>
      <c r="I97" s="36" t="e">
        <f>(SUM('1:10'!I97:I97)/(COUNT('1:10'!I97:I97,"&gt;0")))*0.93</f>
        <v>#DIV/0!</v>
      </c>
      <c r="J97" s="36" t="e">
        <f>(SUM('1:10'!J97:J97)/(COUNT('1:10'!J97:J97,"&gt;0")))*0.93</f>
        <v>#DIV/0!</v>
      </c>
      <c r="K97" s="36" t="e">
        <f>(SUM('1:10'!K97:K97)/(COUNT('1:10'!K97:K97,"&gt;0")))*0.93</f>
        <v>#DIV/0!</v>
      </c>
    </row>
    <row r="98" s="2" customFormat="1" ht="20.1" customHeight="1" spans="1:11">
      <c r="A98" s="19">
        <f t="shared" si="1"/>
        <v>94</v>
      </c>
      <c r="B98" s="19" t="s">
        <v>129</v>
      </c>
      <c r="C98" s="20" t="s">
        <v>131</v>
      </c>
      <c r="D98" s="21">
        <v>866.7</v>
      </c>
      <c r="E98" s="36" t="e">
        <f>(SUM('1:10'!E98:E98)/(COUNT('1:10'!E98:E98,"&gt;0")))*0.93</f>
        <v>#DIV/0!</v>
      </c>
      <c r="F98" s="36" t="e">
        <f>(SUM('1:10'!F98:F98)/(COUNT('1:10'!F98:F98,"&gt;0")))*0.93</f>
        <v>#DIV/0!</v>
      </c>
      <c r="G98" s="36" t="e">
        <f>(SUM('1:10'!G98:G98)/(COUNT('1:10'!G98:G98,"&gt;0")))*0.93</f>
        <v>#DIV/0!</v>
      </c>
      <c r="H98" s="36" t="e">
        <f>(SUM('1:10'!H98:H98)/(COUNT('1:10'!H98:H98,"&gt;0")))*0.93</f>
        <v>#DIV/0!</v>
      </c>
      <c r="I98" s="36" t="e">
        <f>(SUM('1:10'!I98:I98)/(COUNT('1:10'!I98:I98,"&gt;0")))*0.93</f>
        <v>#DIV/0!</v>
      </c>
      <c r="J98" s="36" t="e">
        <f>(SUM('1:10'!J98:J98)/(COUNT('1:10'!J98:J98,"&gt;0")))*0.93</f>
        <v>#DIV/0!</v>
      </c>
      <c r="K98" s="36" t="e">
        <f>(SUM('1:10'!K98:K98)/(COUNT('1:10'!K98:K98,"&gt;0")))*0.93</f>
        <v>#DIV/0!</v>
      </c>
    </row>
    <row r="99" s="2" customFormat="1" ht="20.1" customHeight="1" spans="1:11">
      <c r="A99" s="19">
        <f t="shared" si="1"/>
        <v>95</v>
      </c>
      <c r="B99" s="19" t="s">
        <v>129</v>
      </c>
      <c r="C99" s="20" t="s">
        <v>132</v>
      </c>
      <c r="D99" s="21">
        <v>1210.5</v>
      </c>
      <c r="E99" s="36" t="e">
        <f>(SUM('1:10'!E99:E99)/(COUNT('1:10'!E99:E99,"&gt;0")))*0.93</f>
        <v>#DIV/0!</v>
      </c>
      <c r="F99" s="36" t="e">
        <f>(SUM('1:10'!F99:F99)/(COUNT('1:10'!F99:F99,"&gt;0")))*0.93</f>
        <v>#DIV/0!</v>
      </c>
      <c r="G99" s="36" t="e">
        <f>(SUM('1:10'!G99:G99)/(COUNT('1:10'!G99:G99,"&gt;0")))*0.93</f>
        <v>#DIV/0!</v>
      </c>
      <c r="H99" s="36" t="e">
        <f>(SUM('1:10'!H99:H99)/(COUNT('1:10'!H99:H99,"&gt;0")))*0.93</f>
        <v>#DIV/0!</v>
      </c>
      <c r="I99" s="36" t="e">
        <f>(SUM('1:10'!I99:I99)/(COUNT('1:10'!I99:I99,"&gt;0")))*0.93</f>
        <v>#DIV/0!</v>
      </c>
      <c r="J99" s="36" t="e">
        <f>(SUM('1:10'!J99:J99)/(COUNT('1:10'!J99:J99,"&gt;0")))*0.93</f>
        <v>#DIV/0!</v>
      </c>
      <c r="K99" s="36" t="e">
        <f>(SUM('1:10'!K99:K99)/(COUNT('1:10'!K99:K99,"&gt;0")))*0.93</f>
        <v>#DIV/0!</v>
      </c>
    </row>
    <row r="100" s="2" customFormat="1" ht="20.1" customHeight="1" spans="1:11">
      <c r="A100" s="19">
        <f t="shared" si="1"/>
        <v>96</v>
      </c>
      <c r="B100" s="19" t="s">
        <v>133</v>
      </c>
      <c r="C100" s="20" t="s">
        <v>134</v>
      </c>
      <c r="D100" s="21">
        <v>2931.6</v>
      </c>
      <c r="E100" s="36" t="e">
        <f>(SUM('1:10'!E100:E100)/(COUNT('1:10'!E100:E100,"&gt;0")))*0.93</f>
        <v>#DIV/0!</v>
      </c>
      <c r="F100" s="36" t="e">
        <f>(SUM('1:10'!F100:F100)/(COUNT('1:10'!F100:F100,"&gt;0")))*0.93</f>
        <v>#DIV/0!</v>
      </c>
      <c r="G100" s="36" t="e">
        <f>(SUM('1:10'!G100:G100)/(COUNT('1:10'!G100:G100,"&gt;0")))*0.93</f>
        <v>#DIV/0!</v>
      </c>
      <c r="H100" s="36" t="e">
        <f>(SUM('1:10'!H100:H100)/(COUNT('1:10'!H100:H100,"&gt;0")))*0.93</f>
        <v>#DIV/0!</v>
      </c>
      <c r="I100" s="36" t="e">
        <f>(SUM('1:10'!I100:I100)/(COUNT('1:10'!I100:I100,"&gt;0")))*0.93</f>
        <v>#DIV/0!</v>
      </c>
      <c r="J100" s="36" t="e">
        <f>(SUM('1:10'!J100:J100)/(COUNT('1:10'!J100:J100,"&gt;0")))*0.93</f>
        <v>#DIV/0!</v>
      </c>
      <c r="K100" s="36" t="e">
        <f>(SUM('1:10'!K100:K100)/(COUNT('1:10'!K100:K100,"&gt;0")))*0.93</f>
        <v>#DIV/0!</v>
      </c>
    </row>
    <row r="101" s="2" customFormat="1" ht="20.1" customHeight="1" spans="1:11">
      <c r="A101" s="19">
        <f t="shared" si="1"/>
        <v>97</v>
      </c>
      <c r="B101" s="19" t="s">
        <v>133</v>
      </c>
      <c r="C101" s="20" t="s">
        <v>135</v>
      </c>
      <c r="D101" s="21">
        <v>2968</v>
      </c>
      <c r="E101" s="36" t="e">
        <f>(SUM('1:10'!E101:E101)/(COUNT('1:10'!E101:E101,"&gt;0")))*0.93</f>
        <v>#DIV/0!</v>
      </c>
      <c r="F101" s="36" t="e">
        <f>(SUM('1:10'!F101:F101)/(COUNT('1:10'!F101:F101,"&gt;0")))*0.93</f>
        <v>#DIV/0!</v>
      </c>
      <c r="G101" s="36" t="e">
        <f>(SUM('1:10'!G101:G101)/(COUNT('1:10'!G101:G101,"&gt;0")))*0.93</f>
        <v>#DIV/0!</v>
      </c>
      <c r="H101" s="36" t="e">
        <f>(SUM('1:10'!H101:H101)/(COUNT('1:10'!H101:H101,"&gt;0")))*0.93</f>
        <v>#DIV/0!</v>
      </c>
      <c r="I101" s="36" t="e">
        <f>(SUM('1:10'!I101:I101)/(COUNT('1:10'!I101:I101,"&gt;0")))*0.93</f>
        <v>#DIV/0!</v>
      </c>
      <c r="J101" s="36" t="e">
        <f>(SUM('1:10'!J101:J101)/(COUNT('1:10'!J101:J101,"&gt;0")))*0.93</f>
        <v>#DIV/0!</v>
      </c>
      <c r="K101" s="36" t="e">
        <f>(SUM('1:10'!K101:K101)/(COUNT('1:10'!K101:K101,"&gt;0")))*0.93</f>
        <v>#DIV/0!</v>
      </c>
    </row>
    <row r="102" s="2" customFormat="1" ht="20.1" customHeight="1" spans="1:11">
      <c r="A102" s="19">
        <f t="shared" si="1"/>
        <v>98</v>
      </c>
      <c r="B102" s="19" t="s">
        <v>133</v>
      </c>
      <c r="C102" s="20" t="s">
        <v>136</v>
      </c>
      <c r="D102" s="21">
        <v>3115.6</v>
      </c>
      <c r="E102" s="36" t="e">
        <f>(SUM('1:10'!E102:E102)/(COUNT('1:10'!E102:E102,"&gt;0")))*0.93</f>
        <v>#DIV/0!</v>
      </c>
      <c r="F102" s="36" t="e">
        <f>(SUM('1:10'!F102:F102)/(COUNT('1:10'!F102:F102,"&gt;0")))*0.93</f>
        <v>#DIV/0!</v>
      </c>
      <c r="G102" s="36" t="e">
        <f>(SUM('1:10'!G102:G102)/(COUNT('1:10'!G102:G102,"&gt;0")))*0.93</f>
        <v>#DIV/0!</v>
      </c>
      <c r="H102" s="36" t="e">
        <f>(SUM('1:10'!H102:H102)/(COUNT('1:10'!H102:H102,"&gt;0")))*0.93</f>
        <v>#DIV/0!</v>
      </c>
      <c r="I102" s="36" t="e">
        <f>(SUM('1:10'!I102:I102)/(COUNT('1:10'!I102:I102,"&gt;0")))*0.93</f>
        <v>#DIV/0!</v>
      </c>
      <c r="J102" s="36" t="e">
        <f>(SUM('1:10'!J102:J102)/(COUNT('1:10'!J102:J102,"&gt;0")))*0.93</f>
        <v>#DIV/0!</v>
      </c>
      <c r="K102" s="36" t="e">
        <f>(SUM('1:10'!K102:K102)/(COUNT('1:10'!K102:K102,"&gt;0")))*0.93</f>
        <v>#DIV/0!</v>
      </c>
    </row>
    <row r="103" s="2" customFormat="1" ht="20.1" customHeight="1" spans="1:11">
      <c r="A103" s="19">
        <f t="shared" si="1"/>
        <v>99</v>
      </c>
      <c r="B103" s="19" t="s">
        <v>137</v>
      </c>
      <c r="C103" s="20" t="s">
        <v>138</v>
      </c>
      <c r="D103" s="21">
        <v>2787</v>
      </c>
      <c r="E103" s="36" t="e">
        <f>(SUM('1:10'!E103:E103)/(COUNT('1:10'!E103:E103,"&gt;0")))*0.93</f>
        <v>#DIV/0!</v>
      </c>
      <c r="F103" s="36" t="e">
        <f>(SUM('1:10'!F103:F103)/(COUNT('1:10'!F103:F103,"&gt;0")))*0.93</f>
        <v>#DIV/0!</v>
      </c>
      <c r="G103" s="36" t="e">
        <f>(SUM('1:10'!G103:G103)/(COUNT('1:10'!G103:G103,"&gt;0")))*0.93</f>
        <v>#DIV/0!</v>
      </c>
      <c r="H103" s="36" t="e">
        <f>(SUM('1:10'!H103:H103)/(COUNT('1:10'!H103:H103,"&gt;0")))*0.93</f>
        <v>#DIV/0!</v>
      </c>
      <c r="I103" s="36" t="e">
        <f>(SUM('1:10'!I103:I103)/(COUNT('1:10'!I103:I103,"&gt;0")))*0.93</f>
        <v>#DIV/0!</v>
      </c>
      <c r="J103" s="36" t="e">
        <f>(SUM('1:10'!J103:J103)/(COUNT('1:10'!J103:J103,"&gt;0")))*0.93</f>
        <v>#DIV/0!</v>
      </c>
      <c r="K103" s="36" t="e">
        <f>(SUM('1:10'!K103:K103)/(COUNT('1:10'!K103:K103,"&gt;0")))*0.93</f>
        <v>#DIV/0!</v>
      </c>
    </row>
    <row r="104" s="2" customFormat="1" ht="20.1" customHeight="1" spans="1:11">
      <c r="A104" s="19">
        <f t="shared" si="1"/>
        <v>100</v>
      </c>
      <c r="B104" s="19" t="s">
        <v>137</v>
      </c>
      <c r="C104" s="20" t="s">
        <v>139</v>
      </c>
      <c r="D104" s="21">
        <v>2821.5</v>
      </c>
      <c r="E104" s="36" t="e">
        <f>(SUM('1:10'!E104:E104)/(COUNT('1:10'!E104:E104,"&gt;0")))*0.93</f>
        <v>#DIV/0!</v>
      </c>
      <c r="F104" s="36" t="e">
        <f>(SUM('1:10'!F104:F104)/(COUNT('1:10'!F104:F104,"&gt;0")))*0.93</f>
        <v>#DIV/0!</v>
      </c>
      <c r="G104" s="36" t="e">
        <f>(SUM('1:10'!G104:G104)/(COUNT('1:10'!G104:G104,"&gt;0")))*0.93</f>
        <v>#DIV/0!</v>
      </c>
      <c r="H104" s="36" t="e">
        <f>(SUM('1:10'!H104:H104)/(COUNT('1:10'!H104:H104,"&gt;0")))*0.93</f>
        <v>#DIV/0!</v>
      </c>
      <c r="I104" s="36" t="e">
        <f>(SUM('1:10'!I104:I104)/(COUNT('1:10'!I104:I104,"&gt;0")))*0.93</f>
        <v>#DIV/0!</v>
      </c>
      <c r="J104" s="36" t="e">
        <f>(SUM('1:10'!J104:J104)/(COUNT('1:10'!J104:J104,"&gt;0")))*0.93</f>
        <v>#DIV/0!</v>
      </c>
      <c r="K104" s="36" t="e">
        <f>(SUM('1:10'!K104:K104)/(COUNT('1:10'!K104:K104,"&gt;0")))*0.93</f>
        <v>#DIV/0!</v>
      </c>
    </row>
    <row r="105" s="2" customFormat="1" ht="20.1" customHeight="1" spans="1:11">
      <c r="A105" s="19">
        <f t="shared" si="1"/>
        <v>101</v>
      </c>
      <c r="B105" s="19" t="s">
        <v>137</v>
      </c>
      <c r="C105" s="20" t="s">
        <v>140</v>
      </c>
      <c r="D105" s="21">
        <v>2742</v>
      </c>
      <c r="E105" s="36" t="e">
        <f>(SUM('1:10'!E105:E105)/(COUNT('1:10'!E105:E105,"&gt;0")))*0.93</f>
        <v>#DIV/0!</v>
      </c>
      <c r="F105" s="36" t="e">
        <f>(SUM('1:10'!F105:F105)/(COUNT('1:10'!F105:F105,"&gt;0")))*0.93</f>
        <v>#DIV/0!</v>
      </c>
      <c r="G105" s="36" t="e">
        <f>(SUM('1:10'!G105:G105)/(COUNT('1:10'!G105:G105,"&gt;0")))*0.93</f>
        <v>#DIV/0!</v>
      </c>
      <c r="H105" s="36" t="e">
        <f>(SUM('1:10'!H105:H105)/(COUNT('1:10'!H105:H105,"&gt;0")))*0.93</f>
        <v>#DIV/0!</v>
      </c>
      <c r="I105" s="36" t="e">
        <f>(SUM('1:10'!I105:I105)/(COUNT('1:10'!I105:I105,"&gt;0")))*0.93</f>
        <v>#DIV/0!</v>
      </c>
      <c r="J105" s="36" t="e">
        <f>(SUM('1:10'!J105:J105)/(COUNT('1:10'!J105:J105,"&gt;0")))*0.93</f>
        <v>#DIV/0!</v>
      </c>
      <c r="K105" s="36" t="e">
        <f>(SUM('1:10'!K105:K105)/(COUNT('1:10'!K105:K105,"&gt;0")))*0.93</f>
        <v>#DIV/0!</v>
      </c>
    </row>
    <row r="106" s="2" customFormat="1" ht="20.1" customHeight="1" spans="1:11">
      <c r="A106" s="19">
        <f t="shared" si="1"/>
        <v>102</v>
      </c>
      <c r="B106" s="19" t="s">
        <v>141</v>
      </c>
      <c r="C106" s="25" t="s">
        <v>142</v>
      </c>
      <c r="D106" s="21">
        <v>2393.6</v>
      </c>
      <c r="E106" s="36" t="e">
        <f>(SUM('1:10'!E106:E106)/(COUNT('1:10'!E106:E106,"&gt;0")))*0.93</f>
        <v>#DIV/0!</v>
      </c>
      <c r="F106" s="36" t="e">
        <f>(SUM('1:10'!F106:F106)/(COUNT('1:10'!F106:F106,"&gt;0")))*0.93</f>
        <v>#DIV/0!</v>
      </c>
      <c r="G106" s="36" t="e">
        <f>(SUM('1:10'!G106:G106)/(COUNT('1:10'!G106:G106,"&gt;0")))*0.93</f>
        <v>#DIV/0!</v>
      </c>
      <c r="H106" s="36" t="e">
        <f>(SUM('1:10'!H106:H106)/(COUNT('1:10'!H106:H106,"&gt;0")))*0.93</f>
        <v>#DIV/0!</v>
      </c>
      <c r="I106" s="36" t="e">
        <f>(SUM('1:10'!I106:I106)/(COUNT('1:10'!I106:I106,"&gt;0")))*0.93</f>
        <v>#DIV/0!</v>
      </c>
      <c r="J106" s="36" t="e">
        <f>(SUM('1:10'!J106:J106)/(COUNT('1:10'!J106:J106,"&gt;0")))*0.93</f>
        <v>#DIV/0!</v>
      </c>
      <c r="K106" s="36" t="e">
        <f>(SUM('1:10'!K106:K106)/(COUNT('1:10'!K106:K106,"&gt;0")))*0.93</f>
        <v>#DIV/0!</v>
      </c>
    </row>
    <row r="107" s="2" customFormat="1" ht="20.1" customHeight="1" spans="1:11">
      <c r="A107" s="19">
        <f t="shared" si="1"/>
        <v>103</v>
      </c>
      <c r="B107" s="19" t="s">
        <v>141</v>
      </c>
      <c r="C107" s="25" t="s">
        <v>143</v>
      </c>
      <c r="D107" s="21">
        <v>2548</v>
      </c>
      <c r="E107" s="36" t="e">
        <f>(SUM('1:10'!E107:E107)/(COUNT('1:10'!E107:E107,"&gt;0")))*0.93</f>
        <v>#DIV/0!</v>
      </c>
      <c r="F107" s="36" t="e">
        <f>(SUM('1:10'!F107:F107)/(COUNT('1:10'!F107:F107,"&gt;0")))*0.93</f>
        <v>#DIV/0!</v>
      </c>
      <c r="G107" s="36" t="e">
        <f>(SUM('1:10'!G107:G107)/(COUNT('1:10'!G107:G107,"&gt;0")))*0.93</f>
        <v>#DIV/0!</v>
      </c>
      <c r="H107" s="36" t="e">
        <f>(SUM('1:10'!H107:H107)/(COUNT('1:10'!H107:H107,"&gt;0")))*0.93</f>
        <v>#DIV/0!</v>
      </c>
      <c r="I107" s="36" t="e">
        <f>(SUM('1:10'!I107:I107)/(COUNT('1:10'!I107:I107,"&gt;0")))*0.93</f>
        <v>#DIV/0!</v>
      </c>
      <c r="J107" s="36" t="e">
        <f>(SUM('1:10'!J107:J107)/(COUNT('1:10'!J107:J107,"&gt;0")))*0.93</f>
        <v>#DIV/0!</v>
      </c>
      <c r="K107" s="36" t="e">
        <f>(SUM('1:10'!K107:K107)/(COUNT('1:10'!K107:K107,"&gt;0")))*0.93</f>
        <v>#DIV/0!</v>
      </c>
    </row>
    <row r="108" s="2" customFormat="1" ht="20.1" customHeight="1" spans="1:11">
      <c r="A108" s="19">
        <f t="shared" si="1"/>
        <v>104</v>
      </c>
      <c r="B108" s="19" t="s">
        <v>141</v>
      </c>
      <c r="C108" s="25" t="s">
        <v>144</v>
      </c>
      <c r="D108" s="21">
        <v>2256.6</v>
      </c>
      <c r="E108" s="36" t="e">
        <f>(SUM('1:10'!E108:E108)/(COUNT('1:10'!E108:E108,"&gt;0")))*0.93</f>
        <v>#DIV/0!</v>
      </c>
      <c r="F108" s="36" t="e">
        <f>(SUM('1:10'!F108:F108)/(COUNT('1:10'!F108:F108,"&gt;0")))*0.93</f>
        <v>#DIV/0!</v>
      </c>
      <c r="G108" s="36" t="e">
        <f>(SUM('1:10'!G108:G108)/(COUNT('1:10'!G108:G108,"&gt;0")))*0.93</f>
        <v>#DIV/0!</v>
      </c>
      <c r="H108" s="36" t="e">
        <f>(SUM('1:10'!H108:H108)/(COUNT('1:10'!H108:H108,"&gt;0")))*0.93</f>
        <v>#DIV/0!</v>
      </c>
      <c r="I108" s="36" t="e">
        <f>(SUM('1:10'!I108:I108)/(COUNT('1:10'!I108:I108,"&gt;0")))*0.93</f>
        <v>#DIV/0!</v>
      </c>
      <c r="J108" s="36" t="e">
        <f>(SUM('1:10'!J108:J108)/(COUNT('1:10'!J108:J108,"&gt;0")))*0.93</f>
        <v>#DIV/0!</v>
      </c>
      <c r="K108" s="36" t="e">
        <f>(SUM('1:10'!K108:K108)/(COUNT('1:10'!K108:K108,"&gt;0")))*0.93</f>
        <v>#DIV/0!</v>
      </c>
    </row>
    <row r="109" s="2" customFormat="1" ht="20.1" customHeight="1" spans="1:11">
      <c r="A109" s="19">
        <f t="shared" si="1"/>
        <v>105</v>
      </c>
      <c r="B109" s="19" t="s">
        <v>145</v>
      </c>
      <c r="C109" s="25" t="s">
        <v>146</v>
      </c>
      <c r="D109" s="21">
        <v>1745</v>
      </c>
      <c r="E109" s="36" t="e">
        <f>(SUM('1:10'!E109:E109)/(COUNT('1:10'!E109:E109,"&gt;0")))*0.93</f>
        <v>#DIV/0!</v>
      </c>
      <c r="F109" s="36" t="e">
        <f>(SUM('1:10'!F109:F109)/(COUNT('1:10'!F109:F109,"&gt;0")))*0.93</f>
        <v>#DIV/0!</v>
      </c>
      <c r="G109" s="36" t="e">
        <f>(SUM('1:10'!G109:G109)/(COUNT('1:10'!G109:G109,"&gt;0")))*0.93</f>
        <v>#DIV/0!</v>
      </c>
      <c r="H109" s="36" t="e">
        <f>(SUM('1:10'!H109:H109)/(COUNT('1:10'!H109:H109,"&gt;0")))*0.93</f>
        <v>#DIV/0!</v>
      </c>
      <c r="I109" s="36" t="e">
        <f>(SUM('1:10'!I109:I109)/(COUNT('1:10'!I109:I109,"&gt;0")))*0.93</f>
        <v>#DIV/0!</v>
      </c>
      <c r="J109" s="36" t="e">
        <f>(SUM('1:10'!J109:J109)/(COUNT('1:10'!J109:J109,"&gt;0")))*0.93</f>
        <v>#DIV/0!</v>
      </c>
      <c r="K109" s="36" t="e">
        <f>(SUM('1:10'!K109:K109)/(COUNT('1:10'!K109:K109,"&gt;0")))*0.93</f>
        <v>#DIV/0!</v>
      </c>
    </row>
    <row r="110" s="2" customFormat="1" ht="20.1" customHeight="1" spans="1:11">
      <c r="A110" s="19">
        <f t="shared" si="1"/>
        <v>106</v>
      </c>
      <c r="B110" s="19" t="s">
        <v>147</v>
      </c>
      <c r="C110" s="25" t="s">
        <v>148</v>
      </c>
      <c r="D110" s="21">
        <v>1776.4</v>
      </c>
      <c r="E110" s="36" t="e">
        <f>(SUM('1:10'!E110:E110)/(COUNT('1:10'!E110:E110,"&gt;0")))*0.93</f>
        <v>#DIV/0!</v>
      </c>
      <c r="F110" s="36" t="e">
        <f>(SUM('1:10'!F110:F110)/(COUNT('1:10'!F110:F110,"&gt;0")))*0.93</f>
        <v>#DIV/0!</v>
      </c>
      <c r="G110" s="36" t="e">
        <f>(SUM('1:10'!G110:G110)/(COUNT('1:10'!G110:G110,"&gt;0")))*0.93</f>
        <v>#DIV/0!</v>
      </c>
      <c r="H110" s="36" t="e">
        <f>(SUM('1:10'!H110:H110)/(COUNT('1:10'!H110:H110,"&gt;0")))*0.93</f>
        <v>#DIV/0!</v>
      </c>
      <c r="I110" s="36" t="e">
        <f>(SUM('1:10'!I110:I110)/(COUNT('1:10'!I110:I110,"&gt;0")))*0.93</f>
        <v>#DIV/0!</v>
      </c>
      <c r="J110" s="36" t="e">
        <f>(SUM('1:10'!J110:J110)/(COUNT('1:10'!J110:J110,"&gt;0")))*0.93</f>
        <v>#DIV/0!</v>
      </c>
      <c r="K110" s="36" t="e">
        <f>(SUM('1:10'!K110:K110)/(COUNT('1:10'!K110:K110,"&gt;0")))*0.93</f>
        <v>#DIV/0!</v>
      </c>
    </row>
    <row r="111" s="2" customFormat="1" ht="20.1" customHeight="1" spans="1:11">
      <c r="A111" s="19">
        <f t="shared" si="1"/>
        <v>107</v>
      </c>
      <c r="B111" s="19" t="s">
        <v>147</v>
      </c>
      <c r="C111" s="25" t="s">
        <v>149</v>
      </c>
      <c r="D111" s="21">
        <v>1736.6</v>
      </c>
      <c r="E111" s="36" t="e">
        <f>(SUM('1:10'!E111:E111)/(COUNT('1:10'!E111:E111,"&gt;0")))*0.93</f>
        <v>#DIV/0!</v>
      </c>
      <c r="F111" s="36" t="e">
        <f>(SUM('1:10'!F111:F111)/(COUNT('1:10'!F111:F111,"&gt;0")))*0.93</f>
        <v>#DIV/0!</v>
      </c>
      <c r="G111" s="36" t="e">
        <f>(SUM('1:10'!G111:G111)/(COUNT('1:10'!G111:G111,"&gt;0")))*0.93</f>
        <v>#DIV/0!</v>
      </c>
      <c r="H111" s="36" t="e">
        <f>(SUM('1:10'!H111:H111)/(COUNT('1:10'!H111:H111,"&gt;0")))*0.93</f>
        <v>#DIV/0!</v>
      </c>
      <c r="I111" s="36" t="e">
        <f>(SUM('1:10'!I111:I111)/(COUNT('1:10'!I111:I111,"&gt;0")))*0.93</f>
        <v>#DIV/0!</v>
      </c>
      <c r="J111" s="36" t="e">
        <f>(SUM('1:10'!J111:J111)/(COUNT('1:10'!J111:J111,"&gt;0")))*0.93</f>
        <v>#DIV/0!</v>
      </c>
      <c r="K111" s="36" t="e">
        <f>(SUM('1:10'!K111:K111)/(COUNT('1:10'!K111:K111,"&gt;0")))*0.93</f>
        <v>#DIV/0!</v>
      </c>
    </row>
    <row r="112" s="2" customFormat="1" ht="20.1" customHeight="1" spans="1:11">
      <c r="A112" s="19">
        <f t="shared" si="1"/>
        <v>108</v>
      </c>
      <c r="B112" s="19" t="s">
        <v>150</v>
      </c>
      <c r="C112" s="25" t="s">
        <v>151</v>
      </c>
      <c r="D112" s="21">
        <v>1609</v>
      </c>
      <c r="E112" s="36" t="e">
        <f>(SUM('1:10'!E112:E112)/(COUNT('1:10'!E112:E112,"&gt;0")))*0.93</f>
        <v>#DIV/0!</v>
      </c>
      <c r="F112" s="36" t="e">
        <f>(SUM('1:10'!F112:F112)/(COUNT('1:10'!F112:F112,"&gt;0")))*0.93</f>
        <v>#DIV/0!</v>
      </c>
      <c r="G112" s="36" t="e">
        <f>(SUM('1:10'!G112:G112)/(COUNT('1:10'!G112:G112,"&gt;0")))*0.93</f>
        <v>#DIV/0!</v>
      </c>
      <c r="H112" s="36" t="e">
        <f>(SUM('1:10'!H112:H112)/(COUNT('1:10'!H112:H112,"&gt;0")))*0.93</f>
        <v>#DIV/0!</v>
      </c>
      <c r="I112" s="36" t="e">
        <f>(SUM('1:10'!I112:I112)/(COUNT('1:10'!I112:I112,"&gt;0")))*0.93</f>
        <v>#DIV/0!</v>
      </c>
      <c r="J112" s="36" t="e">
        <f>(SUM('1:10'!J112:J112)/(COUNT('1:10'!J112:J112,"&gt;0")))*0.93</f>
        <v>#DIV/0!</v>
      </c>
      <c r="K112" s="36" t="e">
        <f>(SUM('1:10'!K112:K112)/(COUNT('1:10'!K112:K112,"&gt;0")))*0.93</f>
        <v>#DIV/0!</v>
      </c>
    </row>
    <row r="113" s="2" customFormat="1" ht="20.1" customHeight="1" spans="1:11">
      <c r="A113" s="19">
        <f t="shared" si="1"/>
        <v>109</v>
      </c>
      <c r="B113" s="19" t="s">
        <v>150</v>
      </c>
      <c r="C113" s="25" t="s">
        <v>152</v>
      </c>
      <c r="D113" s="21">
        <v>1486</v>
      </c>
      <c r="E113" s="36" t="e">
        <f>(SUM('1:10'!E113:E113)/(COUNT('1:10'!E113:E113,"&gt;0")))*0.93</f>
        <v>#DIV/0!</v>
      </c>
      <c r="F113" s="36" t="e">
        <f>(SUM('1:10'!F113:F113)/(COUNT('1:10'!F113:F113,"&gt;0")))*0.93</f>
        <v>#DIV/0!</v>
      </c>
      <c r="G113" s="36" t="e">
        <f>(SUM('1:10'!G113:G113)/(COUNT('1:10'!G113:G113,"&gt;0")))*0.93</f>
        <v>#DIV/0!</v>
      </c>
      <c r="H113" s="36" t="e">
        <f>(SUM('1:10'!H113:H113)/(COUNT('1:10'!H113:H113,"&gt;0")))*0.93</f>
        <v>#DIV/0!</v>
      </c>
      <c r="I113" s="36" t="e">
        <f>(SUM('1:10'!I113:I113)/(COUNT('1:10'!I113:I113,"&gt;0")))*0.93</f>
        <v>#DIV/0!</v>
      </c>
      <c r="J113" s="36" t="e">
        <f>(SUM('1:10'!J113:J113)/(COUNT('1:10'!J113:J113,"&gt;0")))*0.93</f>
        <v>#DIV/0!</v>
      </c>
      <c r="K113" s="36" t="e">
        <f>(SUM('1:10'!K113:K113)/(COUNT('1:10'!K113:K113,"&gt;0")))*0.93</f>
        <v>#DIV/0!</v>
      </c>
    </row>
    <row r="114" s="2" customFormat="1" ht="20.1" customHeight="1" spans="1:11">
      <c r="A114" s="19">
        <f t="shared" si="1"/>
        <v>110</v>
      </c>
      <c r="B114" s="19" t="s">
        <v>150</v>
      </c>
      <c r="C114" s="25" t="s">
        <v>153</v>
      </c>
      <c r="D114" s="21">
        <v>1642</v>
      </c>
      <c r="E114" s="36" t="e">
        <f>(SUM('1:10'!E114:E114)/(COUNT('1:10'!E114:E114,"&gt;0")))*0.93</f>
        <v>#DIV/0!</v>
      </c>
      <c r="F114" s="36" t="e">
        <f>(SUM('1:10'!F114:F114)/(COUNT('1:10'!F114:F114,"&gt;0")))*0.93</f>
        <v>#DIV/0!</v>
      </c>
      <c r="G114" s="36" t="e">
        <f>(SUM('1:10'!G114:G114)/(COUNT('1:10'!G114:G114,"&gt;0")))*0.93</f>
        <v>#DIV/0!</v>
      </c>
      <c r="H114" s="36" t="e">
        <f>(SUM('1:10'!H114:H114)/(COUNT('1:10'!H114:H114,"&gt;0")))*0.93</f>
        <v>#DIV/0!</v>
      </c>
      <c r="I114" s="36" t="e">
        <f>(SUM('1:10'!I114:I114)/(COUNT('1:10'!I114:I114,"&gt;0")))*0.93</f>
        <v>#DIV/0!</v>
      </c>
      <c r="J114" s="36" t="e">
        <f>(SUM('1:10'!J114:J114)/(COUNT('1:10'!J114:J114,"&gt;0")))*0.93</f>
        <v>#DIV/0!</v>
      </c>
      <c r="K114" s="36" t="e">
        <f>(SUM('1:10'!K114:K114)/(COUNT('1:10'!K114:K114,"&gt;0")))*0.93</f>
        <v>#DIV/0!</v>
      </c>
    </row>
    <row r="115" s="2" customFormat="1" ht="20.1" customHeight="1" spans="1:11">
      <c r="A115" s="19">
        <f t="shared" si="1"/>
        <v>111</v>
      </c>
      <c r="B115" s="19" t="s">
        <v>154</v>
      </c>
      <c r="C115" s="20" t="s">
        <v>155</v>
      </c>
      <c r="D115" s="21">
        <v>639.5</v>
      </c>
      <c r="E115" s="36" t="e">
        <f>(SUM('1:10'!E115:E115)/(COUNT('1:10'!E115:E115,"&gt;0")))*0.93</f>
        <v>#DIV/0!</v>
      </c>
      <c r="F115" s="36" t="e">
        <f>(SUM('1:10'!F115:F115)/(COUNT('1:10'!F115:F115,"&gt;0")))*0.93</f>
        <v>#DIV/0!</v>
      </c>
      <c r="G115" s="36" t="e">
        <f>(SUM('1:10'!G115:G115)/(COUNT('1:10'!G115:G115,"&gt;0")))*0.93</f>
        <v>#DIV/0!</v>
      </c>
      <c r="H115" s="36" t="e">
        <f>(SUM('1:10'!H115:H115)/(COUNT('1:10'!H115:H115,"&gt;0")))*0.93</f>
        <v>#DIV/0!</v>
      </c>
      <c r="I115" s="36" t="e">
        <f>(SUM('1:10'!I115:I115)/(COUNT('1:10'!I115:I115,"&gt;0")))*0.93</f>
        <v>#DIV/0!</v>
      </c>
      <c r="J115" s="36" t="e">
        <f>(SUM('1:10'!J115:J115)/(COUNT('1:10'!J115:J115,"&gt;0")))*0.93</f>
        <v>#DIV/0!</v>
      </c>
      <c r="K115" s="36" t="e">
        <f>(SUM('1:10'!K115:K115)/(COUNT('1:10'!K115:K115,"&gt;0")))*0.93</f>
        <v>#DIV/0!</v>
      </c>
    </row>
    <row r="116" s="2" customFormat="1" ht="20.1" customHeight="1" spans="1:11">
      <c r="A116" s="19">
        <f t="shared" si="1"/>
        <v>112</v>
      </c>
      <c r="B116" s="19" t="s">
        <v>154</v>
      </c>
      <c r="C116" s="20" t="s">
        <v>156</v>
      </c>
      <c r="D116" s="21">
        <v>641</v>
      </c>
      <c r="E116" s="36" t="e">
        <f>(SUM('1:10'!E116:E116)/(COUNT('1:10'!E116:E116,"&gt;0")))*0.93</f>
        <v>#DIV/0!</v>
      </c>
      <c r="F116" s="36" t="e">
        <f>(SUM('1:10'!F116:F116)/(COUNT('1:10'!F116:F116,"&gt;0")))*0.93</f>
        <v>#DIV/0!</v>
      </c>
      <c r="G116" s="36" t="e">
        <f>(SUM('1:10'!G116:G116)/(COUNT('1:10'!G116:G116,"&gt;0")))*0.93</f>
        <v>#DIV/0!</v>
      </c>
      <c r="H116" s="36" t="e">
        <f>(SUM('1:10'!H116:H116)/(COUNT('1:10'!H116:H116,"&gt;0")))*0.93</f>
        <v>#DIV/0!</v>
      </c>
      <c r="I116" s="36" t="e">
        <f>(SUM('1:10'!I116:I116)/(COUNT('1:10'!I116:I116,"&gt;0")))*0.93</f>
        <v>#DIV/0!</v>
      </c>
      <c r="J116" s="36" t="e">
        <f>(SUM('1:10'!J116:J116)/(COUNT('1:10'!J116:J116,"&gt;0")))*0.93</f>
        <v>#DIV/0!</v>
      </c>
      <c r="K116" s="36" t="e">
        <f>(SUM('1:10'!K116:K116)/(COUNT('1:10'!K116:K116,"&gt;0")))*0.93</f>
        <v>#DIV/0!</v>
      </c>
    </row>
    <row r="117" s="2" customFormat="1" ht="20.1" customHeight="1" spans="1:11">
      <c r="A117" s="19">
        <f t="shared" si="1"/>
        <v>113</v>
      </c>
      <c r="B117" s="19" t="s">
        <v>154</v>
      </c>
      <c r="C117" s="20" t="s">
        <v>157</v>
      </c>
      <c r="D117" s="21">
        <v>477.4</v>
      </c>
      <c r="E117" s="36" t="e">
        <f>(SUM('1:10'!E117:E117)/(COUNT('1:10'!E117:E117,"&gt;0")))*0.93</f>
        <v>#DIV/0!</v>
      </c>
      <c r="F117" s="36" t="e">
        <f>(SUM('1:10'!F117:F117)/(COUNT('1:10'!F117:F117,"&gt;0")))*0.93</f>
        <v>#DIV/0!</v>
      </c>
      <c r="G117" s="36" t="e">
        <f>(SUM('1:10'!G117:G117)/(COUNT('1:10'!G117:G117,"&gt;0")))*0.93</f>
        <v>#DIV/0!</v>
      </c>
      <c r="H117" s="36" t="e">
        <f>(SUM('1:10'!H117:H117)/(COUNT('1:10'!H117:H117,"&gt;0")))*0.93</f>
        <v>#DIV/0!</v>
      </c>
      <c r="I117" s="36" t="e">
        <f>(SUM('1:10'!I117:I117)/(COUNT('1:10'!I117:I117,"&gt;0")))*0.93</f>
        <v>#DIV/0!</v>
      </c>
      <c r="J117" s="36" t="e">
        <f>(SUM('1:10'!J117:J117)/(COUNT('1:10'!J117:J117,"&gt;0")))*0.93</f>
        <v>#DIV/0!</v>
      </c>
      <c r="K117" s="36" t="e">
        <f>(SUM('1:10'!K117:K117)/(COUNT('1:10'!K117:K117,"&gt;0")))*0.93</f>
        <v>#DIV/0!</v>
      </c>
    </row>
    <row r="118" s="2" customFormat="1" ht="20.1" customHeight="1" spans="1:11">
      <c r="A118" s="19">
        <f t="shared" si="1"/>
        <v>114</v>
      </c>
      <c r="B118" s="19" t="s">
        <v>158</v>
      </c>
      <c r="C118" s="20" t="s">
        <v>159</v>
      </c>
      <c r="D118" s="21">
        <v>1002</v>
      </c>
      <c r="E118" s="36" t="e">
        <f>(SUM('1:10'!E118:E118)/(COUNT('1:10'!E118:E118,"&gt;0")))*0.93</f>
        <v>#DIV/0!</v>
      </c>
      <c r="F118" s="36" t="e">
        <f>(SUM('1:10'!F118:F118)/(COUNT('1:10'!F118:F118,"&gt;0")))*0.93</f>
        <v>#DIV/0!</v>
      </c>
      <c r="G118" s="36" t="e">
        <f>(SUM('1:10'!G118:G118)/(COUNT('1:10'!G118:G118,"&gt;0")))*0.93</f>
        <v>#DIV/0!</v>
      </c>
      <c r="H118" s="36" t="e">
        <f>(SUM('1:10'!H118:H118)/(COUNT('1:10'!H118:H118,"&gt;0")))*0.93</f>
        <v>#DIV/0!</v>
      </c>
      <c r="I118" s="36" t="e">
        <f>(SUM('1:10'!I118:I118)/(COUNT('1:10'!I118:I118,"&gt;0")))*0.93</f>
        <v>#DIV/0!</v>
      </c>
      <c r="J118" s="36" t="e">
        <f>(SUM('1:10'!J118:J118)/(COUNT('1:10'!J118:J118,"&gt;0")))*0.93</f>
        <v>#DIV/0!</v>
      </c>
      <c r="K118" s="36" t="e">
        <f>(SUM('1:10'!K118:K118)/(COUNT('1:10'!K118:K118,"&gt;0")))*0.93</f>
        <v>#DIV/0!</v>
      </c>
    </row>
    <row r="119" s="2" customFormat="1" ht="20.1" customHeight="1" spans="1:11">
      <c r="A119" s="19">
        <f t="shared" si="1"/>
        <v>115</v>
      </c>
      <c r="B119" s="19" t="s">
        <v>158</v>
      </c>
      <c r="C119" s="20" t="s">
        <v>160</v>
      </c>
      <c r="D119" s="21">
        <v>1357.8</v>
      </c>
      <c r="E119" s="36" t="e">
        <f>(SUM('1:10'!E119:E119)/(COUNT('1:10'!E119:E119,"&gt;0")))*0.93</f>
        <v>#DIV/0!</v>
      </c>
      <c r="F119" s="36" t="e">
        <f>(SUM('1:10'!F119:F119)/(COUNT('1:10'!F119:F119,"&gt;0")))*0.93</f>
        <v>#DIV/0!</v>
      </c>
      <c r="G119" s="36" t="e">
        <f>(SUM('1:10'!G119:G119)/(COUNT('1:10'!G119:G119,"&gt;0")))*0.93</f>
        <v>#DIV/0!</v>
      </c>
      <c r="H119" s="36" t="e">
        <f>(SUM('1:10'!H119:H119)/(COUNT('1:10'!H119:H119,"&gt;0")))*0.93</f>
        <v>#DIV/0!</v>
      </c>
      <c r="I119" s="36" t="e">
        <f>(SUM('1:10'!I119:I119)/(COUNT('1:10'!I119:I119,"&gt;0")))*0.93</f>
        <v>#DIV/0!</v>
      </c>
      <c r="J119" s="36" t="e">
        <f>(SUM('1:10'!J119:J119)/(COUNT('1:10'!J119:J119,"&gt;0")))*0.93</f>
        <v>#DIV/0!</v>
      </c>
      <c r="K119" s="36" t="e">
        <f>(SUM('1:10'!K119:K119)/(COUNT('1:10'!K119:K119,"&gt;0")))*0.93</f>
        <v>#DIV/0!</v>
      </c>
    </row>
    <row r="120" s="2" customFormat="1" ht="20.1" customHeight="1" spans="1:11">
      <c r="A120" s="19">
        <f t="shared" si="1"/>
        <v>116</v>
      </c>
      <c r="B120" s="19" t="s">
        <v>158</v>
      </c>
      <c r="C120" s="20" t="s">
        <v>161</v>
      </c>
      <c r="D120" s="21">
        <v>1167.7</v>
      </c>
      <c r="E120" s="36" t="e">
        <f>(SUM('1:10'!E120:E120)/(COUNT('1:10'!E120:E120,"&gt;0")))*0.93</f>
        <v>#DIV/0!</v>
      </c>
      <c r="F120" s="36" t="e">
        <f>(SUM('1:10'!F120:F120)/(COUNT('1:10'!F120:F120,"&gt;0")))*0.93</f>
        <v>#DIV/0!</v>
      </c>
      <c r="G120" s="36" t="e">
        <f>(SUM('1:10'!G120:G120)/(COUNT('1:10'!G120:G120,"&gt;0")))*0.93</f>
        <v>#DIV/0!</v>
      </c>
      <c r="H120" s="36" t="e">
        <f>(SUM('1:10'!H120:H120)/(COUNT('1:10'!H120:H120,"&gt;0")))*0.93</f>
        <v>#DIV/0!</v>
      </c>
      <c r="I120" s="36" t="e">
        <f>(SUM('1:10'!I120:I120)/(COUNT('1:10'!I120:I120,"&gt;0")))*0.93</f>
        <v>#DIV/0!</v>
      </c>
      <c r="J120" s="36" t="e">
        <f>(SUM('1:10'!J120:J120)/(COUNT('1:10'!J120:J120,"&gt;0")))*0.93</f>
        <v>#DIV/0!</v>
      </c>
      <c r="K120" s="36" t="e">
        <f>(SUM('1:10'!K120:K120)/(COUNT('1:10'!K120:K120,"&gt;0")))*0.93</f>
        <v>#DIV/0!</v>
      </c>
    </row>
    <row r="121" s="2" customFormat="1" ht="20.1" customHeight="1" spans="1:11">
      <c r="A121" s="19">
        <f t="shared" si="1"/>
        <v>117</v>
      </c>
      <c r="B121" s="19" t="s">
        <v>158</v>
      </c>
      <c r="C121" s="20" t="s">
        <v>162</v>
      </c>
      <c r="D121" s="21">
        <v>1012</v>
      </c>
      <c r="E121" s="36" t="e">
        <f>(SUM('1:10'!E121:E121)/(COUNT('1:10'!E121:E121,"&gt;0")))*0.93</f>
        <v>#DIV/0!</v>
      </c>
      <c r="F121" s="36" t="e">
        <f>(SUM('1:10'!F121:F121)/(COUNT('1:10'!F121:F121,"&gt;0")))*0.93</f>
        <v>#DIV/0!</v>
      </c>
      <c r="G121" s="36" t="e">
        <f>(SUM('1:10'!G121:G121)/(COUNT('1:10'!G121:G121,"&gt;0")))*0.93</f>
        <v>#DIV/0!</v>
      </c>
      <c r="H121" s="36" t="e">
        <f>(SUM('1:10'!H121:H121)/(COUNT('1:10'!H121:H121,"&gt;0")))*0.93</f>
        <v>#DIV/0!</v>
      </c>
      <c r="I121" s="36" t="e">
        <f>(SUM('1:10'!I121:I121)/(COUNT('1:10'!I121:I121,"&gt;0")))*0.93</f>
        <v>#DIV/0!</v>
      </c>
      <c r="J121" s="36" t="e">
        <f>(SUM('1:10'!J121:J121)/(COUNT('1:10'!J121:J121,"&gt;0")))*0.93</f>
        <v>#DIV/0!</v>
      </c>
      <c r="K121" s="36" t="e">
        <f>(SUM('1:10'!K121:K121)/(COUNT('1:10'!K121:K121,"&gt;0")))*0.93</f>
        <v>#DIV/0!</v>
      </c>
    </row>
    <row r="122" s="2" customFormat="1" ht="20.1" customHeight="1" spans="1:11">
      <c r="A122" s="19">
        <f t="shared" si="1"/>
        <v>118</v>
      </c>
      <c r="B122" s="19" t="s">
        <v>163</v>
      </c>
      <c r="C122" s="20" t="s">
        <v>164</v>
      </c>
      <c r="D122" s="21">
        <v>1210</v>
      </c>
      <c r="E122" s="36" t="e">
        <f>(SUM('1:10'!E122:E122)/(COUNT('1:10'!E122:E122,"&gt;0")))*0.93</f>
        <v>#DIV/0!</v>
      </c>
      <c r="F122" s="36" t="e">
        <f>(SUM('1:10'!F122:F122)/(COUNT('1:10'!F122:F122,"&gt;0")))*0.93</f>
        <v>#DIV/0!</v>
      </c>
      <c r="G122" s="36" t="e">
        <f>(SUM('1:10'!G122:G122)/(COUNT('1:10'!G122:G122,"&gt;0")))*0.93</f>
        <v>#DIV/0!</v>
      </c>
      <c r="H122" s="36" t="e">
        <f>(SUM('1:10'!H122:H122)/(COUNT('1:10'!H122:H122,"&gt;0")))*0.93</f>
        <v>#DIV/0!</v>
      </c>
      <c r="I122" s="36" t="e">
        <f>(SUM('1:10'!I122:I122)/(COUNT('1:10'!I122:I122,"&gt;0")))*0.93</f>
        <v>#DIV/0!</v>
      </c>
      <c r="J122" s="36" t="e">
        <f>(SUM('1:10'!J122:J122)/(COUNT('1:10'!J122:J122,"&gt;0")))*0.93</f>
        <v>#DIV/0!</v>
      </c>
      <c r="K122" s="36" t="e">
        <f>(SUM('1:10'!K122:K122)/(COUNT('1:10'!K122:K122,"&gt;0")))*0.93</f>
        <v>#DIV/0!</v>
      </c>
    </row>
    <row r="123" s="2" customFormat="1" ht="20.1" customHeight="1" spans="1:11">
      <c r="A123" s="19">
        <f t="shared" si="1"/>
        <v>119</v>
      </c>
      <c r="B123" s="19" t="s">
        <v>163</v>
      </c>
      <c r="C123" s="20" t="s">
        <v>165</v>
      </c>
      <c r="D123" s="21">
        <v>1242.8</v>
      </c>
      <c r="E123" s="36" t="e">
        <f>(SUM('1:10'!E123:E123)/(COUNT('1:10'!E123:E123,"&gt;0")))*0.93</f>
        <v>#DIV/0!</v>
      </c>
      <c r="F123" s="36" t="e">
        <f>(SUM('1:10'!F123:F123)/(COUNT('1:10'!F123:F123,"&gt;0")))*0.93</f>
        <v>#DIV/0!</v>
      </c>
      <c r="G123" s="36" t="e">
        <f>(SUM('1:10'!G123:G123)/(COUNT('1:10'!G123:G123,"&gt;0")))*0.93</f>
        <v>#DIV/0!</v>
      </c>
      <c r="H123" s="36" t="e">
        <f>(SUM('1:10'!H123:H123)/(COUNT('1:10'!H123:H123,"&gt;0")))*0.93</f>
        <v>#DIV/0!</v>
      </c>
      <c r="I123" s="36" t="e">
        <f>(SUM('1:10'!I123:I123)/(COUNT('1:10'!I123:I123,"&gt;0")))*0.93</f>
        <v>#DIV/0!</v>
      </c>
      <c r="J123" s="36" t="e">
        <f>(SUM('1:10'!J123:J123)/(COUNT('1:10'!J123:J123,"&gt;0")))*0.93</f>
        <v>#DIV/0!</v>
      </c>
      <c r="K123" s="36" t="e">
        <f>(SUM('1:10'!K123:K123)/(COUNT('1:10'!K123:K123,"&gt;0")))*0.93</f>
        <v>#DIV/0!</v>
      </c>
    </row>
    <row r="124" s="2" customFormat="1" ht="20.1" customHeight="1" spans="1:11">
      <c r="A124" s="19">
        <f t="shared" si="1"/>
        <v>120</v>
      </c>
      <c r="B124" s="19" t="s">
        <v>166</v>
      </c>
      <c r="C124" s="20" t="s">
        <v>167</v>
      </c>
      <c r="D124" s="21">
        <v>1140</v>
      </c>
      <c r="E124" s="36" t="e">
        <f>(SUM('1:10'!E124:E124)/(COUNT('1:10'!E124:E124,"&gt;0")))*0.93</f>
        <v>#DIV/0!</v>
      </c>
      <c r="F124" s="36" t="e">
        <f>(SUM('1:10'!F124:F124)/(COUNT('1:10'!F124:F124,"&gt;0")))*0.93</f>
        <v>#DIV/0!</v>
      </c>
      <c r="G124" s="36" t="e">
        <f>(SUM('1:10'!G124:G124)/(COUNT('1:10'!G124:G124,"&gt;0")))*0.93</f>
        <v>#DIV/0!</v>
      </c>
      <c r="H124" s="36" t="e">
        <f>(SUM('1:10'!H124:H124)/(COUNT('1:10'!H124:H124,"&gt;0")))*0.93</f>
        <v>#DIV/0!</v>
      </c>
      <c r="I124" s="36" t="e">
        <f>(SUM('1:10'!I124:I124)/(COUNT('1:10'!I124:I124,"&gt;0")))*0.93</f>
        <v>#DIV/0!</v>
      </c>
      <c r="J124" s="36" t="e">
        <f>(SUM('1:10'!J124:J124)/(COUNT('1:10'!J124:J124,"&gt;0")))*0.93</f>
        <v>#DIV/0!</v>
      </c>
      <c r="K124" s="36" t="e">
        <f>(SUM('1:10'!K124:K124)/(COUNT('1:10'!K124:K124,"&gt;0")))*0.93</f>
        <v>#DIV/0!</v>
      </c>
    </row>
    <row r="125" s="2" customFormat="1" ht="20.1" customHeight="1" spans="1:11">
      <c r="A125" s="19">
        <f t="shared" si="1"/>
        <v>121</v>
      </c>
      <c r="B125" s="19" t="s">
        <v>166</v>
      </c>
      <c r="C125" s="20" t="s">
        <v>168</v>
      </c>
      <c r="D125" s="21">
        <v>1204.5</v>
      </c>
      <c r="E125" s="36" t="e">
        <f>(SUM('1:10'!E125:E125)/(COUNT('1:10'!E125:E125,"&gt;0")))*0.93</f>
        <v>#DIV/0!</v>
      </c>
      <c r="F125" s="36" t="e">
        <f>(SUM('1:10'!F125:F125)/(COUNT('1:10'!F125:F125,"&gt;0")))*0.93</f>
        <v>#DIV/0!</v>
      </c>
      <c r="G125" s="36" t="e">
        <f>(SUM('1:10'!G125:G125)/(COUNT('1:10'!G125:G125,"&gt;0")))*0.93</f>
        <v>#DIV/0!</v>
      </c>
      <c r="H125" s="36" t="e">
        <f>(SUM('1:10'!H125:H125)/(COUNT('1:10'!H125:H125,"&gt;0")))*0.93</f>
        <v>#DIV/0!</v>
      </c>
      <c r="I125" s="36" t="e">
        <f>(SUM('1:10'!I125:I125)/(COUNT('1:10'!I125:I125,"&gt;0")))*0.93</f>
        <v>#DIV/0!</v>
      </c>
      <c r="J125" s="36" t="e">
        <f>(SUM('1:10'!J125:J125)/(COUNT('1:10'!J125:J125,"&gt;0")))*0.93</f>
        <v>#DIV/0!</v>
      </c>
      <c r="K125" s="36" t="e">
        <f>(SUM('1:10'!K125:K125)/(COUNT('1:10'!K125:K125,"&gt;0")))*0.93</f>
        <v>#DIV/0!</v>
      </c>
    </row>
    <row r="126" s="2" customFormat="1" ht="20.1" customHeight="1" spans="1:11">
      <c r="A126" s="19">
        <f t="shared" si="1"/>
        <v>122</v>
      </c>
      <c r="B126" s="19" t="s">
        <v>166</v>
      </c>
      <c r="C126" s="20" t="s">
        <v>169</v>
      </c>
      <c r="D126" s="21">
        <v>1099.6</v>
      </c>
      <c r="E126" s="36" t="e">
        <f>(SUM('1:10'!E126:E126)/(COUNT('1:10'!E126:E126,"&gt;0")))*0.93</f>
        <v>#DIV/0!</v>
      </c>
      <c r="F126" s="36" t="e">
        <f>(SUM('1:10'!F126:F126)/(COUNT('1:10'!F126:F126,"&gt;0")))*0.93</f>
        <v>#DIV/0!</v>
      </c>
      <c r="G126" s="36" t="e">
        <f>(SUM('1:10'!G126:G126)/(COUNT('1:10'!G126:G126,"&gt;0")))*0.93</f>
        <v>#DIV/0!</v>
      </c>
      <c r="H126" s="36" t="e">
        <f>(SUM('1:10'!H126:H126)/(COUNT('1:10'!H126:H126,"&gt;0")))*0.93</f>
        <v>#DIV/0!</v>
      </c>
      <c r="I126" s="36" t="e">
        <f>(SUM('1:10'!I126:I126)/(COUNT('1:10'!I126:I126,"&gt;0")))*0.93</f>
        <v>#DIV/0!</v>
      </c>
      <c r="J126" s="36" t="e">
        <f>(SUM('1:10'!J126:J126)/(COUNT('1:10'!J126:J126,"&gt;0")))*0.93</f>
        <v>#DIV/0!</v>
      </c>
      <c r="K126" s="36" t="e">
        <f>(SUM('1:10'!K126:K126)/(COUNT('1:10'!K126:K126,"&gt;0")))*0.93</f>
        <v>#DIV/0!</v>
      </c>
    </row>
    <row r="127" s="2" customFormat="1" ht="20.1" customHeight="1" spans="1:11">
      <c r="A127" s="19">
        <f t="shared" si="1"/>
        <v>123</v>
      </c>
      <c r="B127" s="19" t="s">
        <v>170</v>
      </c>
      <c r="C127" s="20" t="s">
        <v>171</v>
      </c>
      <c r="D127" s="21">
        <v>2899.5</v>
      </c>
      <c r="E127" s="36" t="e">
        <f>(SUM('1:10'!E127:E127)/(COUNT('1:10'!E127:E127,"&gt;0")))*0.93</f>
        <v>#DIV/0!</v>
      </c>
      <c r="F127" s="36" t="e">
        <f>(SUM('1:10'!F127:F127)/(COUNT('1:10'!F127:F127,"&gt;0")))*0.93</f>
        <v>#DIV/0!</v>
      </c>
      <c r="G127" s="36" t="e">
        <f>(SUM('1:10'!G127:G127)/(COUNT('1:10'!G127:G127,"&gt;0")))*0.93</f>
        <v>#DIV/0!</v>
      </c>
      <c r="H127" s="36" t="e">
        <f>(SUM('1:10'!H127:H127)/(COUNT('1:10'!H127:H127,"&gt;0")))*0.93</f>
        <v>#DIV/0!</v>
      </c>
      <c r="I127" s="36" t="e">
        <f>(SUM('1:10'!I127:I127)/(COUNT('1:10'!I127:I127,"&gt;0")))*0.93</f>
        <v>#DIV/0!</v>
      </c>
      <c r="J127" s="36" t="e">
        <f>(SUM('1:10'!J127:J127)/(COUNT('1:10'!J127:J127,"&gt;0")))*0.93</f>
        <v>#DIV/0!</v>
      </c>
      <c r="K127" s="36" t="e">
        <f>(SUM('1:10'!K127:K127)/(COUNT('1:10'!K127:K127,"&gt;0")))*0.93</f>
        <v>#DIV/0!</v>
      </c>
    </row>
    <row r="128" ht="23" customHeight="1"/>
    <row r="129" s="3" customFormat="1" ht="27" customHeight="1" spans="1:11">
      <c r="A129" s="27"/>
      <c r="B129" s="28"/>
      <c r="C129" s="28"/>
      <c r="D129" s="28"/>
      <c r="E129" s="37" t="s">
        <v>172</v>
      </c>
      <c r="F129" s="37"/>
      <c r="G129" s="37"/>
      <c r="H129" s="37"/>
      <c r="I129" s="37"/>
      <c r="J129" s="37"/>
      <c r="K129" s="37"/>
    </row>
    <row r="130" s="3" customFormat="1" ht="24" customHeight="1" spans="1:11">
      <c r="A130" s="27"/>
      <c r="B130" s="30"/>
      <c r="C130" s="30"/>
      <c r="D130" s="30"/>
      <c r="E130" s="38" t="s">
        <v>173</v>
      </c>
      <c r="F130" s="38"/>
      <c r="G130" s="38"/>
      <c r="H130" s="38"/>
      <c r="I130" s="38"/>
      <c r="J130" s="38"/>
      <c r="K130" s="38"/>
    </row>
  </sheetData>
  <protectedRanges>
    <protectedRange sqref="F5:K5 E6:K130" name="区域1"/>
    <protectedRange sqref="E5" name="区域1_1"/>
  </protectedRanges>
  <mergeCells count="5">
    <mergeCell ref="A1:K1"/>
    <mergeCell ref="A2:K2"/>
    <mergeCell ref="A3:K3"/>
    <mergeCell ref="E129:K129"/>
    <mergeCell ref="E130:K130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30"/>
  <sheetViews>
    <sheetView workbookViewId="0">
      <pane xSplit="27735" topLeftCell="C1" activePane="topLeft"/>
      <selection activeCell="A1" sqref="A1:K1"/>
      <selection pane="topRight"/>
    </sheetView>
  </sheetViews>
  <sheetFormatPr defaultColWidth="9" defaultRowHeight="13.5"/>
  <cols>
    <col min="1" max="1" width="5.20833333333333" style="4" customWidth="1"/>
    <col min="2" max="2" width="6.08333333333333" style="4" customWidth="1"/>
    <col min="3" max="3" width="10.625" style="5" customWidth="1"/>
    <col min="4" max="4" width="7.5" style="6" customWidth="1"/>
    <col min="5" max="8" width="9.625" style="7" customWidth="1"/>
    <col min="9" max="11" width="9.625" style="8" customWidth="1"/>
    <col min="12" max="16384" width="9" style="1"/>
  </cols>
  <sheetData>
    <row r="1" s="1" customFormat="1" ht="23.25" customHeight="1" spans="1:27">
      <c r="A1" s="9" t="s">
        <v>7</v>
      </c>
      <c r="B1" s="9"/>
      <c r="C1" s="9"/>
      <c r="D1" s="9"/>
      <c r="E1" s="10"/>
      <c r="F1" s="10"/>
      <c r="G1" s="10"/>
      <c r="H1" s="10"/>
      <c r="I1" s="10"/>
      <c r="J1" s="10"/>
      <c r="K1" s="10"/>
    </row>
    <row r="2" s="1" customFormat="1" ht="43" customHeight="1" spans="1:27">
      <c r="A2" s="11" t="s">
        <v>8</v>
      </c>
      <c r="B2" s="12"/>
      <c r="C2" s="12"/>
      <c r="D2" s="12"/>
      <c r="E2" s="13"/>
      <c r="F2" s="13"/>
      <c r="G2" s="13"/>
      <c r="H2" s="13"/>
      <c r="I2" s="13"/>
      <c r="J2" s="13"/>
      <c r="K2" s="13"/>
      <c r="M2" s="1" t="s">
        <v>174</v>
      </c>
      <c r="U2" s="1" t="s">
        <v>175</v>
      </c>
    </row>
    <row r="3" s="1" customFormat="1" ht="27" customHeight="1" spans="1:27">
      <c r="A3" s="12" t="s">
        <v>9</v>
      </c>
      <c r="B3" s="12"/>
      <c r="C3" s="12"/>
      <c r="D3" s="12"/>
      <c r="E3" s="13"/>
      <c r="F3" s="13"/>
      <c r="G3" s="13"/>
      <c r="H3" s="13"/>
      <c r="I3" s="13"/>
      <c r="J3" s="13"/>
      <c r="K3" s="13"/>
    </row>
    <row r="4" s="2" customFormat="1" ht="48" customHeight="1" spans="1:27">
      <c r="A4" s="14" t="s">
        <v>10</v>
      </c>
      <c r="B4" s="14" t="s">
        <v>11</v>
      </c>
      <c r="C4" s="15" t="s">
        <v>12</v>
      </c>
      <c r="D4" s="16" t="s">
        <v>13</v>
      </c>
      <c r="E4" s="17" t="s">
        <v>14</v>
      </c>
      <c r="F4" s="17" t="s">
        <v>15</v>
      </c>
      <c r="G4" s="17" t="s">
        <v>16</v>
      </c>
      <c r="H4" s="17" t="s">
        <v>17</v>
      </c>
      <c r="I4" s="17" t="s">
        <v>18</v>
      </c>
      <c r="J4" s="17" t="s">
        <v>19</v>
      </c>
      <c r="K4" s="18" t="s">
        <v>20</v>
      </c>
      <c r="M4" s="17" t="s">
        <v>14</v>
      </c>
      <c r="N4" s="17" t="s">
        <v>15</v>
      </c>
      <c r="O4" s="17" t="s">
        <v>16</v>
      </c>
      <c r="P4" s="17" t="s">
        <v>17</v>
      </c>
      <c r="Q4" s="17" t="s">
        <v>18</v>
      </c>
      <c r="R4" s="17" t="s">
        <v>19</v>
      </c>
      <c r="S4" s="18" t="s">
        <v>20</v>
      </c>
      <c r="U4" s="17" t="s">
        <v>14</v>
      </c>
      <c r="V4" s="17" t="s">
        <v>15</v>
      </c>
      <c r="W4" s="17" t="s">
        <v>16</v>
      </c>
      <c r="X4" s="17" t="s">
        <v>17</v>
      </c>
      <c r="Y4" s="17" t="s">
        <v>18</v>
      </c>
      <c r="Z4" s="17" t="s">
        <v>19</v>
      </c>
      <c r="AA4" s="18" t="s">
        <v>20</v>
      </c>
    </row>
    <row r="5" s="2" customFormat="1" ht="20.1" customHeight="1" spans="1:27">
      <c r="A5" s="19">
        <f>ROW()-4</f>
        <v>1</v>
      </c>
      <c r="B5" s="19" t="s">
        <v>21</v>
      </c>
      <c r="C5" s="20" t="s">
        <v>22</v>
      </c>
      <c r="D5" s="21">
        <v>145</v>
      </c>
      <c r="E5" s="22" t="s">
        <v>176</v>
      </c>
      <c r="F5" s="22" t="s">
        <v>176</v>
      </c>
      <c r="G5" s="22" t="s">
        <v>176</v>
      </c>
      <c r="H5" s="22" t="s">
        <v>176</v>
      </c>
      <c r="I5" s="22" t="s">
        <v>176</v>
      </c>
      <c r="J5" s="22" t="s">
        <v>176</v>
      </c>
      <c r="K5" s="22" t="s">
        <v>176</v>
      </c>
      <c r="M5" s="2" t="e">
        <f>IF(AND(E5&gt;='入围价70%'!E5,E5&lt;='入围价110%'!E5),1,0)</f>
        <v>#DIV/0!</v>
      </c>
      <c r="N5" s="2" t="e">
        <f>IF(AND(F5&gt;='入围价70%'!F5,F5&lt;='入围价110%'!F5),1,0)</f>
        <v>#DIV/0!</v>
      </c>
      <c r="O5" s="2" t="e">
        <f>IF(AND(G5&gt;='入围价70%'!G5,G5&lt;='入围价110%'!G5),1,0)</f>
        <v>#DIV/0!</v>
      </c>
      <c r="P5" s="2" t="e">
        <f>IF(AND(H5&gt;='入围价70%'!H5,H5&lt;='入围价110%'!H5),1,0)</f>
        <v>#DIV/0!</v>
      </c>
      <c r="Q5" s="2" t="e">
        <f>IF(AND(I5&gt;='入围价70%'!I5,I5&lt;='入围价110%'!I5),1,0)</f>
        <v>#DIV/0!</v>
      </c>
      <c r="R5" s="2" t="e">
        <f>IF(AND(J5&gt;='入围价70%'!J5,J5&lt;='入围价110%'!J5),1,0)</f>
        <v>#DIV/0!</v>
      </c>
      <c r="S5" s="2" t="e">
        <f>IF(AND(K5&gt;='入围价70%'!K5,K5&lt;='入围价110%'!K5),1,0)</f>
        <v>#DIV/0!</v>
      </c>
      <c r="U5" s="23" t="e">
        <f>IF(E5=入围最低价!E5,1,0)</f>
        <v>#DIV/0!</v>
      </c>
      <c r="V5" s="23" t="e">
        <f>IF(F5=入围最低价!F5,1,0)</f>
        <v>#DIV/0!</v>
      </c>
      <c r="W5" s="23" t="e">
        <f>IF(G5=入围最低价!G5,1,0)</f>
        <v>#DIV/0!</v>
      </c>
      <c r="X5" s="23" t="e">
        <f>IF(H5=入围最低价!H5,1,0)</f>
        <v>#DIV/0!</v>
      </c>
      <c r="Y5" s="23" t="e">
        <f>IF(I5=入围最低价!I5,1,0)</f>
        <v>#DIV/0!</v>
      </c>
      <c r="Z5" s="23" t="e">
        <f>IF(J5=入围最低价!J5,1,0)</f>
        <v>#DIV/0!</v>
      </c>
      <c r="AA5" s="23" t="e">
        <f>IF(K5=入围最低价!K5,1,0)</f>
        <v>#DIV/0!</v>
      </c>
    </row>
    <row r="6" s="2" customFormat="1" ht="31" customHeight="1" spans="1:27">
      <c r="A6" s="19">
        <f t="shared" ref="A6:A69" si="0">ROW()-4</f>
        <v>2</v>
      </c>
      <c r="B6" s="19" t="s">
        <v>21</v>
      </c>
      <c r="C6" s="20" t="s">
        <v>23</v>
      </c>
      <c r="D6" s="21">
        <v>308</v>
      </c>
      <c r="E6" s="22" t="s">
        <v>176</v>
      </c>
      <c r="F6" s="22" t="s">
        <v>176</v>
      </c>
      <c r="G6" s="22" t="s">
        <v>176</v>
      </c>
      <c r="H6" s="22" t="s">
        <v>176</v>
      </c>
      <c r="I6" s="22" t="s">
        <v>176</v>
      </c>
      <c r="J6" s="22" t="s">
        <v>176</v>
      </c>
      <c r="K6" s="22" t="s">
        <v>176</v>
      </c>
      <c r="M6" s="2" t="e">
        <f>IF(AND(E6&gt;='入围价70%'!E6,E6&lt;='入围价110%'!E6),1,0)</f>
        <v>#DIV/0!</v>
      </c>
      <c r="N6" s="2" t="e">
        <f>IF(AND(F6&gt;='入围价70%'!F6,F6&lt;='入围价110%'!F6),1,0)</f>
        <v>#DIV/0!</v>
      </c>
      <c r="O6" s="2" t="e">
        <f>IF(AND(G6&gt;='入围价70%'!G6,G6&lt;='入围价110%'!G6),1,0)</f>
        <v>#DIV/0!</v>
      </c>
      <c r="P6" s="2" t="e">
        <f>IF(AND(H6&gt;='入围价70%'!H6,H6&lt;='入围价110%'!H6),1,0)</f>
        <v>#DIV/0!</v>
      </c>
      <c r="Q6" s="2" t="e">
        <f>IF(AND(I6&gt;='入围价70%'!I6,I6&lt;='入围价110%'!I6),1,0)</f>
        <v>#DIV/0!</v>
      </c>
      <c r="R6" s="2" t="e">
        <f>IF(AND(J6&gt;='入围价70%'!J6,J6&lt;='入围价110%'!J6),1,0)</f>
        <v>#DIV/0!</v>
      </c>
      <c r="S6" s="2" t="e">
        <f>IF(AND(K6&gt;='入围价70%'!K6,K6&lt;='入围价110%'!K6),1,0)</f>
        <v>#DIV/0!</v>
      </c>
      <c r="U6" s="23" t="e">
        <f>IF(E6=入围最低价!E6,1,0)</f>
        <v>#DIV/0!</v>
      </c>
      <c r="V6" s="23" t="e">
        <f>IF(F6=入围最低价!F6,1,0)</f>
        <v>#DIV/0!</v>
      </c>
      <c r="W6" s="23" t="e">
        <f>IF(G6=入围最低价!G6,1,0)</f>
        <v>#DIV/0!</v>
      </c>
      <c r="X6" s="23" t="e">
        <f>IF(H6=入围最低价!H6,1,0)</f>
        <v>#DIV/0!</v>
      </c>
      <c r="Y6" s="23" t="e">
        <f>IF(I6=入围最低价!I6,1,0)</f>
        <v>#DIV/0!</v>
      </c>
      <c r="Z6" s="23" t="e">
        <f>IF(J6=入围最低价!J6,1,0)</f>
        <v>#DIV/0!</v>
      </c>
      <c r="AA6" s="23" t="e">
        <f>IF(K6=入围最低价!K6,1,0)</f>
        <v>#DIV/0!</v>
      </c>
    </row>
    <row r="7" s="2" customFormat="1" ht="20.1" customHeight="1" spans="1:27">
      <c r="A7" s="19">
        <f t="shared" si="0"/>
        <v>3</v>
      </c>
      <c r="B7" s="19" t="s">
        <v>21</v>
      </c>
      <c r="C7" s="20" t="s">
        <v>24</v>
      </c>
      <c r="D7" s="21">
        <v>340</v>
      </c>
      <c r="E7" s="22" t="s">
        <v>176</v>
      </c>
      <c r="F7" s="22" t="s">
        <v>176</v>
      </c>
      <c r="G7" s="22" t="s">
        <v>176</v>
      </c>
      <c r="H7" s="22" t="s">
        <v>176</v>
      </c>
      <c r="I7" s="22" t="s">
        <v>176</v>
      </c>
      <c r="J7" s="22" t="s">
        <v>176</v>
      </c>
      <c r="K7" s="22" t="s">
        <v>176</v>
      </c>
      <c r="M7" s="2" t="e">
        <f>IF(AND(E7&gt;='入围价70%'!E7,E7&lt;='入围价110%'!E7),1,0)</f>
        <v>#DIV/0!</v>
      </c>
      <c r="N7" s="2" t="e">
        <f>IF(AND(F7&gt;='入围价70%'!F7,F7&lt;='入围价110%'!F7),1,0)</f>
        <v>#DIV/0!</v>
      </c>
      <c r="O7" s="2" t="e">
        <f>IF(AND(G7&gt;='入围价70%'!G7,G7&lt;='入围价110%'!G7),1,0)</f>
        <v>#DIV/0!</v>
      </c>
      <c r="P7" s="2" t="e">
        <f>IF(AND(H7&gt;='入围价70%'!H7,H7&lt;='入围价110%'!H7),1,0)</f>
        <v>#DIV/0!</v>
      </c>
      <c r="Q7" s="2" t="e">
        <f>IF(AND(I7&gt;='入围价70%'!I7,I7&lt;='入围价110%'!I7),1,0)</f>
        <v>#DIV/0!</v>
      </c>
      <c r="R7" s="2" t="e">
        <f>IF(AND(J7&gt;='入围价70%'!J7,J7&lt;='入围价110%'!J7),1,0)</f>
        <v>#DIV/0!</v>
      </c>
      <c r="S7" s="2" t="e">
        <f>IF(AND(K7&gt;='入围价70%'!K7,K7&lt;='入围价110%'!K7),1,0)</f>
        <v>#DIV/0!</v>
      </c>
      <c r="U7" s="23" t="e">
        <f>IF(E7=入围最低价!E7,1,0)</f>
        <v>#DIV/0!</v>
      </c>
      <c r="V7" s="23" t="e">
        <f>IF(F7=入围最低价!F7,1,0)</f>
        <v>#DIV/0!</v>
      </c>
      <c r="W7" s="23" t="e">
        <f>IF(G7=入围最低价!G7,1,0)</f>
        <v>#DIV/0!</v>
      </c>
      <c r="X7" s="23" t="e">
        <f>IF(H7=入围最低价!H7,1,0)</f>
        <v>#DIV/0!</v>
      </c>
      <c r="Y7" s="23" t="e">
        <f>IF(I7=入围最低价!I7,1,0)</f>
        <v>#DIV/0!</v>
      </c>
      <c r="Z7" s="23" t="e">
        <f>IF(J7=入围最低价!J7,1,0)</f>
        <v>#DIV/0!</v>
      </c>
      <c r="AA7" s="23" t="e">
        <f>IF(K7=入围最低价!K7,1,0)</f>
        <v>#DIV/0!</v>
      </c>
    </row>
    <row r="8" s="2" customFormat="1" ht="20.1" customHeight="1" spans="1:27">
      <c r="A8" s="19">
        <f t="shared" si="0"/>
        <v>4</v>
      </c>
      <c r="B8" s="19" t="s">
        <v>21</v>
      </c>
      <c r="C8" s="20" t="s">
        <v>25</v>
      </c>
      <c r="D8" s="21">
        <v>350</v>
      </c>
      <c r="E8" s="22" t="s">
        <v>176</v>
      </c>
      <c r="F8" s="22" t="s">
        <v>176</v>
      </c>
      <c r="G8" s="22" t="s">
        <v>176</v>
      </c>
      <c r="H8" s="22" t="s">
        <v>176</v>
      </c>
      <c r="I8" s="22" t="s">
        <v>176</v>
      </c>
      <c r="J8" s="22" t="s">
        <v>176</v>
      </c>
      <c r="K8" s="22" t="s">
        <v>176</v>
      </c>
      <c r="M8" s="2" t="e">
        <f>IF(AND(E8&gt;='入围价70%'!E8,E8&lt;='入围价110%'!E8),1,0)</f>
        <v>#DIV/0!</v>
      </c>
      <c r="N8" s="2" t="e">
        <f>IF(AND(F8&gt;='入围价70%'!F8,F8&lt;='入围价110%'!F8),1,0)</f>
        <v>#DIV/0!</v>
      </c>
      <c r="O8" s="2" t="e">
        <f>IF(AND(G8&gt;='入围价70%'!G8,G8&lt;='入围价110%'!G8),1,0)</f>
        <v>#DIV/0!</v>
      </c>
      <c r="P8" s="2" t="e">
        <f>IF(AND(H8&gt;='入围价70%'!H8,H8&lt;='入围价110%'!H8),1,0)</f>
        <v>#DIV/0!</v>
      </c>
      <c r="Q8" s="2" t="e">
        <f>IF(AND(I8&gt;='入围价70%'!I8,I8&lt;='入围价110%'!I8),1,0)</f>
        <v>#DIV/0!</v>
      </c>
      <c r="R8" s="2" t="e">
        <f>IF(AND(J8&gt;='入围价70%'!J8,J8&lt;='入围价110%'!J8),1,0)</f>
        <v>#DIV/0!</v>
      </c>
      <c r="S8" s="2" t="e">
        <f>IF(AND(K8&gt;='入围价70%'!K8,K8&lt;='入围价110%'!K8),1,0)</f>
        <v>#DIV/0!</v>
      </c>
      <c r="U8" s="23" t="e">
        <f>IF(E8=入围最低价!E8,1,0)</f>
        <v>#DIV/0!</v>
      </c>
      <c r="V8" s="23" t="e">
        <f>IF(F8=入围最低价!F8,1,0)</f>
        <v>#DIV/0!</v>
      </c>
      <c r="W8" s="23" t="e">
        <f>IF(G8=入围最低价!G8,1,0)</f>
        <v>#DIV/0!</v>
      </c>
      <c r="X8" s="23" t="e">
        <f>IF(H8=入围最低价!H8,1,0)</f>
        <v>#DIV/0!</v>
      </c>
      <c r="Y8" s="23" t="e">
        <f>IF(I8=入围最低价!I8,1,0)</f>
        <v>#DIV/0!</v>
      </c>
      <c r="Z8" s="23" t="e">
        <f>IF(J8=入围最低价!J8,1,0)</f>
        <v>#DIV/0!</v>
      </c>
      <c r="AA8" s="23" t="e">
        <f>IF(K8=入围最低价!K8,1,0)</f>
        <v>#DIV/0!</v>
      </c>
    </row>
    <row r="9" s="2" customFormat="1" ht="20.1" customHeight="1" spans="1:27">
      <c r="A9" s="19">
        <f t="shared" si="0"/>
        <v>5</v>
      </c>
      <c r="B9" s="19" t="s">
        <v>21</v>
      </c>
      <c r="C9" s="20" t="s">
        <v>26</v>
      </c>
      <c r="D9" s="21">
        <v>64</v>
      </c>
      <c r="E9" s="22" t="s">
        <v>176</v>
      </c>
      <c r="F9" s="22" t="s">
        <v>176</v>
      </c>
      <c r="G9" s="22" t="s">
        <v>176</v>
      </c>
      <c r="H9" s="22" t="s">
        <v>176</v>
      </c>
      <c r="I9" s="22" t="s">
        <v>176</v>
      </c>
      <c r="J9" s="22" t="s">
        <v>176</v>
      </c>
      <c r="K9" s="22" t="s">
        <v>176</v>
      </c>
      <c r="M9" s="2" t="e">
        <f>IF(AND(E9&gt;='入围价70%'!E9,E9&lt;='入围价110%'!E9),1,0)</f>
        <v>#DIV/0!</v>
      </c>
      <c r="N9" s="2" t="e">
        <f>IF(AND(F9&gt;='入围价70%'!F9,F9&lt;='入围价110%'!F9),1,0)</f>
        <v>#DIV/0!</v>
      </c>
      <c r="O9" s="2" t="e">
        <f>IF(AND(G9&gt;='入围价70%'!G9,G9&lt;='入围价110%'!G9),1,0)</f>
        <v>#DIV/0!</v>
      </c>
      <c r="P9" s="2" t="e">
        <f>IF(AND(H9&gt;='入围价70%'!H9,H9&lt;='入围价110%'!H9),1,0)</f>
        <v>#DIV/0!</v>
      </c>
      <c r="Q9" s="2" t="e">
        <f>IF(AND(I9&gt;='入围价70%'!I9,I9&lt;='入围价110%'!I9),1,0)</f>
        <v>#DIV/0!</v>
      </c>
      <c r="R9" s="2" t="e">
        <f>IF(AND(J9&gt;='入围价70%'!J9,J9&lt;='入围价110%'!J9),1,0)</f>
        <v>#DIV/0!</v>
      </c>
      <c r="S9" s="2" t="e">
        <f>IF(AND(K9&gt;='入围价70%'!K9,K9&lt;='入围价110%'!K9),1,0)</f>
        <v>#DIV/0!</v>
      </c>
      <c r="U9" s="23" t="e">
        <f>IF(E9=入围最低价!E9,1,0)</f>
        <v>#DIV/0!</v>
      </c>
      <c r="V9" s="23" t="e">
        <f>IF(F9=入围最低价!F9,1,0)</f>
        <v>#DIV/0!</v>
      </c>
      <c r="W9" s="23" t="e">
        <f>IF(G9=入围最低价!G9,1,0)</f>
        <v>#DIV/0!</v>
      </c>
      <c r="X9" s="23" t="e">
        <f>IF(H9=入围最低价!H9,1,0)</f>
        <v>#DIV/0!</v>
      </c>
      <c r="Y9" s="23" t="e">
        <f>IF(I9=入围最低价!I9,1,0)</f>
        <v>#DIV/0!</v>
      </c>
      <c r="Z9" s="23" t="e">
        <f>IF(J9=入围最低价!J9,1,0)</f>
        <v>#DIV/0!</v>
      </c>
      <c r="AA9" s="23" t="e">
        <f>IF(K9=入围最低价!K9,1,0)</f>
        <v>#DIV/0!</v>
      </c>
    </row>
    <row r="10" s="2" customFormat="1" ht="20.1" customHeight="1" spans="1:27">
      <c r="A10" s="19">
        <f t="shared" si="0"/>
        <v>6</v>
      </c>
      <c r="B10" s="19" t="s">
        <v>21</v>
      </c>
      <c r="C10" s="20" t="s">
        <v>27</v>
      </c>
      <c r="D10" s="21">
        <v>125</v>
      </c>
      <c r="E10" s="22" t="s">
        <v>176</v>
      </c>
      <c r="F10" s="22" t="s">
        <v>176</v>
      </c>
      <c r="G10" s="22" t="s">
        <v>176</v>
      </c>
      <c r="H10" s="22" t="s">
        <v>176</v>
      </c>
      <c r="I10" s="22" t="s">
        <v>176</v>
      </c>
      <c r="J10" s="22" t="s">
        <v>176</v>
      </c>
      <c r="K10" s="22" t="s">
        <v>176</v>
      </c>
      <c r="M10" s="2" t="e">
        <f>IF(AND(E10&gt;='入围价70%'!E10,E10&lt;='入围价110%'!E10),1,0)</f>
        <v>#DIV/0!</v>
      </c>
      <c r="N10" s="2" t="e">
        <f>IF(AND(F10&gt;='入围价70%'!F10,F10&lt;='入围价110%'!F10),1,0)</f>
        <v>#DIV/0!</v>
      </c>
      <c r="O10" s="2" t="e">
        <f>IF(AND(G10&gt;='入围价70%'!G10,G10&lt;='入围价110%'!G10),1,0)</f>
        <v>#DIV/0!</v>
      </c>
      <c r="P10" s="2" t="e">
        <f>IF(AND(H10&gt;='入围价70%'!H10,H10&lt;='入围价110%'!H10),1,0)</f>
        <v>#DIV/0!</v>
      </c>
      <c r="Q10" s="2" t="e">
        <f>IF(AND(I10&gt;='入围价70%'!I10,I10&lt;='入围价110%'!I10),1,0)</f>
        <v>#DIV/0!</v>
      </c>
      <c r="R10" s="2" t="e">
        <f>IF(AND(J10&gt;='入围价70%'!J10,J10&lt;='入围价110%'!J10),1,0)</f>
        <v>#DIV/0!</v>
      </c>
      <c r="S10" s="2" t="e">
        <f>IF(AND(K10&gt;='入围价70%'!K10,K10&lt;='入围价110%'!K10),1,0)</f>
        <v>#DIV/0!</v>
      </c>
      <c r="U10" s="23" t="e">
        <f>IF(E10=入围最低价!E10,1,0)</f>
        <v>#DIV/0!</v>
      </c>
      <c r="V10" s="23" t="e">
        <f>IF(F10=入围最低价!F10,1,0)</f>
        <v>#DIV/0!</v>
      </c>
      <c r="W10" s="23" t="e">
        <f>IF(G10=入围最低价!G10,1,0)</f>
        <v>#DIV/0!</v>
      </c>
      <c r="X10" s="23" t="e">
        <f>IF(H10=入围最低价!H10,1,0)</f>
        <v>#DIV/0!</v>
      </c>
      <c r="Y10" s="23" t="e">
        <f>IF(I10=入围最低价!I10,1,0)</f>
        <v>#DIV/0!</v>
      </c>
      <c r="Z10" s="23" t="e">
        <f>IF(J10=入围最低价!J10,1,0)</f>
        <v>#DIV/0!</v>
      </c>
      <c r="AA10" s="23" t="e">
        <f>IF(K10=入围最低价!K10,1,0)</f>
        <v>#DIV/0!</v>
      </c>
    </row>
    <row r="11" s="2" customFormat="1" ht="20.1" customHeight="1" spans="1:27">
      <c r="A11" s="19">
        <f t="shared" si="0"/>
        <v>7</v>
      </c>
      <c r="B11" s="19" t="s">
        <v>21</v>
      </c>
      <c r="C11" s="20" t="s">
        <v>28</v>
      </c>
      <c r="D11" s="21">
        <v>104</v>
      </c>
      <c r="E11" s="22" t="s">
        <v>176</v>
      </c>
      <c r="F11" s="22" t="s">
        <v>176</v>
      </c>
      <c r="G11" s="22" t="s">
        <v>176</v>
      </c>
      <c r="H11" s="22" t="s">
        <v>176</v>
      </c>
      <c r="I11" s="22" t="s">
        <v>176</v>
      </c>
      <c r="J11" s="22" t="s">
        <v>176</v>
      </c>
      <c r="K11" s="22" t="s">
        <v>176</v>
      </c>
      <c r="M11" s="2" t="e">
        <f>IF(AND(E11&gt;='入围价70%'!E11,E11&lt;='入围价110%'!E11),1,0)</f>
        <v>#DIV/0!</v>
      </c>
      <c r="N11" s="2" t="e">
        <f>IF(AND(F11&gt;='入围价70%'!F11,F11&lt;='入围价110%'!F11),1,0)</f>
        <v>#DIV/0!</v>
      </c>
      <c r="O11" s="2" t="e">
        <f>IF(AND(G11&gt;='入围价70%'!G11,G11&lt;='入围价110%'!G11),1,0)</f>
        <v>#DIV/0!</v>
      </c>
      <c r="P11" s="2" t="e">
        <f>IF(AND(H11&gt;='入围价70%'!H11,H11&lt;='入围价110%'!H11),1,0)</f>
        <v>#DIV/0!</v>
      </c>
      <c r="Q11" s="2" t="e">
        <f>IF(AND(I11&gt;='入围价70%'!I11,I11&lt;='入围价110%'!I11),1,0)</f>
        <v>#DIV/0!</v>
      </c>
      <c r="R11" s="2" t="e">
        <f>IF(AND(J11&gt;='入围价70%'!J11,J11&lt;='入围价110%'!J11),1,0)</f>
        <v>#DIV/0!</v>
      </c>
      <c r="S11" s="2" t="e">
        <f>IF(AND(K11&gt;='入围价70%'!K11,K11&lt;='入围价110%'!K11),1,0)</f>
        <v>#DIV/0!</v>
      </c>
      <c r="U11" s="23" t="e">
        <f>IF(E11=入围最低价!E11,1,0)</f>
        <v>#DIV/0!</v>
      </c>
      <c r="V11" s="23" t="e">
        <f>IF(F11=入围最低价!F11,1,0)</f>
        <v>#DIV/0!</v>
      </c>
      <c r="W11" s="23" t="e">
        <f>IF(G11=入围最低价!G11,1,0)</f>
        <v>#DIV/0!</v>
      </c>
      <c r="X11" s="23" t="e">
        <f>IF(H11=入围最低价!H11,1,0)</f>
        <v>#DIV/0!</v>
      </c>
      <c r="Y11" s="23" t="e">
        <f>IF(I11=入围最低价!I11,1,0)</f>
        <v>#DIV/0!</v>
      </c>
      <c r="Z11" s="23" t="e">
        <f>IF(J11=入围最低价!J11,1,0)</f>
        <v>#DIV/0!</v>
      </c>
      <c r="AA11" s="23" t="e">
        <f>IF(K11=入围最低价!K11,1,0)</f>
        <v>#DIV/0!</v>
      </c>
    </row>
    <row r="12" s="2" customFormat="1" ht="20.1" customHeight="1" spans="1:27">
      <c r="A12" s="19">
        <f t="shared" si="0"/>
        <v>8</v>
      </c>
      <c r="B12" s="19" t="s">
        <v>21</v>
      </c>
      <c r="C12" s="20" t="s">
        <v>29</v>
      </c>
      <c r="D12" s="21">
        <v>67</v>
      </c>
      <c r="E12" s="22" t="s">
        <v>176</v>
      </c>
      <c r="F12" s="22" t="s">
        <v>176</v>
      </c>
      <c r="G12" s="22" t="s">
        <v>176</v>
      </c>
      <c r="H12" s="22" t="s">
        <v>176</v>
      </c>
      <c r="I12" s="22" t="s">
        <v>176</v>
      </c>
      <c r="J12" s="22" t="s">
        <v>176</v>
      </c>
      <c r="K12" s="22" t="s">
        <v>176</v>
      </c>
      <c r="M12" s="2" t="e">
        <f>IF(AND(E12&gt;='入围价70%'!E12,E12&lt;='入围价110%'!E12),1,0)</f>
        <v>#DIV/0!</v>
      </c>
      <c r="N12" s="2" t="e">
        <f>IF(AND(F12&gt;='入围价70%'!F12,F12&lt;='入围价110%'!F12),1,0)</f>
        <v>#DIV/0!</v>
      </c>
      <c r="O12" s="2" t="e">
        <f>IF(AND(G12&gt;='入围价70%'!G12,G12&lt;='入围价110%'!G12),1,0)</f>
        <v>#DIV/0!</v>
      </c>
      <c r="P12" s="2" t="e">
        <f>IF(AND(H12&gt;='入围价70%'!H12,H12&lt;='入围价110%'!H12),1,0)</f>
        <v>#DIV/0!</v>
      </c>
      <c r="Q12" s="2" t="e">
        <f>IF(AND(I12&gt;='入围价70%'!I12,I12&lt;='入围价110%'!I12),1,0)</f>
        <v>#DIV/0!</v>
      </c>
      <c r="R12" s="2" t="e">
        <f>IF(AND(J12&gt;='入围价70%'!J12,J12&lt;='入围价110%'!J12),1,0)</f>
        <v>#DIV/0!</v>
      </c>
      <c r="S12" s="2" t="e">
        <f>IF(AND(K12&gt;='入围价70%'!K12,K12&lt;='入围价110%'!K12),1,0)</f>
        <v>#DIV/0!</v>
      </c>
      <c r="U12" s="23" t="e">
        <f>IF(E12=入围最低价!E12,1,0)</f>
        <v>#DIV/0!</v>
      </c>
      <c r="V12" s="23" t="e">
        <f>IF(F12=入围最低价!F12,1,0)</f>
        <v>#DIV/0!</v>
      </c>
      <c r="W12" s="23" t="e">
        <f>IF(G12=入围最低价!G12,1,0)</f>
        <v>#DIV/0!</v>
      </c>
      <c r="X12" s="23" t="e">
        <f>IF(H12=入围最低价!H12,1,0)</f>
        <v>#DIV/0!</v>
      </c>
      <c r="Y12" s="23" t="e">
        <f>IF(I12=入围最低价!I12,1,0)</f>
        <v>#DIV/0!</v>
      </c>
      <c r="Z12" s="23" t="e">
        <f>IF(J12=入围最低价!J12,1,0)</f>
        <v>#DIV/0!</v>
      </c>
      <c r="AA12" s="23" t="e">
        <f>IF(K12=入围最低价!K12,1,0)</f>
        <v>#DIV/0!</v>
      </c>
    </row>
    <row r="13" s="2" customFormat="1" ht="20.1" customHeight="1" spans="1:27">
      <c r="A13" s="19">
        <f t="shared" si="0"/>
        <v>9</v>
      </c>
      <c r="B13" s="19" t="s">
        <v>21</v>
      </c>
      <c r="C13" s="20" t="s">
        <v>30</v>
      </c>
      <c r="D13" s="21">
        <v>83</v>
      </c>
      <c r="E13" s="22" t="s">
        <v>176</v>
      </c>
      <c r="F13" s="22" t="s">
        <v>176</v>
      </c>
      <c r="G13" s="22" t="s">
        <v>176</v>
      </c>
      <c r="H13" s="22" t="s">
        <v>176</v>
      </c>
      <c r="I13" s="22" t="s">
        <v>176</v>
      </c>
      <c r="J13" s="22" t="s">
        <v>176</v>
      </c>
      <c r="K13" s="22" t="s">
        <v>176</v>
      </c>
      <c r="M13" s="2" t="e">
        <f>IF(AND(E13&gt;='入围价70%'!E13,E13&lt;='入围价110%'!E13),1,0)</f>
        <v>#DIV/0!</v>
      </c>
      <c r="N13" s="2" t="e">
        <f>IF(AND(F13&gt;='入围价70%'!F13,F13&lt;='入围价110%'!F13),1,0)</f>
        <v>#DIV/0!</v>
      </c>
      <c r="O13" s="2" t="e">
        <f>IF(AND(G13&gt;='入围价70%'!G13,G13&lt;='入围价110%'!G13),1,0)</f>
        <v>#DIV/0!</v>
      </c>
      <c r="P13" s="2" t="e">
        <f>IF(AND(H13&gt;='入围价70%'!H13,H13&lt;='入围价110%'!H13),1,0)</f>
        <v>#DIV/0!</v>
      </c>
      <c r="Q13" s="2" t="e">
        <f>IF(AND(I13&gt;='入围价70%'!I13,I13&lt;='入围价110%'!I13),1,0)</f>
        <v>#DIV/0!</v>
      </c>
      <c r="R13" s="2" t="e">
        <f>IF(AND(J13&gt;='入围价70%'!J13,J13&lt;='入围价110%'!J13),1,0)</f>
        <v>#DIV/0!</v>
      </c>
      <c r="S13" s="2" t="e">
        <f>IF(AND(K13&gt;='入围价70%'!K13,K13&lt;='入围价110%'!K13),1,0)</f>
        <v>#DIV/0!</v>
      </c>
      <c r="U13" s="23" t="e">
        <f>IF(E13=入围最低价!E13,1,0)</f>
        <v>#DIV/0!</v>
      </c>
      <c r="V13" s="23" t="e">
        <f>IF(F13=入围最低价!F13,1,0)</f>
        <v>#DIV/0!</v>
      </c>
      <c r="W13" s="23" t="e">
        <f>IF(G13=入围最低价!G13,1,0)</f>
        <v>#DIV/0!</v>
      </c>
      <c r="X13" s="23" t="e">
        <f>IF(H13=入围最低价!H13,1,0)</f>
        <v>#DIV/0!</v>
      </c>
      <c r="Y13" s="23" t="e">
        <f>IF(I13=入围最低价!I13,1,0)</f>
        <v>#DIV/0!</v>
      </c>
      <c r="Z13" s="23" t="e">
        <f>IF(J13=入围最低价!J13,1,0)</f>
        <v>#DIV/0!</v>
      </c>
      <c r="AA13" s="23" t="e">
        <f>IF(K13=入围最低价!K13,1,0)</f>
        <v>#DIV/0!</v>
      </c>
    </row>
    <row r="14" s="2" customFormat="1" ht="20.1" customHeight="1" spans="1:27">
      <c r="A14" s="19">
        <f t="shared" si="0"/>
        <v>10</v>
      </c>
      <c r="B14" s="19" t="s">
        <v>21</v>
      </c>
      <c r="C14" s="20" t="s">
        <v>31</v>
      </c>
      <c r="D14" s="21">
        <v>361</v>
      </c>
      <c r="E14" s="22" t="s">
        <v>176</v>
      </c>
      <c r="F14" s="22" t="s">
        <v>176</v>
      </c>
      <c r="G14" s="22" t="s">
        <v>176</v>
      </c>
      <c r="H14" s="22" t="s">
        <v>176</v>
      </c>
      <c r="I14" s="22" t="s">
        <v>176</v>
      </c>
      <c r="J14" s="22" t="s">
        <v>176</v>
      </c>
      <c r="K14" s="22" t="s">
        <v>176</v>
      </c>
      <c r="M14" s="2" t="e">
        <f>IF(AND(E14&gt;='入围价70%'!E14,E14&lt;='入围价110%'!E14),1,0)</f>
        <v>#DIV/0!</v>
      </c>
      <c r="N14" s="2" t="e">
        <f>IF(AND(F14&gt;='入围价70%'!F14,F14&lt;='入围价110%'!F14),1,0)</f>
        <v>#DIV/0!</v>
      </c>
      <c r="O14" s="2" t="e">
        <f>IF(AND(G14&gt;='入围价70%'!G14,G14&lt;='入围价110%'!G14),1,0)</f>
        <v>#DIV/0!</v>
      </c>
      <c r="P14" s="2" t="e">
        <f>IF(AND(H14&gt;='入围价70%'!H14,H14&lt;='入围价110%'!H14),1,0)</f>
        <v>#DIV/0!</v>
      </c>
      <c r="Q14" s="2" t="e">
        <f>IF(AND(I14&gt;='入围价70%'!I14,I14&lt;='入围价110%'!I14),1,0)</f>
        <v>#DIV/0!</v>
      </c>
      <c r="R14" s="2" t="e">
        <f>IF(AND(J14&gt;='入围价70%'!J14,J14&lt;='入围价110%'!J14),1,0)</f>
        <v>#DIV/0!</v>
      </c>
      <c r="S14" s="2" t="e">
        <f>IF(AND(K14&gt;='入围价70%'!K14,K14&lt;='入围价110%'!K14),1,0)</f>
        <v>#DIV/0!</v>
      </c>
      <c r="U14" s="23" t="e">
        <f>IF(E14=入围最低价!E14,1,0)</f>
        <v>#DIV/0!</v>
      </c>
      <c r="V14" s="23" t="e">
        <f>IF(F14=入围最低价!F14,1,0)</f>
        <v>#DIV/0!</v>
      </c>
      <c r="W14" s="23" t="e">
        <f>IF(G14=入围最低价!G14,1,0)</f>
        <v>#DIV/0!</v>
      </c>
      <c r="X14" s="23" t="e">
        <f>IF(H14=入围最低价!H14,1,0)</f>
        <v>#DIV/0!</v>
      </c>
      <c r="Y14" s="23" t="e">
        <f>IF(I14=入围最低价!I14,1,0)</f>
        <v>#DIV/0!</v>
      </c>
      <c r="Z14" s="23" t="e">
        <f>IF(J14=入围最低价!J14,1,0)</f>
        <v>#DIV/0!</v>
      </c>
      <c r="AA14" s="23" t="e">
        <f>IF(K14=入围最低价!K14,1,0)</f>
        <v>#DIV/0!</v>
      </c>
    </row>
    <row r="15" s="2" customFormat="1" ht="20.1" customHeight="1" spans="1:27">
      <c r="A15" s="19">
        <f t="shared" si="0"/>
        <v>11</v>
      </c>
      <c r="B15" s="19" t="s">
        <v>21</v>
      </c>
      <c r="C15" s="20" t="s">
        <v>32</v>
      </c>
      <c r="D15" s="21">
        <v>300</v>
      </c>
      <c r="E15" s="22" t="s">
        <v>176</v>
      </c>
      <c r="F15" s="22" t="s">
        <v>176</v>
      </c>
      <c r="G15" s="22" t="s">
        <v>176</v>
      </c>
      <c r="H15" s="22" t="s">
        <v>176</v>
      </c>
      <c r="I15" s="22" t="s">
        <v>176</v>
      </c>
      <c r="J15" s="22" t="s">
        <v>176</v>
      </c>
      <c r="K15" s="22" t="s">
        <v>176</v>
      </c>
      <c r="M15" s="2" t="e">
        <f>IF(AND(E15&gt;='入围价70%'!E15,E15&lt;='入围价110%'!E15),1,0)</f>
        <v>#DIV/0!</v>
      </c>
      <c r="N15" s="2" t="e">
        <f>IF(AND(F15&gt;='入围价70%'!F15,F15&lt;='入围价110%'!F15),1,0)</f>
        <v>#DIV/0!</v>
      </c>
      <c r="O15" s="2" t="e">
        <f>IF(AND(G15&gt;='入围价70%'!G15,G15&lt;='入围价110%'!G15),1,0)</f>
        <v>#DIV/0!</v>
      </c>
      <c r="P15" s="2" t="e">
        <f>IF(AND(H15&gt;='入围价70%'!H15,H15&lt;='入围价110%'!H15),1,0)</f>
        <v>#DIV/0!</v>
      </c>
      <c r="Q15" s="2" t="e">
        <f>IF(AND(I15&gt;='入围价70%'!I15,I15&lt;='入围价110%'!I15),1,0)</f>
        <v>#DIV/0!</v>
      </c>
      <c r="R15" s="2" t="e">
        <f>IF(AND(J15&gt;='入围价70%'!J15,J15&lt;='入围价110%'!J15),1,0)</f>
        <v>#DIV/0!</v>
      </c>
      <c r="S15" s="2" t="e">
        <f>IF(AND(K15&gt;='入围价70%'!K15,K15&lt;='入围价110%'!K15),1,0)</f>
        <v>#DIV/0!</v>
      </c>
      <c r="U15" s="23" t="e">
        <f>IF(E15=入围最低价!E15,1,0)</f>
        <v>#DIV/0!</v>
      </c>
      <c r="V15" s="23" t="e">
        <f>IF(F15=入围最低价!F15,1,0)</f>
        <v>#DIV/0!</v>
      </c>
      <c r="W15" s="23" t="e">
        <f>IF(G15=入围最低价!G15,1,0)</f>
        <v>#DIV/0!</v>
      </c>
      <c r="X15" s="23" t="e">
        <f>IF(H15=入围最低价!H15,1,0)</f>
        <v>#DIV/0!</v>
      </c>
      <c r="Y15" s="23" t="e">
        <f>IF(I15=入围最低价!I15,1,0)</f>
        <v>#DIV/0!</v>
      </c>
      <c r="Z15" s="23" t="e">
        <f>IF(J15=入围最低价!J15,1,0)</f>
        <v>#DIV/0!</v>
      </c>
      <c r="AA15" s="23" t="e">
        <f>IF(K15=入围最低价!K15,1,0)</f>
        <v>#DIV/0!</v>
      </c>
    </row>
    <row r="16" s="2" customFormat="1" ht="20.1" customHeight="1" spans="1:27">
      <c r="A16" s="19">
        <f t="shared" si="0"/>
        <v>12</v>
      </c>
      <c r="B16" s="19" t="s">
        <v>21</v>
      </c>
      <c r="C16" s="20" t="s">
        <v>33</v>
      </c>
      <c r="D16" s="21">
        <v>221</v>
      </c>
      <c r="E16" s="22" t="s">
        <v>176</v>
      </c>
      <c r="F16" s="22" t="s">
        <v>176</v>
      </c>
      <c r="G16" s="22" t="s">
        <v>176</v>
      </c>
      <c r="H16" s="22" t="s">
        <v>176</v>
      </c>
      <c r="I16" s="22" t="s">
        <v>176</v>
      </c>
      <c r="J16" s="22" t="s">
        <v>176</v>
      </c>
      <c r="K16" s="22" t="s">
        <v>176</v>
      </c>
      <c r="M16" s="2" t="e">
        <f>IF(AND(E16&gt;='入围价70%'!E16,E16&lt;='入围价110%'!E16),1,0)</f>
        <v>#DIV/0!</v>
      </c>
      <c r="N16" s="2" t="e">
        <f>IF(AND(F16&gt;='入围价70%'!F16,F16&lt;='入围价110%'!F16),1,0)</f>
        <v>#DIV/0!</v>
      </c>
      <c r="O16" s="2" t="e">
        <f>IF(AND(G16&gt;='入围价70%'!G16,G16&lt;='入围价110%'!G16),1,0)</f>
        <v>#DIV/0!</v>
      </c>
      <c r="P16" s="2" t="e">
        <f>IF(AND(H16&gt;='入围价70%'!H16,H16&lt;='入围价110%'!H16),1,0)</f>
        <v>#DIV/0!</v>
      </c>
      <c r="Q16" s="2" t="e">
        <f>IF(AND(I16&gt;='入围价70%'!I16,I16&lt;='入围价110%'!I16),1,0)</f>
        <v>#DIV/0!</v>
      </c>
      <c r="R16" s="2" t="e">
        <f>IF(AND(J16&gt;='入围价70%'!J16,J16&lt;='入围价110%'!J16),1,0)</f>
        <v>#DIV/0!</v>
      </c>
      <c r="S16" s="2" t="e">
        <f>IF(AND(K16&gt;='入围价70%'!K16,K16&lt;='入围价110%'!K16),1,0)</f>
        <v>#DIV/0!</v>
      </c>
      <c r="U16" s="23" t="e">
        <f>IF(E16=入围最低价!E16,1,0)</f>
        <v>#DIV/0!</v>
      </c>
      <c r="V16" s="23" t="e">
        <f>IF(F16=入围最低价!F16,1,0)</f>
        <v>#DIV/0!</v>
      </c>
      <c r="W16" s="23" t="e">
        <f>IF(G16=入围最低价!G16,1,0)</f>
        <v>#DIV/0!</v>
      </c>
      <c r="X16" s="23" t="e">
        <f>IF(H16=入围最低价!H16,1,0)</f>
        <v>#DIV/0!</v>
      </c>
      <c r="Y16" s="23" t="e">
        <f>IF(I16=入围最低价!I16,1,0)</f>
        <v>#DIV/0!</v>
      </c>
      <c r="Z16" s="23" t="e">
        <f>IF(J16=入围最低价!J16,1,0)</f>
        <v>#DIV/0!</v>
      </c>
      <c r="AA16" s="23" t="e">
        <f>IF(K16=入围最低价!K16,1,0)</f>
        <v>#DIV/0!</v>
      </c>
    </row>
    <row r="17" s="2" customFormat="1" ht="20.1" customHeight="1" spans="1:27">
      <c r="A17" s="19">
        <f t="shared" si="0"/>
        <v>13</v>
      </c>
      <c r="B17" s="19" t="s">
        <v>21</v>
      </c>
      <c r="C17" s="20" t="s">
        <v>34</v>
      </c>
      <c r="D17" s="21">
        <v>250</v>
      </c>
      <c r="E17" s="22" t="s">
        <v>176</v>
      </c>
      <c r="F17" s="22" t="s">
        <v>176</v>
      </c>
      <c r="G17" s="22" t="s">
        <v>176</v>
      </c>
      <c r="H17" s="22" t="s">
        <v>176</v>
      </c>
      <c r="I17" s="22" t="s">
        <v>176</v>
      </c>
      <c r="J17" s="22" t="s">
        <v>176</v>
      </c>
      <c r="K17" s="22" t="s">
        <v>176</v>
      </c>
      <c r="M17" s="2" t="e">
        <f>IF(AND(E17&gt;='入围价70%'!E17,E17&lt;='入围价110%'!E17),1,0)</f>
        <v>#DIV/0!</v>
      </c>
      <c r="N17" s="2" t="e">
        <f>IF(AND(F17&gt;='入围价70%'!F17,F17&lt;='入围价110%'!F17),1,0)</f>
        <v>#DIV/0!</v>
      </c>
      <c r="O17" s="2" t="e">
        <f>IF(AND(G17&gt;='入围价70%'!G17,G17&lt;='入围价110%'!G17),1,0)</f>
        <v>#DIV/0!</v>
      </c>
      <c r="P17" s="2" t="e">
        <f>IF(AND(H17&gt;='入围价70%'!H17,H17&lt;='入围价110%'!H17),1,0)</f>
        <v>#DIV/0!</v>
      </c>
      <c r="Q17" s="2" t="e">
        <f>IF(AND(I17&gt;='入围价70%'!I17,I17&lt;='入围价110%'!I17),1,0)</f>
        <v>#DIV/0!</v>
      </c>
      <c r="R17" s="2" t="e">
        <f>IF(AND(J17&gt;='入围价70%'!J17,J17&lt;='入围价110%'!J17),1,0)</f>
        <v>#DIV/0!</v>
      </c>
      <c r="S17" s="2" t="e">
        <f>IF(AND(K17&gt;='入围价70%'!K17,K17&lt;='入围价110%'!K17),1,0)</f>
        <v>#DIV/0!</v>
      </c>
      <c r="U17" s="23" t="e">
        <f>IF(E17=入围最低价!E17,1,0)</f>
        <v>#DIV/0!</v>
      </c>
      <c r="V17" s="23" t="e">
        <f>IF(F17=入围最低价!F17,1,0)</f>
        <v>#DIV/0!</v>
      </c>
      <c r="W17" s="23" t="e">
        <f>IF(G17=入围最低价!G17,1,0)</f>
        <v>#DIV/0!</v>
      </c>
      <c r="X17" s="23" t="e">
        <f>IF(H17=入围最低价!H17,1,0)</f>
        <v>#DIV/0!</v>
      </c>
      <c r="Y17" s="23" t="e">
        <f>IF(I17=入围最低价!I17,1,0)</f>
        <v>#DIV/0!</v>
      </c>
      <c r="Z17" s="23" t="e">
        <f>IF(J17=入围最低价!J17,1,0)</f>
        <v>#DIV/0!</v>
      </c>
      <c r="AA17" s="23" t="e">
        <f>IF(K17=入围最低价!K17,1,0)</f>
        <v>#DIV/0!</v>
      </c>
    </row>
    <row r="18" s="2" customFormat="1" ht="20.1" customHeight="1" spans="1:27">
      <c r="A18" s="19">
        <f t="shared" si="0"/>
        <v>14</v>
      </c>
      <c r="B18" s="19" t="s">
        <v>21</v>
      </c>
      <c r="C18" s="20" t="s">
        <v>35</v>
      </c>
      <c r="D18" s="21">
        <v>229</v>
      </c>
      <c r="E18" s="22" t="s">
        <v>176</v>
      </c>
      <c r="F18" s="22" t="s">
        <v>176</v>
      </c>
      <c r="G18" s="22" t="s">
        <v>176</v>
      </c>
      <c r="H18" s="22" t="s">
        <v>176</v>
      </c>
      <c r="I18" s="22" t="s">
        <v>176</v>
      </c>
      <c r="J18" s="22" t="s">
        <v>176</v>
      </c>
      <c r="K18" s="22" t="s">
        <v>176</v>
      </c>
      <c r="M18" s="2" t="e">
        <f>IF(AND(E18&gt;='入围价70%'!E18,E18&lt;='入围价110%'!E18),1,0)</f>
        <v>#DIV/0!</v>
      </c>
      <c r="N18" s="2" t="e">
        <f>IF(AND(F18&gt;='入围价70%'!F18,F18&lt;='入围价110%'!F18),1,0)</f>
        <v>#DIV/0!</v>
      </c>
      <c r="O18" s="2" t="e">
        <f>IF(AND(G18&gt;='入围价70%'!G18,G18&lt;='入围价110%'!G18),1,0)</f>
        <v>#DIV/0!</v>
      </c>
      <c r="P18" s="2" t="e">
        <f>IF(AND(H18&gt;='入围价70%'!H18,H18&lt;='入围价110%'!H18),1,0)</f>
        <v>#DIV/0!</v>
      </c>
      <c r="Q18" s="2" t="e">
        <f>IF(AND(I18&gt;='入围价70%'!I18,I18&lt;='入围价110%'!I18),1,0)</f>
        <v>#DIV/0!</v>
      </c>
      <c r="R18" s="2" t="e">
        <f>IF(AND(J18&gt;='入围价70%'!J18,J18&lt;='入围价110%'!J18),1,0)</f>
        <v>#DIV/0!</v>
      </c>
      <c r="S18" s="2" t="e">
        <f>IF(AND(K18&gt;='入围价70%'!K18,K18&lt;='入围价110%'!K18),1,0)</f>
        <v>#DIV/0!</v>
      </c>
      <c r="U18" s="23" t="e">
        <f>IF(E18=入围最低价!E18,1,0)</f>
        <v>#DIV/0!</v>
      </c>
      <c r="V18" s="23" t="e">
        <f>IF(F18=入围最低价!F18,1,0)</f>
        <v>#DIV/0!</v>
      </c>
      <c r="W18" s="23" t="e">
        <f>IF(G18=入围最低价!G18,1,0)</f>
        <v>#DIV/0!</v>
      </c>
      <c r="X18" s="23" t="e">
        <f>IF(H18=入围最低价!H18,1,0)</f>
        <v>#DIV/0!</v>
      </c>
      <c r="Y18" s="23" t="e">
        <f>IF(I18=入围最低价!I18,1,0)</f>
        <v>#DIV/0!</v>
      </c>
      <c r="Z18" s="23" t="e">
        <f>IF(J18=入围最低价!J18,1,0)</f>
        <v>#DIV/0!</v>
      </c>
      <c r="AA18" s="23" t="e">
        <f>IF(K18=入围最低价!K18,1,0)</f>
        <v>#DIV/0!</v>
      </c>
    </row>
    <row r="19" s="2" customFormat="1" ht="20.1" customHeight="1" spans="1:27">
      <c r="A19" s="19">
        <f t="shared" si="0"/>
        <v>15</v>
      </c>
      <c r="B19" s="19" t="s">
        <v>21</v>
      </c>
      <c r="C19" s="20" t="s">
        <v>36</v>
      </c>
      <c r="D19" s="21">
        <v>207</v>
      </c>
      <c r="E19" s="22" t="s">
        <v>176</v>
      </c>
      <c r="F19" s="22" t="s">
        <v>176</v>
      </c>
      <c r="G19" s="22" t="s">
        <v>176</v>
      </c>
      <c r="H19" s="22" t="s">
        <v>176</v>
      </c>
      <c r="I19" s="22" t="s">
        <v>176</v>
      </c>
      <c r="J19" s="22" t="s">
        <v>176</v>
      </c>
      <c r="K19" s="22" t="s">
        <v>176</v>
      </c>
      <c r="M19" s="2" t="e">
        <f>IF(AND(E19&gt;='入围价70%'!E19,E19&lt;='入围价110%'!E19),1,0)</f>
        <v>#DIV/0!</v>
      </c>
      <c r="N19" s="2" t="e">
        <f>IF(AND(F19&gt;='入围价70%'!F19,F19&lt;='入围价110%'!F19),1,0)</f>
        <v>#DIV/0!</v>
      </c>
      <c r="O19" s="2" t="e">
        <f>IF(AND(G19&gt;='入围价70%'!G19,G19&lt;='入围价110%'!G19),1,0)</f>
        <v>#DIV/0!</v>
      </c>
      <c r="P19" s="2" t="e">
        <f>IF(AND(H19&gt;='入围价70%'!H19,H19&lt;='入围价110%'!H19),1,0)</f>
        <v>#DIV/0!</v>
      </c>
      <c r="Q19" s="2" t="e">
        <f>IF(AND(I19&gt;='入围价70%'!I19,I19&lt;='入围价110%'!I19),1,0)</f>
        <v>#DIV/0!</v>
      </c>
      <c r="R19" s="2" t="e">
        <f>IF(AND(J19&gt;='入围价70%'!J19,J19&lt;='入围价110%'!J19),1,0)</f>
        <v>#DIV/0!</v>
      </c>
      <c r="S19" s="2" t="e">
        <f>IF(AND(K19&gt;='入围价70%'!K19,K19&lt;='入围价110%'!K19),1,0)</f>
        <v>#DIV/0!</v>
      </c>
      <c r="U19" s="23" t="e">
        <f>IF(E19=入围最低价!E19,1,0)</f>
        <v>#DIV/0!</v>
      </c>
      <c r="V19" s="23" t="e">
        <f>IF(F19=入围最低价!F19,1,0)</f>
        <v>#DIV/0!</v>
      </c>
      <c r="W19" s="23" t="e">
        <f>IF(G19=入围最低价!G19,1,0)</f>
        <v>#DIV/0!</v>
      </c>
      <c r="X19" s="23" t="e">
        <f>IF(H19=入围最低价!H19,1,0)</f>
        <v>#DIV/0!</v>
      </c>
      <c r="Y19" s="23" t="e">
        <f>IF(I19=入围最低价!I19,1,0)</f>
        <v>#DIV/0!</v>
      </c>
      <c r="Z19" s="23" t="e">
        <f>IF(J19=入围最低价!J19,1,0)</f>
        <v>#DIV/0!</v>
      </c>
      <c r="AA19" s="23" t="e">
        <f>IF(K19=入围最低价!K19,1,0)</f>
        <v>#DIV/0!</v>
      </c>
    </row>
    <row r="20" s="2" customFormat="1" ht="20.1" customHeight="1" spans="1:27">
      <c r="A20" s="19">
        <f t="shared" si="0"/>
        <v>16</v>
      </c>
      <c r="B20" s="19" t="s">
        <v>21</v>
      </c>
      <c r="C20" s="20" t="s">
        <v>37</v>
      </c>
      <c r="D20" s="21">
        <v>190</v>
      </c>
      <c r="E20" s="22" t="s">
        <v>176</v>
      </c>
      <c r="F20" s="22" t="s">
        <v>176</v>
      </c>
      <c r="G20" s="22" t="s">
        <v>176</v>
      </c>
      <c r="H20" s="22" t="s">
        <v>176</v>
      </c>
      <c r="I20" s="22" t="s">
        <v>176</v>
      </c>
      <c r="J20" s="22" t="s">
        <v>176</v>
      </c>
      <c r="K20" s="22" t="s">
        <v>176</v>
      </c>
      <c r="M20" s="2" t="e">
        <f>IF(AND(E20&gt;='入围价70%'!E20,E20&lt;='入围价110%'!E20),1,0)</f>
        <v>#DIV/0!</v>
      </c>
      <c r="N20" s="2" t="e">
        <f>IF(AND(F20&gt;='入围价70%'!F20,F20&lt;='入围价110%'!F20),1,0)</f>
        <v>#DIV/0!</v>
      </c>
      <c r="O20" s="2" t="e">
        <f>IF(AND(G20&gt;='入围价70%'!G20,G20&lt;='入围价110%'!G20),1,0)</f>
        <v>#DIV/0!</v>
      </c>
      <c r="P20" s="2" t="e">
        <f>IF(AND(H20&gt;='入围价70%'!H20,H20&lt;='入围价110%'!H20),1,0)</f>
        <v>#DIV/0!</v>
      </c>
      <c r="Q20" s="2" t="e">
        <f>IF(AND(I20&gt;='入围价70%'!I20,I20&lt;='入围价110%'!I20),1,0)</f>
        <v>#DIV/0!</v>
      </c>
      <c r="R20" s="2" t="e">
        <f>IF(AND(J20&gt;='入围价70%'!J20,J20&lt;='入围价110%'!J20),1,0)</f>
        <v>#DIV/0!</v>
      </c>
      <c r="S20" s="2" t="e">
        <f>IF(AND(K20&gt;='入围价70%'!K20,K20&lt;='入围价110%'!K20),1,0)</f>
        <v>#DIV/0!</v>
      </c>
      <c r="U20" s="23" t="e">
        <f>IF(E20=入围最低价!E20,1,0)</f>
        <v>#DIV/0!</v>
      </c>
      <c r="V20" s="23" t="e">
        <f>IF(F20=入围最低价!F20,1,0)</f>
        <v>#DIV/0!</v>
      </c>
      <c r="W20" s="23" t="e">
        <f>IF(G20=入围最低价!G20,1,0)</f>
        <v>#DIV/0!</v>
      </c>
      <c r="X20" s="23" t="e">
        <f>IF(H20=入围最低价!H20,1,0)</f>
        <v>#DIV/0!</v>
      </c>
      <c r="Y20" s="23" t="e">
        <f>IF(I20=入围最低价!I20,1,0)</f>
        <v>#DIV/0!</v>
      </c>
      <c r="Z20" s="23" t="e">
        <f>IF(J20=入围最低价!J20,1,0)</f>
        <v>#DIV/0!</v>
      </c>
      <c r="AA20" s="23" t="e">
        <f>IF(K20=入围最低价!K20,1,0)</f>
        <v>#DIV/0!</v>
      </c>
    </row>
    <row r="21" s="2" customFormat="1" ht="20.1" customHeight="1" spans="1:27">
      <c r="A21" s="19">
        <f t="shared" si="0"/>
        <v>17</v>
      </c>
      <c r="B21" s="19" t="s">
        <v>21</v>
      </c>
      <c r="C21" s="20" t="s">
        <v>38</v>
      </c>
      <c r="D21" s="21">
        <v>200</v>
      </c>
      <c r="E21" s="22" t="s">
        <v>176</v>
      </c>
      <c r="F21" s="22" t="s">
        <v>176</v>
      </c>
      <c r="G21" s="22" t="s">
        <v>176</v>
      </c>
      <c r="H21" s="22" t="s">
        <v>176</v>
      </c>
      <c r="I21" s="22" t="s">
        <v>176</v>
      </c>
      <c r="J21" s="22" t="s">
        <v>176</v>
      </c>
      <c r="K21" s="22" t="s">
        <v>176</v>
      </c>
      <c r="M21" s="2" t="e">
        <f>IF(AND(E21&gt;='入围价70%'!E21,E21&lt;='入围价110%'!E21),1,0)</f>
        <v>#DIV/0!</v>
      </c>
      <c r="N21" s="2" t="e">
        <f>IF(AND(F21&gt;='入围价70%'!F21,F21&lt;='入围价110%'!F21),1,0)</f>
        <v>#DIV/0!</v>
      </c>
      <c r="O21" s="2" t="e">
        <f>IF(AND(G21&gt;='入围价70%'!G21,G21&lt;='入围价110%'!G21),1,0)</f>
        <v>#DIV/0!</v>
      </c>
      <c r="P21" s="2" t="e">
        <f>IF(AND(H21&gt;='入围价70%'!H21,H21&lt;='入围价110%'!H21),1,0)</f>
        <v>#DIV/0!</v>
      </c>
      <c r="Q21" s="2" t="e">
        <f>IF(AND(I21&gt;='入围价70%'!I21,I21&lt;='入围价110%'!I21),1,0)</f>
        <v>#DIV/0!</v>
      </c>
      <c r="R21" s="2" t="e">
        <f>IF(AND(J21&gt;='入围价70%'!J21,J21&lt;='入围价110%'!J21),1,0)</f>
        <v>#DIV/0!</v>
      </c>
      <c r="S21" s="2" t="e">
        <f>IF(AND(K21&gt;='入围价70%'!K21,K21&lt;='入围价110%'!K21),1,0)</f>
        <v>#DIV/0!</v>
      </c>
      <c r="U21" s="23" t="e">
        <f>IF(E21=入围最低价!E21,1,0)</f>
        <v>#DIV/0!</v>
      </c>
      <c r="V21" s="23" t="e">
        <f>IF(F21=入围最低价!F21,1,0)</f>
        <v>#DIV/0!</v>
      </c>
      <c r="W21" s="23" t="e">
        <f>IF(G21=入围最低价!G21,1,0)</f>
        <v>#DIV/0!</v>
      </c>
      <c r="X21" s="23" t="e">
        <f>IF(H21=入围最低价!H21,1,0)</f>
        <v>#DIV/0!</v>
      </c>
      <c r="Y21" s="23" t="e">
        <f>IF(I21=入围最低价!I21,1,0)</f>
        <v>#DIV/0!</v>
      </c>
      <c r="Z21" s="23" t="e">
        <f>IF(J21=入围最低价!J21,1,0)</f>
        <v>#DIV/0!</v>
      </c>
      <c r="AA21" s="23" t="e">
        <f>IF(K21=入围最低价!K21,1,0)</f>
        <v>#DIV/0!</v>
      </c>
    </row>
    <row r="22" s="2" customFormat="1" ht="20.1" customHeight="1" spans="1:27">
      <c r="A22" s="19">
        <f t="shared" si="0"/>
        <v>18</v>
      </c>
      <c r="B22" s="19" t="s">
        <v>21</v>
      </c>
      <c r="C22" s="20" t="s">
        <v>39</v>
      </c>
      <c r="D22" s="21">
        <v>160</v>
      </c>
      <c r="E22" s="22" t="s">
        <v>176</v>
      </c>
      <c r="F22" s="22" t="s">
        <v>176</v>
      </c>
      <c r="G22" s="22" t="s">
        <v>176</v>
      </c>
      <c r="H22" s="22" t="s">
        <v>176</v>
      </c>
      <c r="I22" s="22" t="s">
        <v>176</v>
      </c>
      <c r="J22" s="22" t="s">
        <v>176</v>
      </c>
      <c r="K22" s="22" t="s">
        <v>176</v>
      </c>
      <c r="M22" s="2" t="e">
        <f>IF(AND(E22&gt;='入围价70%'!E22,E22&lt;='入围价110%'!E22),1,0)</f>
        <v>#DIV/0!</v>
      </c>
      <c r="N22" s="2" t="e">
        <f>IF(AND(F22&gt;='入围价70%'!F22,F22&lt;='入围价110%'!F22),1,0)</f>
        <v>#DIV/0!</v>
      </c>
      <c r="O22" s="2" t="e">
        <f>IF(AND(G22&gt;='入围价70%'!G22,G22&lt;='入围价110%'!G22),1,0)</f>
        <v>#DIV/0!</v>
      </c>
      <c r="P22" s="2" t="e">
        <f>IF(AND(H22&gt;='入围价70%'!H22,H22&lt;='入围价110%'!H22),1,0)</f>
        <v>#DIV/0!</v>
      </c>
      <c r="Q22" s="2" t="e">
        <f>IF(AND(I22&gt;='入围价70%'!I22,I22&lt;='入围价110%'!I22),1,0)</f>
        <v>#DIV/0!</v>
      </c>
      <c r="R22" s="2" t="e">
        <f>IF(AND(J22&gt;='入围价70%'!J22,J22&lt;='入围价110%'!J22),1,0)</f>
        <v>#DIV/0!</v>
      </c>
      <c r="S22" s="2" t="e">
        <f>IF(AND(K22&gt;='入围价70%'!K22,K22&lt;='入围价110%'!K22),1,0)</f>
        <v>#DIV/0!</v>
      </c>
      <c r="U22" s="23" t="e">
        <f>IF(E22=入围最低价!E22,1,0)</f>
        <v>#DIV/0!</v>
      </c>
      <c r="V22" s="23" t="e">
        <f>IF(F22=入围最低价!F22,1,0)</f>
        <v>#DIV/0!</v>
      </c>
      <c r="W22" s="23" t="e">
        <f>IF(G22=入围最低价!G22,1,0)</f>
        <v>#DIV/0!</v>
      </c>
      <c r="X22" s="23" t="e">
        <f>IF(H22=入围最低价!H22,1,0)</f>
        <v>#DIV/0!</v>
      </c>
      <c r="Y22" s="23" t="e">
        <f>IF(I22=入围最低价!I22,1,0)</f>
        <v>#DIV/0!</v>
      </c>
      <c r="Z22" s="23" t="e">
        <f>IF(J22=入围最低价!J22,1,0)</f>
        <v>#DIV/0!</v>
      </c>
      <c r="AA22" s="23" t="e">
        <f>IF(K22=入围最低价!K22,1,0)</f>
        <v>#DIV/0!</v>
      </c>
    </row>
    <row r="23" s="2" customFormat="1" ht="20.1" customHeight="1" spans="1:27">
      <c r="A23" s="19">
        <f t="shared" si="0"/>
        <v>19</v>
      </c>
      <c r="B23" s="19" t="s">
        <v>21</v>
      </c>
      <c r="C23" s="20" t="s">
        <v>40</v>
      </c>
      <c r="D23" s="21">
        <v>276</v>
      </c>
      <c r="E23" s="22" t="s">
        <v>176</v>
      </c>
      <c r="F23" s="22" t="s">
        <v>176</v>
      </c>
      <c r="G23" s="22" t="s">
        <v>176</v>
      </c>
      <c r="H23" s="22" t="s">
        <v>176</v>
      </c>
      <c r="I23" s="22" t="s">
        <v>176</v>
      </c>
      <c r="J23" s="22" t="s">
        <v>176</v>
      </c>
      <c r="K23" s="22" t="s">
        <v>176</v>
      </c>
      <c r="M23" s="2" t="e">
        <f>IF(AND(E23&gt;='入围价70%'!E23,E23&lt;='入围价110%'!E23),1,0)</f>
        <v>#DIV/0!</v>
      </c>
      <c r="N23" s="2" t="e">
        <f>IF(AND(F23&gt;='入围价70%'!F23,F23&lt;='入围价110%'!F23),1,0)</f>
        <v>#DIV/0!</v>
      </c>
      <c r="O23" s="2" t="e">
        <f>IF(AND(G23&gt;='入围价70%'!G23,G23&lt;='入围价110%'!G23),1,0)</f>
        <v>#DIV/0!</v>
      </c>
      <c r="P23" s="2" t="e">
        <f>IF(AND(H23&gt;='入围价70%'!H23,H23&lt;='入围价110%'!H23),1,0)</f>
        <v>#DIV/0!</v>
      </c>
      <c r="Q23" s="2" t="e">
        <f>IF(AND(I23&gt;='入围价70%'!I23,I23&lt;='入围价110%'!I23),1,0)</f>
        <v>#DIV/0!</v>
      </c>
      <c r="R23" s="2" t="e">
        <f>IF(AND(J23&gt;='入围价70%'!J23,J23&lt;='入围价110%'!J23),1,0)</f>
        <v>#DIV/0!</v>
      </c>
      <c r="S23" s="2" t="e">
        <f>IF(AND(K23&gt;='入围价70%'!K23,K23&lt;='入围价110%'!K23),1,0)</f>
        <v>#DIV/0!</v>
      </c>
      <c r="U23" s="23" t="e">
        <f>IF(E23=入围最低价!E23,1,0)</f>
        <v>#DIV/0!</v>
      </c>
      <c r="V23" s="23" t="e">
        <f>IF(F23=入围最低价!F23,1,0)</f>
        <v>#DIV/0!</v>
      </c>
      <c r="W23" s="23" t="e">
        <f>IF(G23=入围最低价!G23,1,0)</f>
        <v>#DIV/0!</v>
      </c>
      <c r="X23" s="23" t="e">
        <f>IF(H23=入围最低价!H23,1,0)</f>
        <v>#DIV/0!</v>
      </c>
      <c r="Y23" s="23" t="e">
        <f>IF(I23=入围最低价!I23,1,0)</f>
        <v>#DIV/0!</v>
      </c>
      <c r="Z23" s="23" t="e">
        <f>IF(J23=入围最低价!J23,1,0)</f>
        <v>#DIV/0!</v>
      </c>
      <c r="AA23" s="23" t="e">
        <f>IF(K23=入围最低价!K23,1,0)</f>
        <v>#DIV/0!</v>
      </c>
    </row>
    <row r="24" s="2" customFormat="1" ht="20.1" customHeight="1" spans="1:27">
      <c r="A24" s="19">
        <f t="shared" si="0"/>
        <v>20</v>
      </c>
      <c r="B24" s="19" t="s">
        <v>21</v>
      </c>
      <c r="C24" s="20" t="s">
        <v>41</v>
      </c>
      <c r="D24" s="21">
        <v>176</v>
      </c>
      <c r="E24" s="22" t="s">
        <v>176</v>
      </c>
      <c r="F24" s="22" t="s">
        <v>176</v>
      </c>
      <c r="G24" s="22" t="s">
        <v>176</v>
      </c>
      <c r="H24" s="22" t="s">
        <v>176</v>
      </c>
      <c r="I24" s="22" t="s">
        <v>176</v>
      </c>
      <c r="J24" s="22" t="s">
        <v>176</v>
      </c>
      <c r="K24" s="22" t="s">
        <v>176</v>
      </c>
      <c r="M24" s="2" t="e">
        <f>IF(AND(E24&gt;='入围价70%'!E24,E24&lt;='入围价110%'!E24),1,0)</f>
        <v>#DIV/0!</v>
      </c>
      <c r="N24" s="2" t="e">
        <f>IF(AND(F24&gt;='入围价70%'!F24,F24&lt;='入围价110%'!F24),1,0)</f>
        <v>#DIV/0!</v>
      </c>
      <c r="O24" s="2" t="e">
        <f>IF(AND(G24&gt;='入围价70%'!G24,G24&lt;='入围价110%'!G24),1,0)</f>
        <v>#DIV/0!</v>
      </c>
      <c r="P24" s="2" t="e">
        <f>IF(AND(H24&gt;='入围价70%'!H24,H24&lt;='入围价110%'!H24),1,0)</f>
        <v>#DIV/0!</v>
      </c>
      <c r="Q24" s="2" t="e">
        <f>IF(AND(I24&gt;='入围价70%'!I24,I24&lt;='入围价110%'!I24),1,0)</f>
        <v>#DIV/0!</v>
      </c>
      <c r="R24" s="2" t="e">
        <f>IF(AND(J24&gt;='入围价70%'!J24,J24&lt;='入围价110%'!J24),1,0)</f>
        <v>#DIV/0!</v>
      </c>
      <c r="S24" s="2" t="e">
        <f>IF(AND(K24&gt;='入围价70%'!K24,K24&lt;='入围价110%'!K24),1,0)</f>
        <v>#DIV/0!</v>
      </c>
      <c r="U24" s="23" t="e">
        <f>IF(E24=入围最低价!E24,1,0)</f>
        <v>#DIV/0!</v>
      </c>
      <c r="V24" s="23" t="e">
        <f>IF(F24=入围最低价!F24,1,0)</f>
        <v>#DIV/0!</v>
      </c>
      <c r="W24" s="23" t="e">
        <f>IF(G24=入围最低价!G24,1,0)</f>
        <v>#DIV/0!</v>
      </c>
      <c r="X24" s="23" t="e">
        <f>IF(H24=入围最低价!H24,1,0)</f>
        <v>#DIV/0!</v>
      </c>
      <c r="Y24" s="23" t="e">
        <f>IF(I24=入围最低价!I24,1,0)</f>
        <v>#DIV/0!</v>
      </c>
      <c r="Z24" s="23" t="e">
        <f>IF(J24=入围最低价!J24,1,0)</f>
        <v>#DIV/0!</v>
      </c>
      <c r="AA24" s="23" t="e">
        <f>IF(K24=入围最低价!K24,1,0)</f>
        <v>#DIV/0!</v>
      </c>
    </row>
    <row r="25" s="2" customFormat="1" ht="20.1" customHeight="1" spans="1:27">
      <c r="A25" s="19">
        <f t="shared" si="0"/>
        <v>21</v>
      </c>
      <c r="B25" s="19" t="s">
        <v>21</v>
      </c>
      <c r="C25" s="20" t="s">
        <v>42</v>
      </c>
      <c r="D25" s="21">
        <v>246</v>
      </c>
      <c r="E25" s="22" t="s">
        <v>176</v>
      </c>
      <c r="F25" s="22" t="s">
        <v>176</v>
      </c>
      <c r="G25" s="22" t="s">
        <v>176</v>
      </c>
      <c r="H25" s="22" t="s">
        <v>176</v>
      </c>
      <c r="I25" s="22" t="s">
        <v>176</v>
      </c>
      <c r="J25" s="22" t="s">
        <v>176</v>
      </c>
      <c r="K25" s="22" t="s">
        <v>176</v>
      </c>
      <c r="M25" s="2" t="e">
        <f>IF(AND(E25&gt;='入围价70%'!E25,E25&lt;='入围价110%'!E25),1,0)</f>
        <v>#DIV/0!</v>
      </c>
      <c r="N25" s="2" t="e">
        <f>IF(AND(F25&gt;='入围价70%'!F25,F25&lt;='入围价110%'!F25),1,0)</f>
        <v>#DIV/0!</v>
      </c>
      <c r="O25" s="2" t="e">
        <f>IF(AND(G25&gt;='入围价70%'!G25,G25&lt;='入围价110%'!G25),1,0)</f>
        <v>#DIV/0!</v>
      </c>
      <c r="P25" s="2" t="e">
        <f>IF(AND(H25&gt;='入围价70%'!H25,H25&lt;='入围价110%'!H25),1,0)</f>
        <v>#DIV/0!</v>
      </c>
      <c r="Q25" s="2" t="e">
        <f>IF(AND(I25&gt;='入围价70%'!I25,I25&lt;='入围价110%'!I25),1,0)</f>
        <v>#DIV/0!</v>
      </c>
      <c r="R25" s="2" t="e">
        <f>IF(AND(J25&gt;='入围价70%'!J25,J25&lt;='入围价110%'!J25),1,0)</f>
        <v>#DIV/0!</v>
      </c>
      <c r="S25" s="2" t="e">
        <f>IF(AND(K25&gt;='入围价70%'!K25,K25&lt;='入围价110%'!K25),1,0)</f>
        <v>#DIV/0!</v>
      </c>
      <c r="U25" s="23" t="e">
        <f>IF(E25=入围最低价!E25,1,0)</f>
        <v>#DIV/0!</v>
      </c>
      <c r="V25" s="23" t="e">
        <f>IF(F25=入围最低价!F25,1,0)</f>
        <v>#DIV/0!</v>
      </c>
      <c r="W25" s="23" t="e">
        <f>IF(G25=入围最低价!G25,1,0)</f>
        <v>#DIV/0!</v>
      </c>
      <c r="X25" s="23" t="e">
        <f>IF(H25=入围最低价!H25,1,0)</f>
        <v>#DIV/0!</v>
      </c>
      <c r="Y25" s="23" t="e">
        <f>IF(I25=入围最低价!I25,1,0)</f>
        <v>#DIV/0!</v>
      </c>
      <c r="Z25" s="23" t="e">
        <f>IF(J25=入围最低价!J25,1,0)</f>
        <v>#DIV/0!</v>
      </c>
      <c r="AA25" s="23" t="e">
        <f>IF(K25=入围最低价!K25,1,0)</f>
        <v>#DIV/0!</v>
      </c>
    </row>
    <row r="26" s="2" customFormat="1" ht="20.1" customHeight="1" spans="1:27">
      <c r="A26" s="19">
        <f t="shared" si="0"/>
        <v>22</v>
      </c>
      <c r="B26" s="19" t="s">
        <v>21</v>
      </c>
      <c r="C26" s="20" t="s">
        <v>43</v>
      </c>
      <c r="D26" s="21">
        <v>196</v>
      </c>
      <c r="E26" s="22" t="s">
        <v>176</v>
      </c>
      <c r="F26" s="22" t="s">
        <v>176</v>
      </c>
      <c r="G26" s="22" t="s">
        <v>176</v>
      </c>
      <c r="H26" s="22" t="s">
        <v>176</v>
      </c>
      <c r="I26" s="22" t="s">
        <v>176</v>
      </c>
      <c r="J26" s="22" t="s">
        <v>176</v>
      </c>
      <c r="K26" s="22" t="s">
        <v>176</v>
      </c>
      <c r="M26" s="2" t="e">
        <f>IF(AND(E26&gt;='入围价70%'!E26,E26&lt;='入围价110%'!E26),1,0)</f>
        <v>#DIV/0!</v>
      </c>
      <c r="N26" s="2" t="e">
        <f>IF(AND(F26&gt;='入围价70%'!F26,F26&lt;='入围价110%'!F26),1,0)</f>
        <v>#DIV/0!</v>
      </c>
      <c r="O26" s="2" t="e">
        <f>IF(AND(G26&gt;='入围价70%'!G26,G26&lt;='入围价110%'!G26),1,0)</f>
        <v>#DIV/0!</v>
      </c>
      <c r="P26" s="2" t="e">
        <f>IF(AND(H26&gt;='入围价70%'!H26,H26&lt;='入围价110%'!H26),1,0)</f>
        <v>#DIV/0!</v>
      </c>
      <c r="Q26" s="2" t="e">
        <f>IF(AND(I26&gt;='入围价70%'!I26,I26&lt;='入围价110%'!I26),1,0)</f>
        <v>#DIV/0!</v>
      </c>
      <c r="R26" s="2" t="e">
        <f>IF(AND(J26&gt;='入围价70%'!J26,J26&lt;='入围价110%'!J26),1,0)</f>
        <v>#DIV/0!</v>
      </c>
      <c r="S26" s="2" t="e">
        <f>IF(AND(K26&gt;='入围价70%'!K26,K26&lt;='入围价110%'!K26),1,0)</f>
        <v>#DIV/0!</v>
      </c>
      <c r="U26" s="23" t="e">
        <f>IF(E26=入围最低价!E26,1,0)</f>
        <v>#DIV/0!</v>
      </c>
      <c r="V26" s="23" t="e">
        <f>IF(F26=入围最低价!F26,1,0)</f>
        <v>#DIV/0!</v>
      </c>
      <c r="W26" s="23" t="e">
        <f>IF(G26=入围最低价!G26,1,0)</f>
        <v>#DIV/0!</v>
      </c>
      <c r="X26" s="23" t="e">
        <f>IF(H26=入围最低价!H26,1,0)</f>
        <v>#DIV/0!</v>
      </c>
      <c r="Y26" s="23" t="e">
        <f>IF(I26=入围最低价!I26,1,0)</f>
        <v>#DIV/0!</v>
      </c>
      <c r="Z26" s="23" t="e">
        <f>IF(J26=入围最低价!J26,1,0)</f>
        <v>#DIV/0!</v>
      </c>
      <c r="AA26" s="23" t="e">
        <f>IF(K26=入围最低价!K26,1,0)</f>
        <v>#DIV/0!</v>
      </c>
    </row>
    <row r="27" s="2" customFormat="1" ht="20.1" customHeight="1" spans="1:27">
      <c r="A27" s="19">
        <f t="shared" si="0"/>
        <v>23</v>
      </c>
      <c r="B27" s="19" t="s">
        <v>21</v>
      </c>
      <c r="C27" s="20" t="s">
        <v>44</v>
      </c>
      <c r="D27" s="21">
        <v>194</v>
      </c>
      <c r="E27" s="22" t="s">
        <v>176</v>
      </c>
      <c r="F27" s="22" t="s">
        <v>176</v>
      </c>
      <c r="G27" s="22" t="s">
        <v>176</v>
      </c>
      <c r="H27" s="22" t="s">
        <v>176</v>
      </c>
      <c r="I27" s="22" t="s">
        <v>176</v>
      </c>
      <c r="J27" s="22" t="s">
        <v>176</v>
      </c>
      <c r="K27" s="22" t="s">
        <v>176</v>
      </c>
      <c r="M27" s="2" t="e">
        <f>IF(AND(E27&gt;='入围价70%'!E27,E27&lt;='入围价110%'!E27),1,0)</f>
        <v>#DIV/0!</v>
      </c>
      <c r="N27" s="2" t="e">
        <f>IF(AND(F27&gt;='入围价70%'!F27,F27&lt;='入围价110%'!F27),1,0)</f>
        <v>#DIV/0!</v>
      </c>
      <c r="O27" s="2" t="e">
        <f>IF(AND(G27&gt;='入围价70%'!G27,G27&lt;='入围价110%'!G27),1,0)</f>
        <v>#DIV/0!</v>
      </c>
      <c r="P27" s="2" t="e">
        <f>IF(AND(H27&gt;='入围价70%'!H27,H27&lt;='入围价110%'!H27),1,0)</f>
        <v>#DIV/0!</v>
      </c>
      <c r="Q27" s="2" t="e">
        <f>IF(AND(I27&gt;='入围价70%'!I27,I27&lt;='入围价110%'!I27),1,0)</f>
        <v>#DIV/0!</v>
      </c>
      <c r="R27" s="2" t="e">
        <f>IF(AND(J27&gt;='入围价70%'!J27,J27&lt;='入围价110%'!J27),1,0)</f>
        <v>#DIV/0!</v>
      </c>
      <c r="S27" s="2" t="e">
        <f>IF(AND(K27&gt;='入围价70%'!K27,K27&lt;='入围价110%'!K27),1,0)</f>
        <v>#DIV/0!</v>
      </c>
      <c r="U27" s="23" t="e">
        <f>IF(E27=入围最低价!E27,1,0)</f>
        <v>#DIV/0!</v>
      </c>
      <c r="V27" s="23" t="e">
        <f>IF(F27=入围最低价!F27,1,0)</f>
        <v>#DIV/0!</v>
      </c>
      <c r="W27" s="23" t="e">
        <f>IF(G27=入围最低价!G27,1,0)</f>
        <v>#DIV/0!</v>
      </c>
      <c r="X27" s="23" t="e">
        <f>IF(H27=入围最低价!H27,1,0)</f>
        <v>#DIV/0!</v>
      </c>
      <c r="Y27" s="23" t="e">
        <f>IF(I27=入围最低价!I27,1,0)</f>
        <v>#DIV/0!</v>
      </c>
      <c r="Z27" s="23" t="e">
        <f>IF(J27=入围最低价!J27,1,0)</f>
        <v>#DIV/0!</v>
      </c>
      <c r="AA27" s="23" t="e">
        <f>IF(K27=入围最低价!K27,1,0)</f>
        <v>#DIV/0!</v>
      </c>
    </row>
    <row r="28" s="2" customFormat="1" ht="20.1" customHeight="1" spans="1:27">
      <c r="A28" s="19">
        <f t="shared" si="0"/>
        <v>24</v>
      </c>
      <c r="B28" s="19" t="s">
        <v>21</v>
      </c>
      <c r="C28" s="20" t="s">
        <v>45</v>
      </c>
      <c r="D28" s="21">
        <v>260</v>
      </c>
      <c r="E28" s="22" t="s">
        <v>176</v>
      </c>
      <c r="F28" s="22" t="s">
        <v>176</v>
      </c>
      <c r="G28" s="22" t="s">
        <v>176</v>
      </c>
      <c r="H28" s="22" t="s">
        <v>176</v>
      </c>
      <c r="I28" s="22" t="s">
        <v>176</v>
      </c>
      <c r="J28" s="22" t="s">
        <v>176</v>
      </c>
      <c r="K28" s="22" t="s">
        <v>176</v>
      </c>
      <c r="M28" s="2" t="e">
        <f>IF(AND(E28&gt;='入围价70%'!E28,E28&lt;='入围价110%'!E28),1,0)</f>
        <v>#DIV/0!</v>
      </c>
      <c r="N28" s="2" t="e">
        <f>IF(AND(F28&gt;='入围价70%'!F28,F28&lt;='入围价110%'!F28),1,0)</f>
        <v>#DIV/0!</v>
      </c>
      <c r="O28" s="2" t="e">
        <f>IF(AND(G28&gt;='入围价70%'!G28,G28&lt;='入围价110%'!G28),1,0)</f>
        <v>#DIV/0!</v>
      </c>
      <c r="P28" s="2" t="e">
        <f>IF(AND(H28&gt;='入围价70%'!H28,H28&lt;='入围价110%'!H28),1,0)</f>
        <v>#DIV/0!</v>
      </c>
      <c r="Q28" s="2" t="e">
        <f>IF(AND(I28&gt;='入围价70%'!I28,I28&lt;='入围价110%'!I28),1,0)</f>
        <v>#DIV/0!</v>
      </c>
      <c r="R28" s="2" t="e">
        <f>IF(AND(J28&gt;='入围价70%'!J28,J28&lt;='入围价110%'!J28),1,0)</f>
        <v>#DIV/0!</v>
      </c>
      <c r="S28" s="2" t="e">
        <f>IF(AND(K28&gt;='入围价70%'!K28,K28&lt;='入围价110%'!K28),1,0)</f>
        <v>#DIV/0!</v>
      </c>
      <c r="U28" s="23" t="e">
        <f>IF(E28=入围最低价!E28,1,0)</f>
        <v>#DIV/0!</v>
      </c>
      <c r="V28" s="23" t="e">
        <f>IF(F28=入围最低价!F28,1,0)</f>
        <v>#DIV/0!</v>
      </c>
      <c r="W28" s="23" t="e">
        <f>IF(G28=入围最低价!G28,1,0)</f>
        <v>#DIV/0!</v>
      </c>
      <c r="X28" s="23" t="e">
        <f>IF(H28=入围最低价!H28,1,0)</f>
        <v>#DIV/0!</v>
      </c>
      <c r="Y28" s="23" t="e">
        <f>IF(I28=入围最低价!I28,1,0)</f>
        <v>#DIV/0!</v>
      </c>
      <c r="Z28" s="23" t="e">
        <f>IF(J28=入围最低价!J28,1,0)</f>
        <v>#DIV/0!</v>
      </c>
      <c r="AA28" s="23" t="e">
        <f>IF(K28=入围最低价!K28,1,0)</f>
        <v>#DIV/0!</v>
      </c>
    </row>
    <row r="29" s="2" customFormat="1" ht="20.1" customHeight="1" spans="1:27">
      <c r="A29" s="19">
        <f t="shared" si="0"/>
        <v>25</v>
      </c>
      <c r="B29" s="19" t="s">
        <v>21</v>
      </c>
      <c r="C29" s="20" t="s">
        <v>46</v>
      </c>
      <c r="D29" s="21">
        <v>197</v>
      </c>
      <c r="E29" s="22" t="s">
        <v>176</v>
      </c>
      <c r="F29" s="22" t="s">
        <v>176</v>
      </c>
      <c r="G29" s="22" t="s">
        <v>176</v>
      </c>
      <c r="H29" s="22" t="s">
        <v>176</v>
      </c>
      <c r="I29" s="22" t="s">
        <v>176</v>
      </c>
      <c r="J29" s="22" t="s">
        <v>176</v>
      </c>
      <c r="K29" s="22" t="s">
        <v>176</v>
      </c>
      <c r="M29" s="2" t="e">
        <f>IF(AND(E29&gt;='入围价70%'!E29,E29&lt;='入围价110%'!E29),1,0)</f>
        <v>#DIV/0!</v>
      </c>
      <c r="N29" s="2" t="e">
        <f>IF(AND(F29&gt;='入围价70%'!F29,F29&lt;='入围价110%'!F29),1,0)</f>
        <v>#DIV/0!</v>
      </c>
      <c r="O29" s="2" t="e">
        <f>IF(AND(G29&gt;='入围价70%'!G29,G29&lt;='入围价110%'!G29),1,0)</f>
        <v>#DIV/0!</v>
      </c>
      <c r="P29" s="2" t="e">
        <f>IF(AND(H29&gt;='入围价70%'!H29,H29&lt;='入围价110%'!H29),1,0)</f>
        <v>#DIV/0!</v>
      </c>
      <c r="Q29" s="2" t="e">
        <f>IF(AND(I29&gt;='入围价70%'!I29,I29&lt;='入围价110%'!I29),1,0)</f>
        <v>#DIV/0!</v>
      </c>
      <c r="R29" s="2" t="e">
        <f>IF(AND(J29&gt;='入围价70%'!J29,J29&lt;='入围价110%'!J29),1,0)</f>
        <v>#DIV/0!</v>
      </c>
      <c r="S29" s="2" t="e">
        <f>IF(AND(K29&gt;='入围价70%'!K29,K29&lt;='入围价110%'!K29),1,0)</f>
        <v>#DIV/0!</v>
      </c>
      <c r="U29" s="23" t="e">
        <f>IF(E29=入围最低价!E29,1,0)</f>
        <v>#DIV/0!</v>
      </c>
      <c r="V29" s="23" t="e">
        <f>IF(F29=入围最低价!F29,1,0)</f>
        <v>#DIV/0!</v>
      </c>
      <c r="W29" s="23" t="e">
        <f>IF(G29=入围最低价!G29,1,0)</f>
        <v>#DIV/0!</v>
      </c>
      <c r="X29" s="23" t="e">
        <f>IF(H29=入围最低价!H29,1,0)</f>
        <v>#DIV/0!</v>
      </c>
      <c r="Y29" s="23" t="e">
        <f>IF(I29=入围最低价!I29,1,0)</f>
        <v>#DIV/0!</v>
      </c>
      <c r="Z29" s="23" t="e">
        <f>IF(J29=入围最低价!J29,1,0)</f>
        <v>#DIV/0!</v>
      </c>
      <c r="AA29" s="23" t="e">
        <f>IF(K29=入围最低价!K29,1,0)</f>
        <v>#DIV/0!</v>
      </c>
    </row>
    <row r="30" s="2" customFormat="1" ht="20.1" customHeight="1" spans="1:27">
      <c r="A30" s="19">
        <f t="shared" si="0"/>
        <v>26</v>
      </c>
      <c r="B30" s="19" t="s">
        <v>21</v>
      </c>
      <c r="C30" s="20" t="s">
        <v>47</v>
      </c>
      <c r="D30" s="21">
        <v>320</v>
      </c>
      <c r="E30" s="22" t="s">
        <v>176</v>
      </c>
      <c r="F30" s="22" t="s">
        <v>176</v>
      </c>
      <c r="G30" s="22" t="s">
        <v>176</v>
      </c>
      <c r="H30" s="22" t="s">
        <v>176</v>
      </c>
      <c r="I30" s="22" t="s">
        <v>176</v>
      </c>
      <c r="J30" s="22" t="s">
        <v>176</v>
      </c>
      <c r="K30" s="22" t="s">
        <v>176</v>
      </c>
      <c r="M30" s="2" t="e">
        <f>IF(AND(E30&gt;='入围价70%'!E30,E30&lt;='入围价110%'!E30),1,0)</f>
        <v>#DIV/0!</v>
      </c>
      <c r="N30" s="2" t="e">
        <f>IF(AND(F30&gt;='入围价70%'!F30,F30&lt;='入围价110%'!F30),1,0)</f>
        <v>#DIV/0!</v>
      </c>
      <c r="O30" s="2" t="e">
        <f>IF(AND(G30&gt;='入围价70%'!G30,G30&lt;='入围价110%'!G30),1,0)</f>
        <v>#DIV/0!</v>
      </c>
      <c r="P30" s="2" t="e">
        <f>IF(AND(H30&gt;='入围价70%'!H30,H30&lt;='入围价110%'!H30),1,0)</f>
        <v>#DIV/0!</v>
      </c>
      <c r="Q30" s="2" t="e">
        <f>IF(AND(I30&gt;='入围价70%'!I30,I30&lt;='入围价110%'!I30),1,0)</f>
        <v>#DIV/0!</v>
      </c>
      <c r="R30" s="2" t="e">
        <f>IF(AND(J30&gt;='入围价70%'!J30,J30&lt;='入围价110%'!J30),1,0)</f>
        <v>#DIV/0!</v>
      </c>
      <c r="S30" s="2" t="e">
        <f>IF(AND(K30&gt;='入围价70%'!K30,K30&lt;='入围价110%'!K30),1,0)</f>
        <v>#DIV/0!</v>
      </c>
      <c r="U30" s="23" t="e">
        <f>IF(E30=入围最低价!E30,1,0)</f>
        <v>#DIV/0!</v>
      </c>
      <c r="V30" s="23" t="e">
        <f>IF(F30=入围最低价!F30,1,0)</f>
        <v>#DIV/0!</v>
      </c>
      <c r="W30" s="23" t="e">
        <f>IF(G30=入围最低价!G30,1,0)</f>
        <v>#DIV/0!</v>
      </c>
      <c r="X30" s="23" t="e">
        <f>IF(H30=入围最低价!H30,1,0)</f>
        <v>#DIV/0!</v>
      </c>
      <c r="Y30" s="23" t="e">
        <f>IF(I30=入围最低价!I30,1,0)</f>
        <v>#DIV/0!</v>
      </c>
      <c r="Z30" s="23" t="e">
        <f>IF(J30=入围最低价!J30,1,0)</f>
        <v>#DIV/0!</v>
      </c>
      <c r="AA30" s="23" t="e">
        <f>IF(K30=入围最低价!K30,1,0)</f>
        <v>#DIV/0!</v>
      </c>
    </row>
    <row r="31" s="2" customFormat="1" ht="20.1" customHeight="1" spans="1:27">
      <c r="A31" s="19">
        <f t="shared" si="0"/>
        <v>27</v>
      </c>
      <c r="B31" s="19" t="s">
        <v>21</v>
      </c>
      <c r="C31" s="20" t="s">
        <v>48</v>
      </c>
      <c r="D31" s="21">
        <v>38</v>
      </c>
      <c r="E31" s="22" t="s">
        <v>176</v>
      </c>
      <c r="F31" s="22" t="s">
        <v>176</v>
      </c>
      <c r="G31" s="22" t="s">
        <v>176</v>
      </c>
      <c r="H31" s="22" t="s">
        <v>176</v>
      </c>
      <c r="I31" s="22" t="s">
        <v>176</v>
      </c>
      <c r="J31" s="22" t="s">
        <v>176</v>
      </c>
      <c r="K31" s="22" t="s">
        <v>176</v>
      </c>
      <c r="M31" s="2" t="e">
        <f>IF(AND(E31&gt;='入围价70%'!E31,E31&lt;='入围价110%'!E31),1,0)</f>
        <v>#DIV/0!</v>
      </c>
      <c r="N31" s="2" t="e">
        <f>IF(AND(F31&gt;='入围价70%'!F31,F31&lt;='入围价110%'!F31),1,0)</f>
        <v>#DIV/0!</v>
      </c>
      <c r="O31" s="2" t="e">
        <f>IF(AND(G31&gt;='入围价70%'!G31,G31&lt;='入围价110%'!G31),1,0)</f>
        <v>#DIV/0!</v>
      </c>
      <c r="P31" s="2" t="e">
        <f>IF(AND(H31&gt;='入围价70%'!H31,H31&lt;='入围价110%'!H31),1,0)</f>
        <v>#DIV/0!</v>
      </c>
      <c r="Q31" s="2" t="e">
        <f>IF(AND(I31&gt;='入围价70%'!I31,I31&lt;='入围价110%'!I31),1,0)</f>
        <v>#DIV/0!</v>
      </c>
      <c r="R31" s="2" t="e">
        <f>IF(AND(J31&gt;='入围价70%'!J31,J31&lt;='入围价110%'!J31),1,0)</f>
        <v>#DIV/0!</v>
      </c>
      <c r="S31" s="2" t="e">
        <f>IF(AND(K31&gt;='入围价70%'!K31,K31&lt;='入围价110%'!K31),1,0)</f>
        <v>#DIV/0!</v>
      </c>
      <c r="U31" s="23" t="e">
        <f>IF(E31=入围最低价!E31,1,0)</f>
        <v>#DIV/0!</v>
      </c>
      <c r="V31" s="23" t="e">
        <f>IF(F31=入围最低价!F31,1,0)</f>
        <v>#DIV/0!</v>
      </c>
      <c r="W31" s="23" t="e">
        <f>IF(G31=入围最低价!G31,1,0)</f>
        <v>#DIV/0!</v>
      </c>
      <c r="X31" s="23" t="e">
        <f>IF(H31=入围最低价!H31,1,0)</f>
        <v>#DIV/0!</v>
      </c>
      <c r="Y31" s="23" t="e">
        <f>IF(I31=入围最低价!I31,1,0)</f>
        <v>#DIV/0!</v>
      </c>
      <c r="Z31" s="23" t="e">
        <f>IF(J31=入围最低价!J31,1,0)</f>
        <v>#DIV/0!</v>
      </c>
      <c r="AA31" s="23" t="e">
        <f>IF(K31=入围最低价!K31,1,0)</f>
        <v>#DIV/0!</v>
      </c>
    </row>
    <row r="32" s="2" customFormat="1" ht="20.1" customHeight="1" spans="1:27">
      <c r="A32" s="19">
        <f t="shared" si="0"/>
        <v>28</v>
      </c>
      <c r="B32" s="19" t="s">
        <v>21</v>
      </c>
      <c r="C32" s="20" t="s">
        <v>49</v>
      </c>
      <c r="D32" s="21">
        <v>90</v>
      </c>
      <c r="E32" s="22" t="s">
        <v>176</v>
      </c>
      <c r="F32" s="22" t="s">
        <v>176</v>
      </c>
      <c r="G32" s="22" t="s">
        <v>176</v>
      </c>
      <c r="H32" s="22" t="s">
        <v>176</v>
      </c>
      <c r="I32" s="22" t="s">
        <v>176</v>
      </c>
      <c r="J32" s="22" t="s">
        <v>176</v>
      </c>
      <c r="K32" s="22" t="s">
        <v>176</v>
      </c>
      <c r="M32" s="2" t="e">
        <f>IF(AND(E32&gt;='入围价70%'!E32,E32&lt;='入围价110%'!E32),1,0)</f>
        <v>#DIV/0!</v>
      </c>
      <c r="N32" s="2" t="e">
        <f>IF(AND(F32&gt;='入围价70%'!F32,F32&lt;='入围价110%'!F32),1,0)</f>
        <v>#DIV/0!</v>
      </c>
      <c r="O32" s="2" t="e">
        <f>IF(AND(G32&gt;='入围价70%'!G32,G32&lt;='入围价110%'!G32),1,0)</f>
        <v>#DIV/0!</v>
      </c>
      <c r="P32" s="2" t="e">
        <f>IF(AND(H32&gt;='入围价70%'!H32,H32&lt;='入围价110%'!H32),1,0)</f>
        <v>#DIV/0!</v>
      </c>
      <c r="Q32" s="2" t="e">
        <f>IF(AND(I32&gt;='入围价70%'!I32,I32&lt;='入围价110%'!I32),1,0)</f>
        <v>#DIV/0!</v>
      </c>
      <c r="R32" s="2" t="e">
        <f>IF(AND(J32&gt;='入围价70%'!J32,J32&lt;='入围价110%'!J32),1,0)</f>
        <v>#DIV/0!</v>
      </c>
      <c r="S32" s="2" t="e">
        <f>IF(AND(K32&gt;='入围价70%'!K32,K32&lt;='入围价110%'!K32),1,0)</f>
        <v>#DIV/0!</v>
      </c>
      <c r="U32" s="23" t="e">
        <f>IF(E32=入围最低价!E32,1,0)</f>
        <v>#DIV/0!</v>
      </c>
      <c r="V32" s="23" t="e">
        <f>IF(F32=入围最低价!F32,1,0)</f>
        <v>#DIV/0!</v>
      </c>
      <c r="W32" s="23" t="e">
        <f>IF(G32=入围最低价!G32,1,0)</f>
        <v>#DIV/0!</v>
      </c>
      <c r="X32" s="23" t="e">
        <f>IF(H32=入围最低价!H32,1,0)</f>
        <v>#DIV/0!</v>
      </c>
      <c r="Y32" s="23" t="e">
        <f>IF(I32=入围最低价!I32,1,0)</f>
        <v>#DIV/0!</v>
      </c>
      <c r="Z32" s="23" t="e">
        <f>IF(J32=入围最低价!J32,1,0)</f>
        <v>#DIV/0!</v>
      </c>
      <c r="AA32" s="23" t="e">
        <f>IF(K32=入围最低价!K32,1,0)</f>
        <v>#DIV/0!</v>
      </c>
    </row>
    <row r="33" s="2" customFormat="1" ht="20.1" customHeight="1" spans="1:27">
      <c r="A33" s="19">
        <f t="shared" si="0"/>
        <v>29</v>
      </c>
      <c r="B33" s="19" t="s">
        <v>21</v>
      </c>
      <c r="C33" s="20" t="s">
        <v>50</v>
      </c>
      <c r="D33" s="21">
        <v>246</v>
      </c>
      <c r="E33" s="22" t="s">
        <v>176</v>
      </c>
      <c r="F33" s="22" t="s">
        <v>176</v>
      </c>
      <c r="G33" s="22" t="s">
        <v>176</v>
      </c>
      <c r="H33" s="22" t="s">
        <v>176</v>
      </c>
      <c r="I33" s="22" t="s">
        <v>176</v>
      </c>
      <c r="J33" s="22" t="s">
        <v>176</v>
      </c>
      <c r="K33" s="22" t="s">
        <v>176</v>
      </c>
      <c r="M33" s="2" t="e">
        <f>IF(AND(E33&gt;='入围价70%'!E33,E33&lt;='入围价110%'!E33),1,0)</f>
        <v>#DIV/0!</v>
      </c>
      <c r="N33" s="2" t="e">
        <f>IF(AND(F33&gt;='入围价70%'!F33,F33&lt;='入围价110%'!F33),1,0)</f>
        <v>#DIV/0!</v>
      </c>
      <c r="O33" s="2" t="e">
        <f>IF(AND(G33&gt;='入围价70%'!G33,G33&lt;='入围价110%'!G33),1,0)</f>
        <v>#DIV/0!</v>
      </c>
      <c r="P33" s="2" t="e">
        <f>IF(AND(H33&gt;='入围价70%'!H33,H33&lt;='入围价110%'!H33),1,0)</f>
        <v>#DIV/0!</v>
      </c>
      <c r="Q33" s="2" t="e">
        <f>IF(AND(I33&gt;='入围价70%'!I33,I33&lt;='入围价110%'!I33),1,0)</f>
        <v>#DIV/0!</v>
      </c>
      <c r="R33" s="2" t="e">
        <f>IF(AND(J33&gt;='入围价70%'!J33,J33&lt;='入围价110%'!J33),1,0)</f>
        <v>#DIV/0!</v>
      </c>
      <c r="S33" s="2" t="e">
        <f>IF(AND(K33&gt;='入围价70%'!K33,K33&lt;='入围价110%'!K33),1,0)</f>
        <v>#DIV/0!</v>
      </c>
      <c r="U33" s="23" t="e">
        <f>IF(E33=入围最低价!E33,1,0)</f>
        <v>#DIV/0!</v>
      </c>
      <c r="V33" s="23" t="e">
        <f>IF(F33=入围最低价!F33,1,0)</f>
        <v>#DIV/0!</v>
      </c>
      <c r="W33" s="23" t="e">
        <f>IF(G33=入围最低价!G33,1,0)</f>
        <v>#DIV/0!</v>
      </c>
      <c r="X33" s="23" t="e">
        <f>IF(H33=入围最低价!H33,1,0)</f>
        <v>#DIV/0!</v>
      </c>
      <c r="Y33" s="23" t="e">
        <f>IF(I33=入围最低价!I33,1,0)</f>
        <v>#DIV/0!</v>
      </c>
      <c r="Z33" s="23" t="e">
        <f>IF(J33=入围最低价!J33,1,0)</f>
        <v>#DIV/0!</v>
      </c>
      <c r="AA33" s="23" t="e">
        <f>IF(K33=入围最低价!K33,1,0)</f>
        <v>#DIV/0!</v>
      </c>
    </row>
    <row r="34" s="2" customFormat="1" ht="20.1" customHeight="1" spans="1:27">
      <c r="A34" s="19">
        <f t="shared" si="0"/>
        <v>30</v>
      </c>
      <c r="B34" s="19" t="s">
        <v>51</v>
      </c>
      <c r="C34" s="20" t="s">
        <v>52</v>
      </c>
      <c r="D34" s="21">
        <v>450</v>
      </c>
      <c r="E34" s="22" t="s">
        <v>176</v>
      </c>
      <c r="F34" s="22" t="s">
        <v>176</v>
      </c>
      <c r="G34" s="22" t="s">
        <v>176</v>
      </c>
      <c r="H34" s="22" t="s">
        <v>176</v>
      </c>
      <c r="I34" s="22" t="s">
        <v>176</v>
      </c>
      <c r="J34" s="22" t="s">
        <v>176</v>
      </c>
      <c r="K34" s="22" t="s">
        <v>176</v>
      </c>
      <c r="M34" s="2" t="e">
        <f>IF(AND(E34&gt;='入围价70%'!E34,E34&lt;='入围价110%'!E34),1,0)</f>
        <v>#DIV/0!</v>
      </c>
      <c r="N34" s="2" t="e">
        <f>IF(AND(F34&gt;='入围价70%'!F34,F34&lt;='入围价110%'!F34),1,0)</f>
        <v>#DIV/0!</v>
      </c>
      <c r="O34" s="2" t="e">
        <f>IF(AND(G34&gt;='入围价70%'!G34,G34&lt;='入围价110%'!G34),1,0)</f>
        <v>#DIV/0!</v>
      </c>
      <c r="P34" s="2" t="e">
        <f>IF(AND(H34&gt;='入围价70%'!H34,H34&lt;='入围价110%'!H34),1,0)</f>
        <v>#DIV/0!</v>
      </c>
      <c r="Q34" s="2" t="e">
        <f>IF(AND(I34&gt;='入围价70%'!I34,I34&lt;='入围价110%'!I34),1,0)</f>
        <v>#DIV/0!</v>
      </c>
      <c r="R34" s="2" t="e">
        <f>IF(AND(J34&gt;='入围价70%'!J34,J34&lt;='入围价110%'!J34),1,0)</f>
        <v>#DIV/0!</v>
      </c>
      <c r="S34" s="2" t="e">
        <f>IF(AND(K34&gt;='入围价70%'!K34,K34&lt;='入围价110%'!K34),1,0)</f>
        <v>#DIV/0!</v>
      </c>
      <c r="U34" s="23" t="e">
        <f>IF(E34=入围最低价!E34,1,0)</f>
        <v>#DIV/0!</v>
      </c>
      <c r="V34" s="23" t="e">
        <f>IF(F34=入围最低价!F34,1,0)</f>
        <v>#DIV/0!</v>
      </c>
      <c r="W34" s="23" t="e">
        <f>IF(G34=入围最低价!G34,1,0)</f>
        <v>#DIV/0!</v>
      </c>
      <c r="X34" s="23" t="e">
        <f>IF(H34=入围最低价!H34,1,0)</f>
        <v>#DIV/0!</v>
      </c>
      <c r="Y34" s="23" t="e">
        <f>IF(I34=入围最低价!I34,1,0)</f>
        <v>#DIV/0!</v>
      </c>
      <c r="Z34" s="23" t="e">
        <f>IF(J34=入围最低价!J34,1,0)</f>
        <v>#DIV/0!</v>
      </c>
      <c r="AA34" s="23" t="e">
        <f>IF(K34=入围最低价!K34,1,0)</f>
        <v>#DIV/0!</v>
      </c>
    </row>
    <row r="35" s="2" customFormat="1" ht="20.1" customHeight="1" spans="1:27">
      <c r="A35" s="19">
        <f t="shared" si="0"/>
        <v>31</v>
      </c>
      <c r="B35" s="19" t="s">
        <v>51</v>
      </c>
      <c r="C35" s="20" t="s">
        <v>53</v>
      </c>
      <c r="D35" s="21">
        <v>390</v>
      </c>
      <c r="E35" s="22" t="s">
        <v>176</v>
      </c>
      <c r="F35" s="22" t="s">
        <v>176</v>
      </c>
      <c r="G35" s="22" t="s">
        <v>176</v>
      </c>
      <c r="H35" s="22" t="s">
        <v>176</v>
      </c>
      <c r="I35" s="22" t="s">
        <v>176</v>
      </c>
      <c r="J35" s="22" t="s">
        <v>176</v>
      </c>
      <c r="K35" s="22" t="s">
        <v>176</v>
      </c>
      <c r="M35" s="2" t="e">
        <f>IF(AND(E35&gt;='入围价70%'!E35,E35&lt;='入围价110%'!E35),1,0)</f>
        <v>#DIV/0!</v>
      </c>
      <c r="N35" s="2" t="e">
        <f>IF(AND(F35&gt;='入围价70%'!F35,F35&lt;='入围价110%'!F35),1,0)</f>
        <v>#DIV/0!</v>
      </c>
      <c r="O35" s="2" t="e">
        <f>IF(AND(G35&gt;='入围价70%'!G35,G35&lt;='入围价110%'!G35),1,0)</f>
        <v>#DIV/0!</v>
      </c>
      <c r="P35" s="2" t="e">
        <f>IF(AND(H35&gt;='入围价70%'!H35,H35&lt;='入围价110%'!H35),1,0)</f>
        <v>#DIV/0!</v>
      </c>
      <c r="Q35" s="2" t="e">
        <f>IF(AND(I35&gt;='入围价70%'!I35,I35&lt;='入围价110%'!I35),1,0)</f>
        <v>#DIV/0!</v>
      </c>
      <c r="R35" s="2" t="e">
        <f>IF(AND(J35&gt;='入围价70%'!J35,J35&lt;='入围价110%'!J35),1,0)</f>
        <v>#DIV/0!</v>
      </c>
      <c r="S35" s="2" t="e">
        <f>IF(AND(K35&gt;='入围价70%'!K35,K35&lt;='入围价110%'!K35),1,0)</f>
        <v>#DIV/0!</v>
      </c>
      <c r="U35" s="23" t="e">
        <f>IF(E35=入围最低价!E35,1,0)</f>
        <v>#DIV/0!</v>
      </c>
      <c r="V35" s="23" t="e">
        <f>IF(F35=入围最低价!F35,1,0)</f>
        <v>#DIV/0!</v>
      </c>
      <c r="W35" s="23" t="e">
        <f>IF(G35=入围最低价!G35,1,0)</f>
        <v>#DIV/0!</v>
      </c>
      <c r="X35" s="23" t="e">
        <f>IF(H35=入围最低价!H35,1,0)</f>
        <v>#DIV/0!</v>
      </c>
      <c r="Y35" s="23" t="e">
        <f>IF(I35=入围最低价!I35,1,0)</f>
        <v>#DIV/0!</v>
      </c>
      <c r="Z35" s="23" t="e">
        <f>IF(J35=入围最低价!J35,1,0)</f>
        <v>#DIV/0!</v>
      </c>
      <c r="AA35" s="23" t="e">
        <f>IF(K35=入围最低价!K35,1,0)</f>
        <v>#DIV/0!</v>
      </c>
    </row>
    <row r="36" s="2" customFormat="1" ht="20.1" customHeight="1" spans="1:27">
      <c r="A36" s="19">
        <f t="shared" si="0"/>
        <v>32</v>
      </c>
      <c r="B36" s="19" t="s">
        <v>51</v>
      </c>
      <c r="C36" s="20" t="s">
        <v>54</v>
      </c>
      <c r="D36" s="21">
        <v>411</v>
      </c>
      <c r="E36" s="22" t="s">
        <v>176</v>
      </c>
      <c r="F36" s="22" t="s">
        <v>176</v>
      </c>
      <c r="G36" s="22" t="s">
        <v>176</v>
      </c>
      <c r="H36" s="22" t="s">
        <v>176</v>
      </c>
      <c r="I36" s="22" t="s">
        <v>176</v>
      </c>
      <c r="J36" s="22" t="s">
        <v>176</v>
      </c>
      <c r="K36" s="22" t="s">
        <v>176</v>
      </c>
      <c r="M36" s="2" t="e">
        <f>IF(AND(E36&gt;='入围价70%'!E36,E36&lt;='入围价110%'!E36),1,0)</f>
        <v>#DIV/0!</v>
      </c>
      <c r="N36" s="2" t="e">
        <f>IF(AND(F36&gt;='入围价70%'!F36,F36&lt;='入围价110%'!F36),1,0)</f>
        <v>#DIV/0!</v>
      </c>
      <c r="O36" s="2" t="e">
        <f>IF(AND(G36&gt;='入围价70%'!G36,G36&lt;='入围价110%'!G36),1,0)</f>
        <v>#DIV/0!</v>
      </c>
      <c r="P36" s="2" t="e">
        <f>IF(AND(H36&gt;='入围价70%'!H36,H36&lt;='入围价110%'!H36),1,0)</f>
        <v>#DIV/0!</v>
      </c>
      <c r="Q36" s="2" t="e">
        <f>IF(AND(I36&gt;='入围价70%'!I36,I36&lt;='入围价110%'!I36),1,0)</f>
        <v>#DIV/0!</v>
      </c>
      <c r="R36" s="2" t="e">
        <f>IF(AND(J36&gt;='入围价70%'!J36,J36&lt;='入围价110%'!J36),1,0)</f>
        <v>#DIV/0!</v>
      </c>
      <c r="S36" s="2" t="e">
        <f>IF(AND(K36&gt;='入围价70%'!K36,K36&lt;='入围价110%'!K36),1,0)</f>
        <v>#DIV/0!</v>
      </c>
      <c r="U36" s="23" t="e">
        <f>IF(E36=入围最低价!E36,1,0)</f>
        <v>#DIV/0!</v>
      </c>
      <c r="V36" s="23" t="e">
        <f>IF(F36=入围最低价!F36,1,0)</f>
        <v>#DIV/0!</v>
      </c>
      <c r="W36" s="23" t="e">
        <f>IF(G36=入围最低价!G36,1,0)</f>
        <v>#DIV/0!</v>
      </c>
      <c r="X36" s="23" t="e">
        <f>IF(H36=入围最低价!H36,1,0)</f>
        <v>#DIV/0!</v>
      </c>
      <c r="Y36" s="23" t="e">
        <f>IF(I36=入围最低价!I36,1,0)</f>
        <v>#DIV/0!</v>
      </c>
      <c r="Z36" s="23" t="e">
        <f>IF(J36=入围最低价!J36,1,0)</f>
        <v>#DIV/0!</v>
      </c>
      <c r="AA36" s="23" t="e">
        <f>IF(K36=入围最低价!K36,1,0)</f>
        <v>#DIV/0!</v>
      </c>
    </row>
    <row r="37" s="2" customFormat="1" ht="20.1" customHeight="1" spans="1:27">
      <c r="A37" s="19">
        <f t="shared" si="0"/>
        <v>33</v>
      </c>
      <c r="B37" s="19" t="s">
        <v>51</v>
      </c>
      <c r="C37" s="20" t="s">
        <v>55</v>
      </c>
      <c r="D37" s="21">
        <v>442</v>
      </c>
      <c r="E37" s="22" t="s">
        <v>176</v>
      </c>
      <c r="F37" s="22" t="s">
        <v>176</v>
      </c>
      <c r="G37" s="22" t="s">
        <v>176</v>
      </c>
      <c r="H37" s="22" t="s">
        <v>176</v>
      </c>
      <c r="I37" s="22" t="s">
        <v>176</v>
      </c>
      <c r="J37" s="22" t="s">
        <v>176</v>
      </c>
      <c r="K37" s="22" t="s">
        <v>176</v>
      </c>
      <c r="M37" s="2" t="e">
        <f>IF(AND(E37&gt;='入围价70%'!E37,E37&lt;='入围价110%'!E37),1,0)</f>
        <v>#DIV/0!</v>
      </c>
      <c r="N37" s="2" t="e">
        <f>IF(AND(F37&gt;='入围价70%'!F37,F37&lt;='入围价110%'!F37),1,0)</f>
        <v>#DIV/0!</v>
      </c>
      <c r="O37" s="2" t="e">
        <f>IF(AND(G37&gt;='入围价70%'!G37,G37&lt;='入围价110%'!G37),1,0)</f>
        <v>#DIV/0!</v>
      </c>
      <c r="P37" s="2" t="e">
        <f>IF(AND(H37&gt;='入围价70%'!H37,H37&lt;='入围价110%'!H37),1,0)</f>
        <v>#DIV/0!</v>
      </c>
      <c r="Q37" s="2" t="e">
        <f>IF(AND(I37&gt;='入围价70%'!I37,I37&lt;='入围价110%'!I37),1,0)</f>
        <v>#DIV/0!</v>
      </c>
      <c r="R37" s="2" t="e">
        <f>IF(AND(J37&gt;='入围价70%'!J37,J37&lt;='入围价110%'!J37),1,0)</f>
        <v>#DIV/0!</v>
      </c>
      <c r="S37" s="2" t="e">
        <f>IF(AND(K37&gt;='入围价70%'!K37,K37&lt;='入围价110%'!K37),1,0)</f>
        <v>#DIV/0!</v>
      </c>
      <c r="U37" s="23" t="e">
        <f>IF(E37=入围最低价!E37,1,0)</f>
        <v>#DIV/0!</v>
      </c>
      <c r="V37" s="23" t="e">
        <f>IF(F37=入围最低价!F37,1,0)</f>
        <v>#DIV/0!</v>
      </c>
      <c r="W37" s="23" t="e">
        <f>IF(G37=入围最低价!G37,1,0)</f>
        <v>#DIV/0!</v>
      </c>
      <c r="X37" s="23" t="e">
        <f>IF(H37=入围最低价!H37,1,0)</f>
        <v>#DIV/0!</v>
      </c>
      <c r="Y37" s="23" t="e">
        <f>IF(I37=入围最低价!I37,1,0)</f>
        <v>#DIV/0!</v>
      </c>
      <c r="Z37" s="23" t="e">
        <f>IF(J37=入围最低价!J37,1,0)</f>
        <v>#DIV/0!</v>
      </c>
      <c r="AA37" s="23" t="e">
        <f>IF(K37=入围最低价!K37,1,0)</f>
        <v>#DIV/0!</v>
      </c>
    </row>
    <row r="38" s="2" customFormat="1" ht="20.1" customHeight="1" spans="1:27">
      <c r="A38" s="19">
        <f t="shared" si="0"/>
        <v>34</v>
      </c>
      <c r="B38" s="19" t="s">
        <v>51</v>
      </c>
      <c r="C38" s="20" t="s">
        <v>56</v>
      </c>
      <c r="D38" s="21">
        <v>358</v>
      </c>
      <c r="E38" s="22" t="s">
        <v>176</v>
      </c>
      <c r="F38" s="22" t="s">
        <v>176</v>
      </c>
      <c r="G38" s="22" t="s">
        <v>176</v>
      </c>
      <c r="H38" s="22" t="s">
        <v>176</v>
      </c>
      <c r="I38" s="22" t="s">
        <v>176</v>
      </c>
      <c r="J38" s="22" t="s">
        <v>176</v>
      </c>
      <c r="K38" s="22" t="s">
        <v>176</v>
      </c>
      <c r="M38" s="2" t="e">
        <f>IF(AND(E38&gt;='入围价70%'!E38,E38&lt;='入围价110%'!E38),1,0)</f>
        <v>#DIV/0!</v>
      </c>
      <c r="N38" s="2" t="e">
        <f>IF(AND(F38&gt;='入围价70%'!F38,F38&lt;='入围价110%'!F38),1,0)</f>
        <v>#DIV/0!</v>
      </c>
      <c r="O38" s="2" t="e">
        <f>IF(AND(G38&gt;='入围价70%'!G38,G38&lt;='入围价110%'!G38),1,0)</f>
        <v>#DIV/0!</v>
      </c>
      <c r="P38" s="2" t="e">
        <f>IF(AND(H38&gt;='入围价70%'!H38,H38&lt;='入围价110%'!H38),1,0)</f>
        <v>#DIV/0!</v>
      </c>
      <c r="Q38" s="2" t="e">
        <f>IF(AND(I38&gt;='入围价70%'!I38,I38&lt;='入围价110%'!I38),1,0)</f>
        <v>#DIV/0!</v>
      </c>
      <c r="R38" s="2" t="e">
        <f>IF(AND(J38&gt;='入围价70%'!J38,J38&lt;='入围价110%'!J38),1,0)</f>
        <v>#DIV/0!</v>
      </c>
      <c r="S38" s="2" t="e">
        <f>IF(AND(K38&gt;='入围价70%'!K38,K38&lt;='入围价110%'!K38),1,0)</f>
        <v>#DIV/0!</v>
      </c>
      <c r="U38" s="23" t="e">
        <f>IF(E38=入围最低价!E38,1,0)</f>
        <v>#DIV/0!</v>
      </c>
      <c r="V38" s="23" t="e">
        <f>IF(F38=入围最低价!F38,1,0)</f>
        <v>#DIV/0!</v>
      </c>
      <c r="W38" s="23" t="e">
        <f>IF(G38=入围最低价!G38,1,0)</f>
        <v>#DIV/0!</v>
      </c>
      <c r="X38" s="23" t="e">
        <f>IF(H38=入围最低价!H38,1,0)</f>
        <v>#DIV/0!</v>
      </c>
      <c r="Y38" s="23" t="e">
        <f>IF(I38=入围最低价!I38,1,0)</f>
        <v>#DIV/0!</v>
      </c>
      <c r="Z38" s="23" t="e">
        <f>IF(J38=入围最低价!J38,1,0)</f>
        <v>#DIV/0!</v>
      </c>
      <c r="AA38" s="23" t="e">
        <f>IF(K38=入围最低价!K38,1,0)</f>
        <v>#DIV/0!</v>
      </c>
    </row>
    <row r="39" s="2" customFormat="1" ht="20.1" customHeight="1" spans="1:27">
      <c r="A39" s="19">
        <f t="shared" si="0"/>
        <v>35</v>
      </c>
      <c r="B39" s="19" t="s">
        <v>51</v>
      </c>
      <c r="C39" s="20" t="s">
        <v>57</v>
      </c>
      <c r="D39" s="21">
        <v>126</v>
      </c>
      <c r="E39" s="22" t="s">
        <v>176</v>
      </c>
      <c r="F39" s="22" t="s">
        <v>176</v>
      </c>
      <c r="G39" s="22" t="s">
        <v>176</v>
      </c>
      <c r="H39" s="22" t="s">
        <v>176</v>
      </c>
      <c r="I39" s="22" t="s">
        <v>176</v>
      </c>
      <c r="J39" s="22" t="s">
        <v>176</v>
      </c>
      <c r="K39" s="22" t="s">
        <v>176</v>
      </c>
      <c r="M39" s="2" t="e">
        <f>IF(AND(E39&gt;='入围价70%'!E39,E39&lt;='入围价110%'!E39),1,0)</f>
        <v>#DIV/0!</v>
      </c>
      <c r="N39" s="2" t="e">
        <f>IF(AND(F39&gt;='入围价70%'!F39,F39&lt;='入围价110%'!F39),1,0)</f>
        <v>#DIV/0!</v>
      </c>
      <c r="O39" s="2" t="e">
        <f>IF(AND(G39&gt;='入围价70%'!G39,G39&lt;='入围价110%'!G39),1,0)</f>
        <v>#DIV/0!</v>
      </c>
      <c r="P39" s="2" t="e">
        <f>IF(AND(H39&gt;='入围价70%'!H39,H39&lt;='入围价110%'!H39),1,0)</f>
        <v>#DIV/0!</v>
      </c>
      <c r="Q39" s="2" t="e">
        <f>IF(AND(I39&gt;='入围价70%'!I39,I39&lt;='入围价110%'!I39),1,0)</f>
        <v>#DIV/0!</v>
      </c>
      <c r="R39" s="2" t="e">
        <f>IF(AND(J39&gt;='入围价70%'!J39,J39&lt;='入围价110%'!J39),1,0)</f>
        <v>#DIV/0!</v>
      </c>
      <c r="S39" s="2" t="e">
        <f>IF(AND(K39&gt;='入围价70%'!K39,K39&lt;='入围价110%'!K39),1,0)</f>
        <v>#DIV/0!</v>
      </c>
      <c r="U39" s="23" t="e">
        <f>IF(E39=入围最低价!E39,1,0)</f>
        <v>#DIV/0!</v>
      </c>
      <c r="V39" s="23" t="e">
        <f>IF(F39=入围最低价!F39,1,0)</f>
        <v>#DIV/0!</v>
      </c>
      <c r="W39" s="23" t="e">
        <f>IF(G39=入围最低价!G39,1,0)</f>
        <v>#DIV/0!</v>
      </c>
      <c r="X39" s="23" t="e">
        <f>IF(H39=入围最低价!H39,1,0)</f>
        <v>#DIV/0!</v>
      </c>
      <c r="Y39" s="23" t="e">
        <f>IF(I39=入围最低价!I39,1,0)</f>
        <v>#DIV/0!</v>
      </c>
      <c r="Z39" s="23" t="e">
        <f>IF(J39=入围最低价!J39,1,0)</f>
        <v>#DIV/0!</v>
      </c>
      <c r="AA39" s="23" t="e">
        <f>IF(K39=入围最低价!K39,1,0)</f>
        <v>#DIV/0!</v>
      </c>
    </row>
    <row r="40" s="2" customFormat="1" ht="20.1" customHeight="1" spans="1:27">
      <c r="A40" s="19">
        <f t="shared" si="0"/>
        <v>36</v>
      </c>
      <c r="B40" s="19" t="s">
        <v>51</v>
      </c>
      <c r="C40" s="20" t="s">
        <v>58</v>
      </c>
      <c r="D40" s="21">
        <v>297</v>
      </c>
      <c r="E40" s="22" t="s">
        <v>176</v>
      </c>
      <c r="F40" s="22" t="s">
        <v>176</v>
      </c>
      <c r="G40" s="22" t="s">
        <v>176</v>
      </c>
      <c r="H40" s="22" t="s">
        <v>176</v>
      </c>
      <c r="I40" s="22" t="s">
        <v>176</v>
      </c>
      <c r="J40" s="22" t="s">
        <v>176</v>
      </c>
      <c r="K40" s="22" t="s">
        <v>176</v>
      </c>
      <c r="M40" s="2" t="e">
        <f>IF(AND(E40&gt;='入围价70%'!E40,E40&lt;='入围价110%'!E40),1,0)</f>
        <v>#DIV/0!</v>
      </c>
      <c r="N40" s="2" t="e">
        <f>IF(AND(F40&gt;='入围价70%'!F40,F40&lt;='入围价110%'!F40),1,0)</f>
        <v>#DIV/0!</v>
      </c>
      <c r="O40" s="2" t="e">
        <f>IF(AND(G40&gt;='入围价70%'!G40,G40&lt;='入围价110%'!G40),1,0)</f>
        <v>#DIV/0!</v>
      </c>
      <c r="P40" s="2" t="e">
        <f>IF(AND(H40&gt;='入围价70%'!H40,H40&lt;='入围价110%'!H40),1,0)</f>
        <v>#DIV/0!</v>
      </c>
      <c r="Q40" s="2" t="e">
        <f>IF(AND(I40&gt;='入围价70%'!I40,I40&lt;='入围价110%'!I40),1,0)</f>
        <v>#DIV/0!</v>
      </c>
      <c r="R40" s="2" t="e">
        <f>IF(AND(J40&gt;='入围价70%'!J40,J40&lt;='入围价110%'!J40),1,0)</f>
        <v>#DIV/0!</v>
      </c>
      <c r="S40" s="2" t="e">
        <f>IF(AND(K40&gt;='入围价70%'!K40,K40&lt;='入围价110%'!K40),1,0)</f>
        <v>#DIV/0!</v>
      </c>
      <c r="U40" s="23" t="e">
        <f>IF(E40=入围最低价!E40,1,0)</f>
        <v>#DIV/0!</v>
      </c>
      <c r="V40" s="23" t="e">
        <f>IF(F40=入围最低价!F40,1,0)</f>
        <v>#DIV/0!</v>
      </c>
      <c r="W40" s="23" t="e">
        <f>IF(G40=入围最低价!G40,1,0)</f>
        <v>#DIV/0!</v>
      </c>
      <c r="X40" s="23" t="e">
        <f>IF(H40=入围最低价!H40,1,0)</f>
        <v>#DIV/0!</v>
      </c>
      <c r="Y40" s="23" t="e">
        <f>IF(I40=入围最低价!I40,1,0)</f>
        <v>#DIV/0!</v>
      </c>
      <c r="Z40" s="23" t="e">
        <f>IF(J40=入围最低价!J40,1,0)</f>
        <v>#DIV/0!</v>
      </c>
      <c r="AA40" s="23" t="e">
        <f>IF(K40=入围最低价!K40,1,0)</f>
        <v>#DIV/0!</v>
      </c>
    </row>
    <row r="41" s="2" customFormat="1" ht="20.1" customHeight="1" spans="1:27">
      <c r="A41" s="19">
        <f t="shared" si="0"/>
        <v>37</v>
      </c>
      <c r="B41" s="19" t="s">
        <v>51</v>
      </c>
      <c r="C41" s="20" t="s">
        <v>59</v>
      </c>
      <c r="D41" s="21">
        <v>347</v>
      </c>
      <c r="E41" s="22" t="s">
        <v>176</v>
      </c>
      <c r="F41" s="22" t="s">
        <v>176</v>
      </c>
      <c r="G41" s="22" t="s">
        <v>176</v>
      </c>
      <c r="H41" s="22" t="s">
        <v>176</v>
      </c>
      <c r="I41" s="22" t="s">
        <v>176</v>
      </c>
      <c r="J41" s="22" t="s">
        <v>176</v>
      </c>
      <c r="K41" s="22" t="s">
        <v>176</v>
      </c>
      <c r="M41" s="2" t="e">
        <f>IF(AND(E41&gt;='入围价70%'!E41,E41&lt;='入围价110%'!E41),1,0)</f>
        <v>#DIV/0!</v>
      </c>
      <c r="N41" s="2" t="e">
        <f>IF(AND(F41&gt;='入围价70%'!F41,F41&lt;='入围价110%'!F41),1,0)</f>
        <v>#DIV/0!</v>
      </c>
      <c r="O41" s="2" t="e">
        <f>IF(AND(G41&gt;='入围价70%'!G41,G41&lt;='入围价110%'!G41),1,0)</f>
        <v>#DIV/0!</v>
      </c>
      <c r="P41" s="2" t="e">
        <f>IF(AND(H41&gt;='入围价70%'!H41,H41&lt;='入围价110%'!H41),1,0)</f>
        <v>#DIV/0!</v>
      </c>
      <c r="Q41" s="2" t="e">
        <f>IF(AND(I41&gt;='入围价70%'!I41,I41&lt;='入围价110%'!I41),1,0)</f>
        <v>#DIV/0!</v>
      </c>
      <c r="R41" s="2" t="e">
        <f>IF(AND(J41&gt;='入围价70%'!J41,J41&lt;='入围价110%'!J41),1,0)</f>
        <v>#DIV/0!</v>
      </c>
      <c r="S41" s="2" t="e">
        <f>IF(AND(K41&gt;='入围价70%'!K41,K41&lt;='入围价110%'!K41),1,0)</f>
        <v>#DIV/0!</v>
      </c>
      <c r="U41" s="23" t="e">
        <f>IF(E41=入围最低价!E41,1,0)</f>
        <v>#DIV/0!</v>
      </c>
      <c r="V41" s="23" t="e">
        <f>IF(F41=入围最低价!F41,1,0)</f>
        <v>#DIV/0!</v>
      </c>
      <c r="W41" s="23" t="e">
        <f>IF(G41=入围最低价!G41,1,0)</f>
        <v>#DIV/0!</v>
      </c>
      <c r="X41" s="23" t="e">
        <f>IF(H41=入围最低价!H41,1,0)</f>
        <v>#DIV/0!</v>
      </c>
      <c r="Y41" s="23" t="e">
        <f>IF(I41=入围最低价!I41,1,0)</f>
        <v>#DIV/0!</v>
      </c>
      <c r="Z41" s="23" t="e">
        <f>IF(J41=入围最低价!J41,1,0)</f>
        <v>#DIV/0!</v>
      </c>
      <c r="AA41" s="23" t="e">
        <f>IF(K41=入围最低价!K41,1,0)</f>
        <v>#DIV/0!</v>
      </c>
    </row>
    <row r="42" s="2" customFormat="1" ht="20.1" customHeight="1" spans="1:27">
      <c r="A42" s="19">
        <f t="shared" si="0"/>
        <v>38</v>
      </c>
      <c r="B42" s="19" t="s">
        <v>51</v>
      </c>
      <c r="C42" s="20" t="s">
        <v>60</v>
      </c>
      <c r="D42" s="21">
        <v>383</v>
      </c>
      <c r="E42" s="22" t="s">
        <v>176</v>
      </c>
      <c r="F42" s="22" t="s">
        <v>176</v>
      </c>
      <c r="G42" s="22" t="s">
        <v>176</v>
      </c>
      <c r="H42" s="22" t="s">
        <v>176</v>
      </c>
      <c r="I42" s="22" t="s">
        <v>176</v>
      </c>
      <c r="J42" s="22" t="s">
        <v>176</v>
      </c>
      <c r="K42" s="22" t="s">
        <v>176</v>
      </c>
      <c r="M42" s="2" t="e">
        <f>IF(AND(E42&gt;='入围价70%'!E42,E42&lt;='入围价110%'!E42),1,0)</f>
        <v>#DIV/0!</v>
      </c>
      <c r="N42" s="2" t="e">
        <f>IF(AND(F42&gt;='入围价70%'!F42,F42&lt;='入围价110%'!F42),1,0)</f>
        <v>#DIV/0!</v>
      </c>
      <c r="O42" s="2" t="e">
        <f>IF(AND(G42&gt;='入围价70%'!G42,G42&lt;='入围价110%'!G42),1,0)</f>
        <v>#DIV/0!</v>
      </c>
      <c r="P42" s="2" t="e">
        <f>IF(AND(H42&gt;='入围价70%'!H42,H42&lt;='入围价110%'!H42),1,0)</f>
        <v>#DIV/0!</v>
      </c>
      <c r="Q42" s="2" t="e">
        <f>IF(AND(I42&gt;='入围价70%'!I42,I42&lt;='入围价110%'!I42),1,0)</f>
        <v>#DIV/0!</v>
      </c>
      <c r="R42" s="2" t="e">
        <f>IF(AND(J42&gt;='入围价70%'!J42,J42&lt;='入围价110%'!J42),1,0)</f>
        <v>#DIV/0!</v>
      </c>
      <c r="S42" s="2" t="e">
        <f>IF(AND(K42&gt;='入围价70%'!K42,K42&lt;='入围价110%'!K42),1,0)</f>
        <v>#DIV/0!</v>
      </c>
      <c r="U42" s="23" t="e">
        <f>IF(E42=入围最低价!E42,1,0)</f>
        <v>#DIV/0!</v>
      </c>
      <c r="V42" s="23" t="e">
        <f>IF(F42=入围最低价!F42,1,0)</f>
        <v>#DIV/0!</v>
      </c>
      <c r="W42" s="23" t="e">
        <f>IF(G42=入围最低价!G42,1,0)</f>
        <v>#DIV/0!</v>
      </c>
      <c r="X42" s="23" t="e">
        <f>IF(H42=入围最低价!H42,1,0)</f>
        <v>#DIV/0!</v>
      </c>
      <c r="Y42" s="23" t="e">
        <f>IF(I42=入围最低价!I42,1,0)</f>
        <v>#DIV/0!</v>
      </c>
      <c r="Z42" s="23" t="e">
        <f>IF(J42=入围最低价!J42,1,0)</f>
        <v>#DIV/0!</v>
      </c>
      <c r="AA42" s="23" t="e">
        <f>IF(K42=入围最低价!K42,1,0)</f>
        <v>#DIV/0!</v>
      </c>
    </row>
    <row r="43" s="2" customFormat="1" ht="20.1" customHeight="1" spans="1:27">
      <c r="A43" s="19">
        <f t="shared" si="0"/>
        <v>39</v>
      </c>
      <c r="B43" s="19" t="s">
        <v>51</v>
      </c>
      <c r="C43" s="20" t="s">
        <v>61</v>
      </c>
      <c r="D43" s="21">
        <v>287</v>
      </c>
      <c r="E43" s="22" t="s">
        <v>176</v>
      </c>
      <c r="F43" s="22" t="s">
        <v>176</v>
      </c>
      <c r="G43" s="22" t="s">
        <v>176</v>
      </c>
      <c r="H43" s="22" t="s">
        <v>176</v>
      </c>
      <c r="I43" s="22" t="s">
        <v>176</v>
      </c>
      <c r="J43" s="22" t="s">
        <v>176</v>
      </c>
      <c r="K43" s="22" t="s">
        <v>176</v>
      </c>
      <c r="M43" s="2" t="e">
        <f>IF(AND(E43&gt;='入围价70%'!E43,E43&lt;='入围价110%'!E43),1,0)</f>
        <v>#DIV/0!</v>
      </c>
      <c r="N43" s="2" t="e">
        <f>IF(AND(F43&gt;='入围价70%'!F43,F43&lt;='入围价110%'!F43),1,0)</f>
        <v>#DIV/0!</v>
      </c>
      <c r="O43" s="2" t="e">
        <f>IF(AND(G43&gt;='入围价70%'!G43,G43&lt;='入围价110%'!G43),1,0)</f>
        <v>#DIV/0!</v>
      </c>
      <c r="P43" s="2" t="e">
        <f>IF(AND(H43&gt;='入围价70%'!H43,H43&lt;='入围价110%'!H43),1,0)</f>
        <v>#DIV/0!</v>
      </c>
      <c r="Q43" s="2" t="e">
        <f>IF(AND(I43&gt;='入围价70%'!I43,I43&lt;='入围价110%'!I43),1,0)</f>
        <v>#DIV/0!</v>
      </c>
      <c r="R43" s="2" t="e">
        <f>IF(AND(J43&gt;='入围价70%'!J43,J43&lt;='入围价110%'!J43),1,0)</f>
        <v>#DIV/0!</v>
      </c>
      <c r="S43" s="2" t="e">
        <f>IF(AND(K43&gt;='入围价70%'!K43,K43&lt;='入围价110%'!K43),1,0)</f>
        <v>#DIV/0!</v>
      </c>
      <c r="U43" s="23" t="e">
        <f>IF(E43=入围最低价!E43,1,0)</f>
        <v>#DIV/0!</v>
      </c>
      <c r="V43" s="23" t="e">
        <f>IF(F43=入围最低价!F43,1,0)</f>
        <v>#DIV/0!</v>
      </c>
      <c r="W43" s="23" t="e">
        <f>IF(G43=入围最低价!G43,1,0)</f>
        <v>#DIV/0!</v>
      </c>
      <c r="X43" s="23" t="e">
        <f>IF(H43=入围最低价!H43,1,0)</f>
        <v>#DIV/0!</v>
      </c>
      <c r="Y43" s="23" t="e">
        <f>IF(I43=入围最低价!I43,1,0)</f>
        <v>#DIV/0!</v>
      </c>
      <c r="Z43" s="23" t="e">
        <f>IF(J43=入围最低价!J43,1,0)</f>
        <v>#DIV/0!</v>
      </c>
      <c r="AA43" s="23" t="e">
        <f>IF(K43=入围最低价!K43,1,0)</f>
        <v>#DIV/0!</v>
      </c>
    </row>
    <row r="44" s="2" customFormat="1" ht="20.1" customHeight="1" spans="1:27">
      <c r="A44" s="19">
        <f t="shared" si="0"/>
        <v>40</v>
      </c>
      <c r="B44" s="19" t="s">
        <v>51</v>
      </c>
      <c r="C44" s="20" t="s">
        <v>62</v>
      </c>
      <c r="D44" s="21">
        <v>446</v>
      </c>
      <c r="E44" s="22" t="s">
        <v>176</v>
      </c>
      <c r="F44" s="22" t="s">
        <v>176</v>
      </c>
      <c r="G44" s="22" t="s">
        <v>176</v>
      </c>
      <c r="H44" s="22" t="s">
        <v>176</v>
      </c>
      <c r="I44" s="22" t="s">
        <v>176</v>
      </c>
      <c r="J44" s="22" t="s">
        <v>176</v>
      </c>
      <c r="K44" s="22" t="s">
        <v>176</v>
      </c>
      <c r="M44" s="2" t="e">
        <f>IF(AND(E44&gt;='入围价70%'!E44,E44&lt;='入围价110%'!E44),1,0)</f>
        <v>#DIV/0!</v>
      </c>
      <c r="N44" s="2" t="e">
        <f>IF(AND(F44&gt;='入围价70%'!F44,F44&lt;='入围价110%'!F44),1,0)</f>
        <v>#DIV/0!</v>
      </c>
      <c r="O44" s="2" t="e">
        <f>IF(AND(G44&gt;='入围价70%'!G44,G44&lt;='入围价110%'!G44),1,0)</f>
        <v>#DIV/0!</v>
      </c>
      <c r="P44" s="2" t="e">
        <f>IF(AND(H44&gt;='入围价70%'!H44,H44&lt;='入围价110%'!H44),1,0)</f>
        <v>#DIV/0!</v>
      </c>
      <c r="Q44" s="2" t="e">
        <f>IF(AND(I44&gt;='入围价70%'!I44,I44&lt;='入围价110%'!I44),1,0)</f>
        <v>#DIV/0!</v>
      </c>
      <c r="R44" s="2" t="e">
        <f>IF(AND(J44&gt;='入围价70%'!J44,J44&lt;='入围价110%'!J44),1,0)</f>
        <v>#DIV/0!</v>
      </c>
      <c r="S44" s="2" t="e">
        <f>IF(AND(K44&gt;='入围价70%'!K44,K44&lt;='入围价110%'!K44),1,0)</f>
        <v>#DIV/0!</v>
      </c>
      <c r="U44" s="23" t="e">
        <f>IF(E44=入围最低价!E44,1,0)</f>
        <v>#DIV/0!</v>
      </c>
      <c r="V44" s="23" t="e">
        <f>IF(F44=入围最低价!F44,1,0)</f>
        <v>#DIV/0!</v>
      </c>
      <c r="W44" s="23" t="e">
        <f>IF(G44=入围最低价!G44,1,0)</f>
        <v>#DIV/0!</v>
      </c>
      <c r="X44" s="23" t="e">
        <f>IF(H44=入围最低价!H44,1,0)</f>
        <v>#DIV/0!</v>
      </c>
      <c r="Y44" s="23" t="e">
        <f>IF(I44=入围最低价!I44,1,0)</f>
        <v>#DIV/0!</v>
      </c>
      <c r="Z44" s="23" t="e">
        <f>IF(J44=入围最低价!J44,1,0)</f>
        <v>#DIV/0!</v>
      </c>
      <c r="AA44" s="23" t="e">
        <f>IF(K44=入围最低价!K44,1,0)</f>
        <v>#DIV/0!</v>
      </c>
    </row>
    <row r="45" s="2" customFormat="1" ht="20.1" customHeight="1" spans="1:27">
      <c r="A45" s="19">
        <f t="shared" si="0"/>
        <v>41</v>
      </c>
      <c r="B45" s="19" t="s">
        <v>63</v>
      </c>
      <c r="C45" s="20" t="s">
        <v>64</v>
      </c>
      <c r="D45" s="21">
        <v>945</v>
      </c>
      <c r="E45" s="22" t="s">
        <v>176</v>
      </c>
      <c r="F45" s="22" t="s">
        <v>176</v>
      </c>
      <c r="G45" s="22" t="s">
        <v>176</v>
      </c>
      <c r="H45" s="22" t="s">
        <v>176</v>
      </c>
      <c r="I45" s="22" t="s">
        <v>176</v>
      </c>
      <c r="J45" s="22" t="s">
        <v>176</v>
      </c>
      <c r="K45" s="22" t="s">
        <v>176</v>
      </c>
      <c r="M45" s="2" t="e">
        <f>IF(AND(E45&gt;='入围价70%'!E45,E45&lt;='入围价110%'!E45),1,0)</f>
        <v>#DIV/0!</v>
      </c>
      <c r="N45" s="2" t="e">
        <f>IF(AND(F45&gt;='入围价70%'!F45,F45&lt;='入围价110%'!F45),1,0)</f>
        <v>#DIV/0!</v>
      </c>
      <c r="O45" s="2" t="e">
        <f>IF(AND(G45&gt;='入围价70%'!G45,G45&lt;='入围价110%'!G45),1,0)</f>
        <v>#DIV/0!</v>
      </c>
      <c r="P45" s="2" t="e">
        <f>IF(AND(H45&gt;='入围价70%'!H45,H45&lt;='入围价110%'!H45),1,0)</f>
        <v>#DIV/0!</v>
      </c>
      <c r="Q45" s="2" t="e">
        <f>IF(AND(I45&gt;='入围价70%'!I45,I45&lt;='入围价110%'!I45),1,0)</f>
        <v>#DIV/0!</v>
      </c>
      <c r="R45" s="2" t="e">
        <f>IF(AND(J45&gt;='入围价70%'!J45,J45&lt;='入围价110%'!J45),1,0)</f>
        <v>#DIV/0!</v>
      </c>
      <c r="S45" s="2" t="e">
        <f>IF(AND(K45&gt;='入围价70%'!K45,K45&lt;='入围价110%'!K45),1,0)</f>
        <v>#DIV/0!</v>
      </c>
      <c r="U45" s="23" t="e">
        <f>IF(E45=入围最低价!E45,1,0)</f>
        <v>#DIV/0!</v>
      </c>
      <c r="V45" s="23" t="e">
        <f>IF(F45=入围最低价!F45,1,0)</f>
        <v>#DIV/0!</v>
      </c>
      <c r="W45" s="23" t="e">
        <f>IF(G45=入围最低价!G45,1,0)</f>
        <v>#DIV/0!</v>
      </c>
      <c r="X45" s="23" t="e">
        <f>IF(H45=入围最低价!H45,1,0)</f>
        <v>#DIV/0!</v>
      </c>
      <c r="Y45" s="23" t="e">
        <f>IF(I45=入围最低价!I45,1,0)</f>
        <v>#DIV/0!</v>
      </c>
      <c r="Z45" s="23" t="e">
        <f>IF(J45=入围最低价!J45,1,0)</f>
        <v>#DIV/0!</v>
      </c>
      <c r="AA45" s="23" t="e">
        <f>IF(K45=入围最低价!K45,1,0)</f>
        <v>#DIV/0!</v>
      </c>
    </row>
    <row r="46" s="2" customFormat="1" ht="20.1" customHeight="1" spans="1:27">
      <c r="A46" s="19">
        <f t="shared" si="0"/>
        <v>42</v>
      </c>
      <c r="B46" s="19" t="s">
        <v>63</v>
      </c>
      <c r="C46" s="20" t="s">
        <v>65</v>
      </c>
      <c r="D46" s="21">
        <v>1416</v>
      </c>
      <c r="E46" s="22" t="s">
        <v>176</v>
      </c>
      <c r="F46" s="22" t="s">
        <v>176</v>
      </c>
      <c r="G46" s="22" t="s">
        <v>176</v>
      </c>
      <c r="H46" s="22" t="s">
        <v>176</v>
      </c>
      <c r="I46" s="22" t="s">
        <v>176</v>
      </c>
      <c r="J46" s="22" t="s">
        <v>176</v>
      </c>
      <c r="K46" s="22" t="s">
        <v>176</v>
      </c>
      <c r="M46" s="2" t="e">
        <f>IF(AND(E46&gt;='入围价70%'!E46,E46&lt;='入围价110%'!E46),1,0)</f>
        <v>#DIV/0!</v>
      </c>
      <c r="N46" s="2" t="e">
        <f>IF(AND(F46&gt;='入围价70%'!F46,F46&lt;='入围价110%'!F46),1,0)</f>
        <v>#DIV/0!</v>
      </c>
      <c r="O46" s="2" t="e">
        <f>IF(AND(G46&gt;='入围价70%'!G46,G46&lt;='入围价110%'!G46),1,0)</f>
        <v>#DIV/0!</v>
      </c>
      <c r="P46" s="2" t="e">
        <f>IF(AND(H46&gt;='入围价70%'!H46,H46&lt;='入围价110%'!H46),1,0)</f>
        <v>#DIV/0!</v>
      </c>
      <c r="Q46" s="2" t="e">
        <f>IF(AND(I46&gt;='入围价70%'!I46,I46&lt;='入围价110%'!I46),1,0)</f>
        <v>#DIV/0!</v>
      </c>
      <c r="R46" s="2" t="e">
        <f>IF(AND(J46&gt;='入围价70%'!J46,J46&lt;='入围价110%'!J46),1,0)</f>
        <v>#DIV/0!</v>
      </c>
      <c r="S46" s="2" t="e">
        <f>IF(AND(K46&gt;='入围价70%'!K46,K46&lt;='入围价110%'!K46),1,0)</f>
        <v>#DIV/0!</v>
      </c>
      <c r="U46" s="23" t="e">
        <f>IF(E46=入围最低价!E46,1,0)</f>
        <v>#DIV/0!</v>
      </c>
      <c r="V46" s="23" t="e">
        <f>IF(F46=入围最低价!F46,1,0)</f>
        <v>#DIV/0!</v>
      </c>
      <c r="W46" s="23" t="e">
        <f>IF(G46=入围最低价!G46,1,0)</f>
        <v>#DIV/0!</v>
      </c>
      <c r="X46" s="23" t="e">
        <f>IF(H46=入围最低价!H46,1,0)</f>
        <v>#DIV/0!</v>
      </c>
      <c r="Y46" s="23" t="e">
        <f>IF(I46=入围最低价!I46,1,0)</f>
        <v>#DIV/0!</v>
      </c>
      <c r="Z46" s="23" t="e">
        <f>IF(J46=入围最低价!J46,1,0)</f>
        <v>#DIV/0!</v>
      </c>
      <c r="AA46" s="23" t="e">
        <f>IF(K46=入围最低价!K46,1,0)</f>
        <v>#DIV/0!</v>
      </c>
    </row>
    <row r="47" s="2" customFormat="1" ht="20.1" customHeight="1" spans="1:27">
      <c r="A47" s="19">
        <f t="shared" si="0"/>
        <v>43</v>
      </c>
      <c r="B47" s="19" t="s">
        <v>63</v>
      </c>
      <c r="C47" s="20" t="s">
        <v>66</v>
      </c>
      <c r="D47" s="21">
        <v>1026</v>
      </c>
      <c r="E47" s="22" t="s">
        <v>176</v>
      </c>
      <c r="F47" s="22" t="s">
        <v>176</v>
      </c>
      <c r="G47" s="22" t="s">
        <v>176</v>
      </c>
      <c r="H47" s="22" t="s">
        <v>176</v>
      </c>
      <c r="I47" s="22" t="s">
        <v>176</v>
      </c>
      <c r="J47" s="22" t="s">
        <v>176</v>
      </c>
      <c r="K47" s="22" t="s">
        <v>176</v>
      </c>
      <c r="M47" s="2" t="e">
        <f>IF(AND(E47&gt;='入围价70%'!E47,E47&lt;='入围价110%'!E47),1,0)</f>
        <v>#DIV/0!</v>
      </c>
      <c r="N47" s="2" t="e">
        <f>IF(AND(F47&gt;='入围价70%'!F47,F47&lt;='入围价110%'!F47),1,0)</f>
        <v>#DIV/0!</v>
      </c>
      <c r="O47" s="2" t="e">
        <f>IF(AND(G47&gt;='入围价70%'!G47,G47&lt;='入围价110%'!G47),1,0)</f>
        <v>#DIV/0!</v>
      </c>
      <c r="P47" s="2" t="e">
        <f>IF(AND(H47&gt;='入围价70%'!H47,H47&lt;='入围价110%'!H47),1,0)</f>
        <v>#DIV/0!</v>
      </c>
      <c r="Q47" s="2" t="e">
        <f>IF(AND(I47&gt;='入围价70%'!I47,I47&lt;='入围价110%'!I47),1,0)</f>
        <v>#DIV/0!</v>
      </c>
      <c r="R47" s="2" t="e">
        <f>IF(AND(J47&gt;='入围价70%'!J47,J47&lt;='入围价110%'!J47),1,0)</f>
        <v>#DIV/0!</v>
      </c>
      <c r="S47" s="2" t="e">
        <f>IF(AND(K47&gt;='入围价70%'!K47,K47&lt;='入围价110%'!K47),1,0)</f>
        <v>#DIV/0!</v>
      </c>
      <c r="U47" s="23" t="e">
        <f>IF(E47=入围最低价!E47,1,0)</f>
        <v>#DIV/0!</v>
      </c>
      <c r="V47" s="23" t="e">
        <f>IF(F47=入围最低价!F47,1,0)</f>
        <v>#DIV/0!</v>
      </c>
      <c r="W47" s="23" t="e">
        <f>IF(G47=入围最低价!G47,1,0)</f>
        <v>#DIV/0!</v>
      </c>
      <c r="X47" s="23" t="e">
        <f>IF(H47=入围最低价!H47,1,0)</f>
        <v>#DIV/0!</v>
      </c>
      <c r="Y47" s="23" t="e">
        <f>IF(I47=入围最低价!I47,1,0)</f>
        <v>#DIV/0!</v>
      </c>
      <c r="Z47" s="23" t="e">
        <f>IF(J47=入围最低价!J47,1,0)</f>
        <v>#DIV/0!</v>
      </c>
      <c r="AA47" s="23" t="e">
        <f>IF(K47=入围最低价!K47,1,0)</f>
        <v>#DIV/0!</v>
      </c>
    </row>
    <row r="48" s="2" customFormat="1" ht="20.1" customHeight="1" spans="1:27">
      <c r="A48" s="19">
        <f t="shared" si="0"/>
        <v>44</v>
      </c>
      <c r="B48" s="19" t="s">
        <v>67</v>
      </c>
      <c r="C48" s="20" t="s">
        <v>68</v>
      </c>
      <c r="D48" s="21">
        <v>489</v>
      </c>
      <c r="E48" s="22" t="s">
        <v>176</v>
      </c>
      <c r="F48" s="22" t="s">
        <v>176</v>
      </c>
      <c r="G48" s="22" t="s">
        <v>176</v>
      </c>
      <c r="H48" s="22" t="s">
        <v>176</v>
      </c>
      <c r="I48" s="22" t="s">
        <v>176</v>
      </c>
      <c r="J48" s="22" t="s">
        <v>176</v>
      </c>
      <c r="K48" s="22" t="s">
        <v>176</v>
      </c>
      <c r="M48" s="2" t="e">
        <f>IF(AND(E48&gt;='入围价70%'!E48,E48&lt;='入围价110%'!E48),1,0)</f>
        <v>#DIV/0!</v>
      </c>
      <c r="N48" s="2" t="e">
        <f>IF(AND(F48&gt;='入围价70%'!F48,F48&lt;='入围价110%'!F48),1,0)</f>
        <v>#DIV/0!</v>
      </c>
      <c r="O48" s="2" t="e">
        <f>IF(AND(G48&gt;='入围价70%'!G48,G48&lt;='入围价110%'!G48),1,0)</f>
        <v>#DIV/0!</v>
      </c>
      <c r="P48" s="2" t="e">
        <f>IF(AND(H48&gt;='入围价70%'!H48,H48&lt;='入围价110%'!H48),1,0)</f>
        <v>#DIV/0!</v>
      </c>
      <c r="Q48" s="2" t="e">
        <f>IF(AND(I48&gt;='入围价70%'!I48,I48&lt;='入围价110%'!I48),1,0)</f>
        <v>#DIV/0!</v>
      </c>
      <c r="R48" s="2" t="e">
        <f>IF(AND(J48&gt;='入围价70%'!J48,J48&lt;='入围价110%'!J48),1,0)</f>
        <v>#DIV/0!</v>
      </c>
      <c r="S48" s="2" t="e">
        <f>IF(AND(K48&gt;='入围价70%'!K48,K48&lt;='入围价110%'!K48),1,0)</f>
        <v>#DIV/0!</v>
      </c>
      <c r="U48" s="23" t="e">
        <f>IF(E48=入围最低价!E48,1,0)</f>
        <v>#DIV/0!</v>
      </c>
      <c r="V48" s="23" t="e">
        <f>IF(F48=入围最低价!F48,1,0)</f>
        <v>#DIV/0!</v>
      </c>
      <c r="W48" s="23" t="e">
        <f>IF(G48=入围最低价!G48,1,0)</f>
        <v>#DIV/0!</v>
      </c>
      <c r="X48" s="23" t="e">
        <f>IF(H48=入围最低价!H48,1,0)</f>
        <v>#DIV/0!</v>
      </c>
      <c r="Y48" s="23" t="e">
        <f>IF(I48=入围最低价!I48,1,0)</f>
        <v>#DIV/0!</v>
      </c>
      <c r="Z48" s="23" t="e">
        <f>IF(J48=入围最低价!J48,1,0)</f>
        <v>#DIV/0!</v>
      </c>
      <c r="AA48" s="23" t="e">
        <f>IF(K48=入围最低价!K48,1,0)</f>
        <v>#DIV/0!</v>
      </c>
    </row>
    <row r="49" s="2" customFormat="1" ht="20.1" customHeight="1" spans="1:27">
      <c r="A49" s="19">
        <f t="shared" si="0"/>
        <v>45</v>
      </c>
      <c r="B49" s="19" t="s">
        <v>67</v>
      </c>
      <c r="C49" s="20" t="s">
        <v>69</v>
      </c>
      <c r="D49" s="21">
        <v>343</v>
      </c>
      <c r="E49" s="22" t="s">
        <v>176</v>
      </c>
      <c r="F49" s="22" t="s">
        <v>176</v>
      </c>
      <c r="G49" s="22" t="s">
        <v>176</v>
      </c>
      <c r="H49" s="22" t="s">
        <v>176</v>
      </c>
      <c r="I49" s="22" t="s">
        <v>176</v>
      </c>
      <c r="J49" s="22" t="s">
        <v>176</v>
      </c>
      <c r="K49" s="22" t="s">
        <v>176</v>
      </c>
      <c r="M49" s="2" t="e">
        <f>IF(AND(E49&gt;='入围价70%'!E49,E49&lt;='入围价110%'!E49),1,0)</f>
        <v>#DIV/0!</v>
      </c>
      <c r="N49" s="2" t="e">
        <f>IF(AND(F49&gt;='入围价70%'!F49,F49&lt;='入围价110%'!F49),1,0)</f>
        <v>#DIV/0!</v>
      </c>
      <c r="O49" s="2" t="e">
        <f>IF(AND(G49&gt;='入围价70%'!G49,G49&lt;='入围价110%'!G49),1,0)</f>
        <v>#DIV/0!</v>
      </c>
      <c r="P49" s="2" t="e">
        <f>IF(AND(H49&gt;='入围价70%'!H49,H49&lt;='入围价110%'!H49),1,0)</f>
        <v>#DIV/0!</v>
      </c>
      <c r="Q49" s="2" t="e">
        <f>IF(AND(I49&gt;='入围价70%'!I49,I49&lt;='入围价110%'!I49),1,0)</f>
        <v>#DIV/0!</v>
      </c>
      <c r="R49" s="2" t="e">
        <f>IF(AND(J49&gt;='入围价70%'!J49,J49&lt;='入围价110%'!J49),1,0)</f>
        <v>#DIV/0!</v>
      </c>
      <c r="S49" s="2" t="e">
        <f>IF(AND(K49&gt;='入围价70%'!K49,K49&lt;='入围价110%'!K49),1,0)</f>
        <v>#DIV/0!</v>
      </c>
      <c r="U49" s="23" t="e">
        <f>IF(E49=入围最低价!E49,1,0)</f>
        <v>#DIV/0!</v>
      </c>
      <c r="V49" s="23" t="e">
        <f>IF(F49=入围最低价!F49,1,0)</f>
        <v>#DIV/0!</v>
      </c>
      <c r="W49" s="23" t="e">
        <f>IF(G49=入围最低价!G49,1,0)</f>
        <v>#DIV/0!</v>
      </c>
      <c r="X49" s="23" t="e">
        <f>IF(H49=入围最低价!H49,1,0)</f>
        <v>#DIV/0!</v>
      </c>
      <c r="Y49" s="23" t="e">
        <f>IF(I49=入围最低价!I49,1,0)</f>
        <v>#DIV/0!</v>
      </c>
      <c r="Z49" s="23" t="e">
        <f>IF(J49=入围最低价!J49,1,0)</f>
        <v>#DIV/0!</v>
      </c>
      <c r="AA49" s="23" t="e">
        <f>IF(K49=入围最低价!K49,1,0)</f>
        <v>#DIV/0!</v>
      </c>
    </row>
    <row r="50" s="2" customFormat="1" ht="20.1" customHeight="1" spans="1:27">
      <c r="A50" s="19">
        <f t="shared" si="0"/>
        <v>46</v>
      </c>
      <c r="B50" s="19" t="s">
        <v>67</v>
      </c>
      <c r="C50" s="20" t="s">
        <v>70</v>
      </c>
      <c r="D50" s="21">
        <v>586</v>
      </c>
      <c r="E50" s="22" t="s">
        <v>176</v>
      </c>
      <c r="F50" s="22" t="s">
        <v>176</v>
      </c>
      <c r="G50" s="22" t="s">
        <v>176</v>
      </c>
      <c r="H50" s="22" t="s">
        <v>176</v>
      </c>
      <c r="I50" s="22" t="s">
        <v>176</v>
      </c>
      <c r="J50" s="22" t="s">
        <v>176</v>
      </c>
      <c r="K50" s="22" t="s">
        <v>176</v>
      </c>
      <c r="M50" s="2" t="e">
        <f>IF(AND(E50&gt;='入围价70%'!E50,E50&lt;='入围价110%'!E50),1,0)</f>
        <v>#DIV/0!</v>
      </c>
      <c r="N50" s="2" t="e">
        <f>IF(AND(F50&gt;='入围价70%'!F50,F50&lt;='入围价110%'!F50),1,0)</f>
        <v>#DIV/0!</v>
      </c>
      <c r="O50" s="2" t="e">
        <f>IF(AND(G50&gt;='入围价70%'!G50,G50&lt;='入围价110%'!G50),1,0)</f>
        <v>#DIV/0!</v>
      </c>
      <c r="P50" s="2" t="e">
        <f>IF(AND(H50&gt;='入围价70%'!H50,H50&lt;='入围价110%'!H50),1,0)</f>
        <v>#DIV/0!</v>
      </c>
      <c r="Q50" s="2" t="e">
        <f>IF(AND(I50&gt;='入围价70%'!I50,I50&lt;='入围价110%'!I50),1,0)</f>
        <v>#DIV/0!</v>
      </c>
      <c r="R50" s="2" t="e">
        <f>IF(AND(J50&gt;='入围价70%'!J50,J50&lt;='入围价110%'!J50),1,0)</f>
        <v>#DIV/0!</v>
      </c>
      <c r="S50" s="2" t="e">
        <f>IF(AND(K50&gt;='入围价70%'!K50,K50&lt;='入围价110%'!K50),1,0)</f>
        <v>#DIV/0!</v>
      </c>
      <c r="U50" s="23" t="e">
        <f>IF(E50=入围最低价!E50,1,0)</f>
        <v>#DIV/0!</v>
      </c>
      <c r="V50" s="23" t="e">
        <f>IF(F50=入围最低价!F50,1,0)</f>
        <v>#DIV/0!</v>
      </c>
      <c r="W50" s="23" t="e">
        <f>IF(G50=入围最低价!G50,1,0)</f>
        <v>#DIV/0!</v>
      </c>
      <c r="X50" s="23" t="e">
        <f>IF(H50=入围最低价!H50,1,0)</f>
        <v>#DIV/0!</v>
      </c>
      <c r="Y50" s="23" t="e">
        <f>IF(I50=入围最低价!I50,1,0)</f>
        <v>#DIV/0!</v>
      </c>
      <c r="Z50" s="23" t="e">
        <f>IF(J50=入围最低价!J50,1,0)</f>
        <v>#DIV/0!</v>
      </c>
      <c r="AA50" s="23" t="e">
        <f>IF(K50=入围最低价!K50,1,0)</f>
        <v>#DIV/0!</v>
      </c>
    </row>
    <row r="51" s="2" customFormat="1" ht="20.1" customHeight="1" spans="1:27">
      <c r="A51" s="19">
        <f t="shared" si="0"/>
        <v>47</v>
      </c>
      <c r="B51" s="19" t="s">
        <v>71</v>
      </c>
      <c r="C51" s="20" t="s">
        <v>72</v>
      </c>
      <c r="D51" s="21">
        <v>799</v>
      </c>
      <c r="E51" s="22" t="s">
        <v>176</v>
      </c>
      <c r="F51" s="22" t="s">
        <v>176</v>
      </c>
      <c r="G51" s="22" t="s">
        <v>176</v>
      </c>
      <c r="H51" s="22" t="s">
        <v>176</v>
      </c>
      <c r="I51" s="22" t="s">
        <v>176</v>
      </c>
      <c r="J51" s="22" t="s">
        <v>176</v>
      </c>
      <c r="K51" s="22" t="s">
        <v>176</v>
      </c>
      <c r="M51" s="2" t="e">
        <f>IF(AND(E51&gt;='入围价70%'!E51,E51&lt;='入围价110%'!E51),1,0)</f>
        <v>#DIV/0!</v>
      </c>
      <c r="N51" s="2" t="e">
        <f>IF(AND(F51&gt;='入围价70%'!F51,F51&lt;='入围价110%'!F51),1,0)</f>
        <v>#DIV/0!</v>
      </c>
      <c r="O51" s="2" t="e">
        <f>IF(AND(G51&gt;='入围价70%'!G51,G51&lt;='入围价110%'!G51),1,0)</f>
        <v>#DIV/0!</v>
      </c>
      <c r="P51" s="2" t="e">
        <f>IF(AND(H51&gt;='入围价70%'!H51,H51&lt;='入围价110%'!H51),1,0)</f>
        <v>#DIV/0!</v>
      </c>
      <c r="Q51" s="2" t="e">
        <f>IF(AND(I51&gt;='入围价70%'!I51,I51&lt;='入围价110%'!I51),1,0)</f>
        <v>#DIV/0!</v>
      </c>
      <c r="R51" s="2" t="e">
        <f>IF(AND(J51&gt;='入围价70%'!J51,J51&lt;='入围价110%'!J51),1,0)</f>
        <v>#DIV/0!</v>
      </c>
      <c r="S51" s="2" t="e">
        <f>IF(AND(K51&gt;='入围价70%'!K51,K51&lt;='入围价110%'!K51),1,0)</f>
        <v>#DIV/0!</v>
      </c>
      <c r="U51" s="23" t="e">
        <f>IF(E51=入围最低价!E51,1,0)</f>
        <v>#DIV/0!</v>
      </c>
      <c r="V51" s="23" t="e">
        <f>IF(F51=入围最低价!F51,1,0)</f>
        <v>#DIV/0!</v>
      </c>
      <c r="W51" s="23" t="e">
        <f>IF(G51=入围最低价!G51,1,0)</f>
        <v>#DIV/0!</v>
      </c>
      <c r="X51" s="23" t="e">
        <f>IF(H51=入围最低价!H51,1,0)</f>
        <v>#DIV/0!</v>
      </c>
      <c r="Y51" s="23" t="e">
        <f>IF(I51=入围最低价!I51,1,0)</f>
        <v>#DIV/0!</v>
      </c>
      <c r="Z51" s="23" t="e">
        <f>IF(J51=入围最低价!J51,1,0)</f>
        <v>#DIV/0!</v>
      </c>
      <c r="AA51" s="23" t="e">
        <f>IF(K51=入围最低价!K51,1,0)</f>
        <v>#DIV/0!</v>
      </c>
    </row>
    <row r="52" s="2" customFormat="1" ht="20.1" customHeight="1" spans="1:27">
      <c r="A52" s="19">
        <f t="shared" si="0"/>
        <v>48</v>
      </c>
      <c r="B52" s="19" t="s">
        <v>71</v>
      </c>
      <c r="C52" s="20" t="s">
        <v>73</v>
      </c>
      <c r="D52" s="21">
        <v>484</v>
      </c>
      <c r="E52" s="22" t="s">
        <v>176</v>
      </c>
      <c r="F52" s="22" t="s">
        <v>176</v>
      </c>
      <c r="G52" s="22" t="s">
        <v>176</v>
      </c>
      <c r="H52" s="22" t="s">
        <v>176</v>
      </c>
      <c r="I52" s="22" t="s">
        <v>176</v>
      </c>
      <c r="J52" s="22" t="s">
        <v>176</v>
      </c>
      <c r="K52" s="22" t="s">
        <v>176</v>
      </c>
      <c r="M52" s="2" t="e">
        <f>IF(AND(E52&gt;='入围价70%'!E52,E52&lt;='入围价110%'!E52),1,0)</f>
        <v>#DIV/0!</v>
      </c>
      <c r="N52" s="2" t="e">
        <f>IF(AND(F52&gt;='入围价70%'!F52,F52&lt;='入围价110%'!F52),1,0)</f>
        <v>#DIV/0!</v>
      </c>
      <c r="O52" s="2" t="e">
        <f>IF(AND(G52&gt;='入围价70%'!G52,G52&lt;='入围价110%'!G52),1,0)</f>
        <v>#DIV/0!</v>
      </c>
      <c r="P52" s="2" t="e">
        <f>IF(AND(H52&gt;='入围价70%'!H52,H52&lt;='入围价110%'!H52),1,0)</f>
        <v>#DIV/0!</v>
      </c>
      <c r="Q52" s="2" t="e">
        <f>IF(AND(I52&gt;='入围价70%'!I52,I52&lt;='入围价110%'!I52),1,0)</f>
        <v>#DIV/0!</v>
      </c>
      <c r="R52" s="2" t="e">
        <f>IF(AND(J52&gt;='入围价70%'!J52,J52&lt;='入围价110%'!J52),1,0)</f>
        <v>#DIV/0!</v>
      </c>
      <c r="S52" s="2" t="e">
        <f>IF(AND(K52&gt;='入围价70%'!K52,K52&lt;='入围价110%'!K52),1,0)</f>
        <v>#DIV/0!</v>
      </c>
      <c r="U52" s="23" t="e">
        <f>IF(E52=入围最低价!E52,1,0)</f>
        <v>#DIV/0!</v>
      </c>
      <c r="V52" s="23" t="e">
        <f>IF(F52=入围最低价!F52,1,0)</f>
        <v>#DIV/0!</v>
      </c>
      <c r="W52" s="23" t="e">
        <f>IF(G52=入围最低价!G52,1,0)</f>
        <v>#DIV/0!</v>
      </c>
      <c r="X52" s="23" t="e">
        <f>IF(H52=入围最低价!H52,1,0)</f>
        <v>#DIV/0!</v>
      </c>
      <c r="Y52" s="23" t="e">
        <f>IF(I52=入围最低价!I52,1,0)</f>
        <v>#DIV/0!</v>
      </c>
      <c r="Z52" s="23" t="e">
        <f>IF(J52=入围最低价!J52,1,0)</f>
        <v>#DIV/0!</v>
      </c>
      <c r="AA52" s="23" t="e">
        <f>IF(K52=入围最低价!K52,1,0)</f>
        <v>#DIV/0!</v>
      </c>
    </row>
    <row r="53" s="2" customFormat="1" ht="20.1" customHeight="1" spans="1:27">
      <c r="A53" s="19">
        <f t="shared" si="0"/>
        <v>49</v>
      </c>
      <c r="B53" s="19" t="s">
        <v>71</v>
      </c>
      <c r="C53" s="20" t="s">
        <v>74</v>
      </c>
      <c r="D53" s="21">
        <v>727.4</v>
      </c>
      <c r="E53" s="22" t="s">
        <v>176</v>
      </c>
      <c r="F53" s="22" t="s">
        <v>176</v>
      </c>
      <c r="G53" s="22" t="s">
        <v>176</v>
      </c>
      <c r="H53" s="22" t="s">
        <v>176</v>
      </c>
      <c r="I53" s="22" t="s">
        <v>176</v>
      </c>
      <c r="J53" s="22" t="s">
        <v>176</v>
      </c>
      <c r="K53" s="22" t="s">
        <v>176</v>
      </c>
      <c r="M53" s="2" t="e">
        <f>IF(AND(E53&gt;='入围价70%'!E53,E53&lt;='入围价110%'!E53),1,0)</f>
        <v>#DIV/0!</v>
      </c>
      <c r="N53" s="2" t="e">
        <f>IF(AND(F53&gt;='入围价70%'!F53,F53&lt;='入围价110%'!F53),1,0)</f>
        <v>#DIV/0!</v>
      </c>
      <c r="O53" s="2" t="e">
        <f>IF(AND(G53&gt;='入围价70%'!G53,G53&lt;='入围价110%'!G53),1,0)</f>
        <v>#DIV/0!</v>
      </c>
      <c r="P53" s="2" t="e">
        <f>IF(AND(H53&gt;='入围价70%'!H53,H53&lt;='入围价110%'!H53),1,0)</f>
        <v>#DIV/0!</v>
      </c>
      <c r="Q53" s="2" t="e">
        <f>IF(AND(I53&gt;='入围价70%'!I53,I53&lt;='入围价110%'!I53),1,0)</f>
        <v>#DIV/0!</v>
      </c>
      <c r="R53" s="2" t="e">
        <f>IF(AND(J53&gt;='入围价70%'!J53,J53&lt;='入围价110%'!J53),1,0)</f>
        <v>#DIV/0!</v>
      </c>
      <c r="S53" s="2" t="e">
        <f>IF(AND(K53&gt;='入围价70%'!K53,K53&lt;='入围价110%'!K53),1,0)</f>
        <v>#DIV/0!</v>
      </c>
      <c r="U53" s="23" t="e">
        <f>IF(E53=入围最低价!E53,1,0)</f>
        <v>#DIV/0!</v>
      </c>
      <c r="V53" s="23" t="e">
        <f>IF(F53=入围最低价!F53,1,0)</f>
        <v>#DIV/0!</v>
      </c>
      <c r="W53" s="23" t="e">
        <f>IF(G53=入围最低价!G53,1,0)</f>
        <v>#DIV/0!</v>
      </c>
      <c r="X53" s="23" t="e">
        <f>IF(H53=入围最低价!H53,1,0)</f>
        <v>#DIV/0!</v>
      </c>
      <c r="Y53" s="23" t="e">
        <f>IF(I53=入围最低价!I53,1,0)</f>
        <v>#DIV/0!</v>
      </c>
      <c r="Z53" s="23" t="e">
        <f>IF(J53=入围最低价!J53,1,0)</f>
        <v>#DIV/0!</v>
      </c>
      <c r="AA53" s="23" t="e">
        <f>IF(K53=入围最低价!K53,1,0)</f>
        <v>#DIV/0!</v>
      </c>
    </row>
    <row r="54" s="2" customFormat="1" ht="20.1" customHeight="1" spans="1:27">
      <c r="A54" s="19">
        <f t="shared" si="0"/>
        <v>50</v>
      </c>
      <c r="B54" s="19" t="s">
        <v>71</v>
      </c>
      <c r="C54" s="20" t="s">
        <v>75</v>
      </c>
      <c r="D54" s="21">
        <v>637</v>
      </c>
      <c r="E54" s="22" t="s">
        <v>176</v>
      </c>
      <c r="F54" s="22" t="s">
        <v>176</v>
      </c>
      <c r="G54" s="22" t="s">
        <v>176</v>
      </c>
      <c r="H54" s="22" t="s">
        <v>176</v>
      </c>
      <c r="I54" s="22" t="s">
        <v>176</v>
      </c>
      <c r="J54" s="22" t="s">
        <v>176</v>
      </c>
      <c r="K54" s="22" t="s">
        <v>176</v>
      </c>
      <c r="M54" s="2" t="e">
        <f>IF(AND(E54&gt;='入围价70%'!E54,E54&lt;='入围价110%'!E54),1,0)</f>
        <v>#DIV/0!</v>
      </c>
      <c r="N54" s="2" t="e">
        <f>IF(AND(F54&gt;='入围价70%'!F54,F54&lt;='入围价110%'!F54),1,0)</f>
        <v>#DIV/0!</v>
      </c>
      <c r="O54" s="2" t="e">
        <f>IF(AND(G54&gt;='入围价70%'!G54,G54&lt;='入围价110%'!G54),1,0)</f>
        <v>#DIV/0!</v>
      </c>
      <c r="P54" s="2" t="e">
        <f>IF(AND(H54&gt;='入围价70%'!H54,H54&lt;='入围价110%'!H54),1,0)</f>
        <v>#DIV/0!</v>
      </c>
      <c r="Q54" s="2" t="e">
        <f>IF(AND(I54&gt;='入围价70%'!I54,I54&lt;='入围价110%'!I54),1,0)</f>
        <v>#DIV/0!</v>
      </c>
      <c r="R54" s="2" t="e">
        <f>IF(AND(J54&gt;='入围价70%'!J54,J54&lt;='入围价110%'!J54),1,0)</f>
        <v>#DIV/0!</v>
      </c>
      <c r="S54" s="2" t="e">
        <f>IF(AND(K54&gt;='入围价70%'!K54,K54&lt;='入围价110%'!K54),1,0)</f>
        <v>#DIV/0!</v>
      </c>
      <c r="U54" s="23" t="e">
        <f>IF(E54=入围最低价!E54,1,0)</f>
        <v>#DIV/0!</v>
      </c>
      <c r="V54" s="23" t="e">
        <f>IF(F54=入围最低价!F54,1,0)</f>
        <v>#DIV/0!</v>
      </c>
      <c r="W54" s="23" t="e">
        <f>IF(G54=入围最低价!G54,1,0)</f>
        <v>#DIV/0!</v>
      </c>
      <c r="X54" s="23" t="e">
        <f>IF(H54=入围最低价!H54,1,0)</f>
        <v>#DIV/0!</v>
      </c>
      <c r="Y54" s="23" t="e">
        <f>IF(I54=入围最低价!I54,1,0)</f>
        <v>#DIV/0!</v>
      </c>
      <c r="Z54" s="23" t="e">
        <f>IF(J54=入围最低价!J54,1,0)</f>
        <v>#DIV/0!</v>
      </c>
      <c r="AA54" s="23" t="e">
        <f>IF(K54=入围最低价!K54,1,0)</f>
        <v>#DIV/0!</v>
      </c>
    </row>
    <row r="55" s="2" customFormat="1" ht="20.1" customHeight="1" spans="1:27">
      <c r="A55" s="19">
        <f t="shared" si="0"/>
        <v>51</v>
      </c>
      <c r="B55" s="19" t="s">
        <v>76</v>
      </c>
      <c r="C55" s="20" t="s">
        <v>77</v>
      </c>
      <c r="D55" s="21">
        <v>816</v>
      </c>
      <c r="E55" s="22" t="s">
        <v>176</v>
      </c>
      <c r="F55" s="22" t="s">
        <v>176</v>
      </c>
      <c r="G55" s="22" t="s">
        <v>176</v>
      </c>
      <c r="H55" s="22" t="s">
        <v>176</v>
      </c>
      <c r="I55" s="22" t="s">
        <v>176</v>
      </c>
      <c r="J55" s="22" t="s">
        <v>176</v>
      </c>
      <c r="K55" s="22" t="s">
        <v>176</v>
      </c>
      <c r="M55" s="2" t="e">
        <f>IF(AND(E55&gt;='入围价70%'!E55,E55&lt;='入围价110%'!E55),1,0)</f>
        <v>#DIV/0!</v>
      </c>
      <c r="N55" s="2" t="e">
        <f>IF(AND(F55&gt;='入围价70%'!F55,F55&lt;='入围价110%'!F55),1,0)</f>
        <v>#DIV/0!</v>
      </c>
      <c r="O55" s="2" t="e">
        <f>IF(AND(G55&gt;='入围价70%'!G55,G55&lt;='入围价110%'!G55),1,0)</f>
        <v>#DIV/0!</v>
      </c>
      <c r="P55" s="2" t="e">
        <f>IF(AND(H55&gt;='入围价70%'!H55,H55&lt;='入围价110%'!H55),1,0)</f>
        <v>#DIV/0!</v>
      </c>
      <c r="Q55" s="2" t="e">
        <f>IF(AND(I55&gt;='入围价70%'!I55,I55&lt;='入围价110%'!I55),1,0)</f>
        <v>#DIV/0!</v>
      </c>
      <c r="R55" s="2" t="e">
        <f>IF(AND(J55&gt;='入围价70%'!J55,J55&lt;='入围价110%'!J55),1,0)</f>
        <v>#DIV/0!</v>
      </c>
      <c r="S55" s="2" t="e">
        <f>IF(AND(K55&gt;='入围价70%'!K55,K55&lt;='入围价110%'!K55),1,0)</f>
        <v>#DIV/0!</v>
      </c>
      <c r="U55" s="23" t="e">
        <f>IF(E55=入围最低价!E55,1,0)</f>
        <v>#DIV/0!</v>
      </c>
      <c r="V55" s="23" t="e">
        <f>IF(F55=入围最低价!F55,1,0)</f>
        <v>#DIV/0!</v>
      </c>
      <c r="W55" s="23" t="e">
        <f>IF(G55=入围最低价!G55,1,0)</f>
        <v>#DIV/0!</v>
      </c>
      <c r="X55" s="23" t="e">
        <f>IF(H55=入围最低价!H55,1,0)</f>
        <v>#DIV/0!</v>
      </c>
      <c r="Y55" s="23" t="e">
        <f>IF(I55=入围最低价!I55,1,0)</f>
        <v>#DIV/0!</v>
      </c>
      <c r="Z55" s="23" t="e">
        <f>IF(J55=入围最低价!J55,1,0)</f>
        <v>#DIV/0!</v>
      </c>
      <c r="AA55" s="23" t="e">
        <f>IF(K55=入围最低价!K55,1,0)</f>
        <v>#DIV/0!</v>
      </c>
    </row>
    <row r="56" s="2" customFormat="1" ht="20.1" customHeight="1" spans="1:27">
      <c r="A56" s="19">
        <f t="shared" si="0"/>
        <v>52</v>
      </c>
      <c r="B56" s="19" t="s">
        <v>76</v>
      </c>
      <c r="C56" s="20" t="s">
        <v>78</v>
      </c>
      <c r="D56" s="21">
        <v>720</v>
      </c>
      <c r="E56" s="22" t="s">
        <v>176</v>
      </c>
      <c r="F56" s="22" t="s">
        <v>176</v>
      </c>
      <c r="G56" s="22" t="s">
        <v>176</v>
      </c>
      <c r="H56" s="22" t="s">
        <v>176</v>
      </c>
      <c r="I56" s="22" t="s">
        <v>176</v>
      </c>
      <c r="J56" s="22" t="s">
        <v>176</v>
      </c>
      <c r="K56" s="22" t="s">
        <v>176</v>
      </c>
      <c r="M56" s="2" t="e">
        <f>IF(AND(E56&gt;='入围价70%'!E56,E56&lt;='入围价110%'!E56),1,0)</f>
        <v>#DIV/0!</v>
      </c>
      <c r="N56" s="2" t="e">
        <f>IF(AND(F56&gt;='入围价70%'!F56,F56&lt;='入围价110%'!F56),1,0)</f>
        <v>#DIV/0!</v>
      </c>
      <c r="O56" s="2" t="e">
        <f>IF(AND(G56&gt;='入围价70%'!G56,G56&lt;='入围价110%'!G56),1,0)</f>
        <v>#DIV/0!</v>
      </c>
      <c r="P56" s="2" t="e">
        <f>IF(AND(H56&gt;='入围价70%'!H56,H56&lt;='入围价110%'!H56),1,0)</f>
        <v>#DIV/0!</v>
      </c>
      <c r="Q56" s="2" t="e">
        <f>IF(AND(I56&gt;='入围价70%'!I56,I56&lt;='入围价110%'!I56),1,0)</f>
        <v>#DIV/0!</v>
      </c>
      <c r="R56" s="2" t="e">
        <f>IF(AND(J56&gt;='入围价70%'!J56,J56&lt;='入围价110%'!J56),1,0)</f>
        <v>#DIV/0!</v>
      </c>
      <c r="S56" s="2" t="e">
        <f>IF(AND(K56&gt;='入围价70%'!K56,K56&lt;='入围价110%'!K56),1,0)</f>
        <v>#DIV/0!</v>
      </c>
      <c r="U56" s="23" t="e">
        <f>IF(E56=入围最低价!E56,1,0)</f>
        <v>#DIV/0!</v>
      </c>
      <c r="V56" s="23" t="e">
        <f>IF(F56=入围最低价!F56,1,0)</f>
        <v>#DIV/0!</v>
      </c>
      <c r="W56" s="23" t="e">
        <f>IF(G56=入围最低价!G56,1,0)</f>
        <v>#DIV/0!</v>
      </c>
      <c r="X56" s="23" t="e">
        <f>IF(H56=入围最低价!H56,1,0)</f>
        <v>#DIV/0!</v>
      </c>
      <c r="Y56" s="23" t="e">
        <f>IF(I56=入围最低价!I56,1,0)</f>
        <v>#DIV/0!</v>
      </c>
      <c r="Z56" s="23" t="e">
        <f>IF(J56=入围最低价!J56,1,0)</f>
        <v>#DIV/0!</v>
      </c>
      <c r="AA56" s="23" t="e">
        <f>IF(K56=入围最低价!K56,1,0)</f>
        <v>#DIV/0!</v>
      </c>
    </row>
    <row r="57" s="2" customFormat="1" ht="20.1" customHeight="1" spans="1:27">
      <c r="A57" s="19">
        <f t="shared" si="0"/>
        <v>53</v>
      </c>
      <c r="B57" s="19" t="s">
        <v>76</v>
      </c>
      <c r="C57" s="20" t="s">
        <v>79</v>
      </c>
      <c r="D57" s="21">
        <v>849</v>
      </c>
      <c r="E57" s="22" t="s">
        <v>176</v>
      </c>
      <c r="F57" s="22" t="s">
        <v>176</v>
      </c>
      <c r="G57" s="22" t="s">
        <v>176</v>
      </c>
      <c r="H57" s="22" t="s">
        <v>176</v>
      </c>
      <c r="I57" s="22" t="s">
        <v>176</v>
      </c>
      <c r="J57" s="22" t="s">
        <v>176</v>
      </c>
      <c r="K57" s="22" t="s">
        <v>176</v>
      </c>
      <c r="M57" s="2" t="e">
        <f>IF(AND(E57&gt;='入围价70%'!E57,E57&lt;='入围价110%'!E57),1,0)</f>
        <v>#DIV/0!</v>
      </c>
      <c r="N57" s="2" t="e">
        <f>IF(AND(F57&gt;='入围价70%'!F57,F57&lt;='入围价110%'!F57),1,0)</f>
        <v>#DIV/0!</v>
      </c>
      <c r="O57" s="2" t="e">
        <f>IF(AND(G57&gt;='入围价70%'!G57,G57&lt;='入围价110%'!G57),1,0)</f>
        <v>#DIV/0!</v>
      </c>
      <c r="P57" s="2" t="e">
        <f>IF(AND(H57&gt;='入围价70%'!H57,H57&lt;='入围价110%'!H57),1,0)</f>
        <v>#DIV/0!</v>
      </c>
      <c r="Q57" s="2" t="e">
        <f>IF(AND(I57&gt;='入围价70%'!I57,I57&lt;='入围价110%'!I57),1,0)</f>
        <v>#DIV/0!</v>
      </c>
      <c r="R57" s="2" t="e">
        <f>IF(AND(J57&gt;='入围价70%'!J57,J57&lt;='入围价110%'!J57),1,0)</f>
        <v>#DIV/0!</v>
      </c>
      <c r="S57" s="2" t="e">
        <f>IF(AND(K57&gt;='入围价70%'!K57,K57&lt;='入围价110%'!K57),1,0)</f>
        <v>#DIV/0!</v>
      </c>
      <c r="U57" s="23" t="e">
        <f>IF(E57=入围最低价!E57,1,0)</f>
        <v>#DIV/0!</v>
      </c>
      <c r="V57" s="23" t="e">
        <f>IF(F57=入围最低价!F57,1,0)</f>
        <v>#DIV/0!</v>
      </c>
      <c r="W57" s="23" t="e">
        <f>IF(G57=入围最低价!G57,1,0)</f>
        <v>#DIV/0!</v>
      </c>
      <c r="X57" s="23" t="e">
        <f>IF(H57=入围最低价!H57,1,0)</f>
        <v>#DIV/0!</v>
      </c>
      <c r="Y57" s="23" t="e">
        <f>IF(I57=入围最低价!I57,1,0)</f>
        <v>#DIV/0!</v>
      </c>
      <c r="Z57" s="23" t="e">
        <f>IF(J57=入围最低价!J57,1,0)</f>
        <v>#DIV/0!</v>
      </c>
      <c r="AA57" s="23" t="e">
        <f>IF(K57=入围最低价!K57,1,0)</f>
        <v>#DIV/0!</v>
      </c>
    </row>
    <row r="58" s="2" customFormat="1" ht="20.1" customHeight="1" spans="1:27">
      <c r="A58" s="19">
        <f t="shared" si="0"/>
        <v>54</v>
      </c>
      <c r="B58" s="19" t="s">
        <v>76</v>
      </c>
      <c r="C58" s="20" t="s">
        <v>80</v>
      </c>
      <c r="D58" s="21">
        <v>539</v>
      </c>
      <c r="E58" s="22" t="s">
        <v>176</v>
      </c>
      <c r="F58" s="22" t="s">
        <v>176</v>
      </c>
      <c r="G58" s="22" t="s">
        <v>176</v>
      </c>
      <c r="H58" s="22" t="s">
        <v>176</v>
      </c>
      <c r="I58" s="22" t="s">
        <v>176</v>
      </c>
      <c r="J58" s="22" t="s">
        <v>176</v>
      </c>
      <c r="K58" s="22" t="s">
        <v>176</v>
      </c>
      <c r="M58" s="2" t="e">
        <f>IF(AND(E58&gt;='入围价70%'!E58,E58&lt;='入围价110%'!E58),1,0)</f>
        <v>#DIV/0!</v>
      </c>
      <c r="N58" s="2" t="e">
        <f>IF(AND(F58&gt;='入围价70%'!F58,F58&lt;='入围价110%'!F58),1,0)</f>
        <v>#DIV/0!</v>
      </c>
      <c r="O58" s="2" t="e">
        <f>IF(AND(G58&gt;='入围价70%'!G58,G58&lt;='入围价110%'!G58),1,0)</f>
        <v>#DIV/0!</v>
      </c>
      <c r="P58" s="2" t="e">
        <f>IF(AND(H58&gt;='入围价70%'!H58,H58&lt;='入围价110%'!H58),1,0)</f>
        <v>#DIV/0!</v>
      </c>
      <c r="Q58" s="2" t="e">
        <f>IF(AND(I58&gt;='入围价70%'!I58,I58&lt;='入围价110%'!I58),1,0)</f>
        <v>#DIV/0!</v>
      </c>
      <c r="R58" s="2" t="e">
        <f>IF(AND(J58&gt;='入围价70%'!J58,J58&lt;='入围价110%'!J58),1,0)</f>
        <v>#DIV/0!</v>
      </c>
      <c r="S58" s="2" t="e">
        <f>IF(AND(K58&gt;='入围价70%'!K58,K58&lt;='入围价110%'!K58),1,0)</f>
        <v>#DIV/0!</v>
      </c>
      <c r="U58" s="23" t="e">
        <f>IF(E58=入围最低价!E58,1,0)</f>
        <v>#DIV/0!</v>
      </c>
      <c r="V58" s="23" t="e">
        <f>IF(F58=入围最低价!F58,1,0)</f>
        <v>#DIV/0!</v>
      </c>
      <c r="W58" s="23" t="e">
        <f>IF(G58=入围最低价!G58,1,0)</f>
        <v>#DIV/0!</v>
      </c>
      <c r="X58" s="23" t="e">
        <f>IF(H58=入围最低价!H58,1,0)</f>
        <v>#DIV/0!</v>
      </c>
      <c r="Y58" s="23" t="e">
        <f>IF(I58=入围最低价!I58,1,0)</f>
        <v>#DIV/0!</v>
      </c>
      <c r="Z58" s="23" t="e">
        <f>IF(J58=入围最低价!J58,1,0)</f>
        <v>#DIV/0!</v>
      </c>
      <c r="AA58" s="23" t="e">
        <f>IF(K58=入围最低价!K58,1,0)</f>
        <v>#DIV/0!</v>
      </c>
    </row>
    <row r="59" s="2" customFormat="1" ht="20.1" customHeight="1" spans="1:27">
      <c r="A59" s="19">
        <f t="shared" si="0"/>
        <v>55</v>
      </c>
      <c r="B59" s="19" t="s">
        <v>81</v>
      </c>
      <c r="C59" s="24" t="s">
        <v>82</v>
      </c>
      <c r="D59" s="21">
        <v>1009</v>
      </c>
      <c r="E59" s="22" t="s">
        <v>176</v>
      </c>
      <c r="F59" s="22" t="s">
        <v>176</v>
      </c>
      <c r="G59" s="22" t="s">
        <v>176</v>
      </c>
      <c r="H59" s="22" t="s">
        <v>176</v>
      </c>
      <c r="I59" s="22" t="s">
        <v>176</v>
      </c>
      <c r="J59" s="22" t="s">
        <v>176</v>
      </c>
      <c r="K59" s="22" t="s">
        <v>176</v>
      </c>
      <c r="M59" s="2" t="e">
        <f>IF(AND(E59&gt;='入围价70%'!E59,E59&lt;='入围价110%'!E59),1,0)</f>
        <v>#DIV/0!</v>
      </c>
      <c r="N59" s="2" t="e">
        <f>IF(AND(F59&gt;='入围价70%'!F59,F59&lt;='入围价110%'!F59),1,0)</f>
        <v>#DIV/0!</v>
      </c>
      <c r="O59" s="2" t="e">
        <f>IF(AND(G59&gt;='入围价70%'!G59,G59&lt;='入围价110%'!G59),1,0)</f>
        <v>#DIV/0!</v>
      </c>
      <c r="P59" s="2" t="e">
        <f>IF(AND(H59&gt;='入围价70%'!H59,H59&lt;='入围价110%'!H59),1,0)</f>
        <v>#DIV/0!</v>
      </c>
      <c r="Q59" s="2" t="e">
        <f>IF(AND(I59&gt;='入围价70%'!I59,I59&lt;='入围价110%'!I59),1,0)</f>
        <v>#DIV/0!</v>
      </c>
      <c r="R59" s="2" t="e">
        <f>IF(AND(J59&gt;='入围价70%'!J59,J59&lt;='入围价110%'!J59),1,0)</f>
        <v>#DIV/0!</v>
      </c>
      <c r="S59" s="2" t="e">
        <f>IF(AND(K59&gt;='入围价70%'!K59,K59&lt;='入围价110%'!K59),1,0)</f>
        <v>#DIV/0!</v>
      </c>
      <c r="U59" s="23" t="e">
        <f>IF(E59=入围最低价!E59,1,0)</f>
        <v>#DIV/0!</v>
      </c>
      <c r="V59" s="23" t="e">
        <f>IF(F59=入围最低价!F59,1,0)</f>
        <v>#DIV/0!</v>
      </c>
      <c r="W59" s="23" t="e">
        <f>IF(G59=入围最低价!G59,1,0)</f>
        <v>#DIV/0!</v>
      </c>
      <c r="X59" s="23" t="e">
        <f>IF(H59=入围最低价!H59,1,0)</f>
        <v>#DIV/0!</v>
      </c>
      <c r="Y59" s="23" t="e">
        <f>IF(I59=入围最低价!I59,1,0)</f>
        <v>#DIV/0!</v>
      </c>
      <c r="Z59" s="23" t="e">
        <f>IF(J59=入围最低价!J59,1,0)</f>
        <v>#DIV/0!</v>
      </c>
      <c r="AA59" s="23" t="e">
        <f>IF(K59=入围最低价!K59,1,0)</f>
        <v>#DIV/0!</v>
      </c>
    </row>
    <row r="60" s="2" customFormat="1" ht="20.1" customHeight="1" spans="1:27">
      <c r="A60" s="19">
        <f t="shared" si="0"/>
        <v>56</v>
      </c>
      <c r="B60" s="19" t="s">
        <v>81</v>
      </c>
      <c r="C60" s="20" t="s">
        <v>83</v>
      </c>
      <c r="D60" s="21">
        <v>844</v>
      </c>
      <c r="E60" s="22" t="s">
        <v>176</v>
      </c>
      <c r="F60" s="22" t="s">
        <v>176</v>
      </c>
      <c r="G60" s="22" t="s">
        <v>176</v>
      </c>
      <c r="H60" s="22" t="s">
        <v>176</v>
      </c>
      <c r="I60" s="22" t="s">
        <v>176</v>
      </c>
      <c r="J60" s="22" t="s">
        <v>176</v>
      </c>
      <c r="K60" s="22" t="s">
        <v>176</v>
      </c>
      <c r="M60" s="2" t="e">
        <f>IF(AND(E60&gt;='入围价70%'!E60,E60&lt;='入围价110%'!E60),1,0)</f>
        <v>#DIV/0!</v>
      </c>
      <c r="N60" s="2" t="e">
        <f>IF(AND(F60&gt;='入围价70%'!F60,F60&lt;='入围价110%'!F60),1,0)</f>
        <v>#DIV/0!</v>
      </c>
      <c r="O60" s="2" t="e">
        <f>IF(AND(G60&gt;='入围价70%'!G60,G60&lt;='入围价110%'!G60),1,0)</f>
        <v>#DIV/0!</v>
      </c>
      <c r="P60" s="2" t="e">
        <f>IF(AND(H60&gt;='入围价70%'!H60,H60&lt;='入围价110%'!H60),1,0)</f>
        <v>#DIV/0!</v>
      </c>
      <c r="Q60" s="2" t="e">
        <f>IF(AND(I60&gt;='入围价70%'!I60,I60&lt;='入围价110%'!I60),1,0)</f>
        <v>#DIV/0!</v>
      </c>
      <c r="R60" s="2" t="e">
        <f>IF(AND(J60&gt;='入围价70%'!J60,J60&lt;='入围价110%'!J60),1,0)</f>
        <v>#DIV/0!</v>
      </c>
      <c r="S60" s="2" t="e">
        <f>IF(AND(K60&gt;='入围价70%'!K60,K60&lt;='入围价110%'!K60),1,0)</f>
        <v>#DIV/0!</v>
      </c>
      <c r="U60" s="23" t="e">
        <f>IF(E60=入围最低价!E60,1,0)</f>
        <v>#DIV/0!</v>
      </c>
      <c r="V60" s="23" t="e">
        <f>IF(F60=入围最低价!F60,1,0)</f>
        <v>#DIV/0!</v>
      </c>
      <c r="W60" s="23" t="e">
        <f>IF(G60=入围最低价!G60,1,0)</f>
        <v>#DIV/0!</v>
      </c>
      <c r="X60" s="23" t="e">
        <f>IF(H60=入围最低价!H60,1,0)</f>
        <v>#DIV/0!</v>
      </c>
      <c r="Y60" s="23" t="e">
        <f>IF(I60=入围最低价!I60,1,0)</f>
        <v>#DIV/0!</v>
      </c>
      <c r="Z60" s="23" t="e">
        <f>IF(J60=入围最低价!J60,1,0)</f>
        <v>#DIV/0!</v>
      </c>
      <c r="AA60" s="23" t="e">
        <f>IF(K60=入围最低价!K60,1,0)</f>
        <v>#DIV/0!</v>
      </c>
    </row>
    <row r="61" s="2" customFormat="1" ht="20.1" customHeight="1" spans="1:27">
      <c r="A61" s="19">
        <f t="shared" si="0"/>
        <v>57</v>
      </c>
      <c r="B61" s="19" t="s">
        <v>81</v>
      </c>
      <c r="C61" s="20" t="s">
        <v>84</v>
      </c>
      <c r="D61" s="21">
        <v>955.5</v>
      </c>
      <c r="E61" s="22" t="s">
        <v>176</v>
      </c>
      <c r="F61" s="22" t="s">
        <v>176</v>
      </c>
      <c r="G61" s="22" t="s">
        <v>176</v>
      </c>
      <c r="H61" s="22" t="s">
        <v>176</v>
      </c>
      <c r="I61" s="22" t="s">
        <v>176</v>
      </c>
      <c r="J61" s="22" t="s">
        <v>176</v>
      </c>
      <c r="K61" s="22" t="s">
        <v>176</v>
      </c>
      <c r="M61" s="2" t="e">
        <f>IF(AND(E61&gt;='入围价70%'!E61,E61&lt;='入围价110%'!E61),1,0)</f>
        <v>#DIV/0!</v>
      </c>
      <c r="N61" s="2" t="e">
        <f>IF(AND(F61&gt;='入围价70%'!F61,F61&lt;='入围价110%'!F61),1,0)</f>
        <v>#DIV/0!</v>
      </c>
      <c r="O61" s="2" t="e">
        <f>IF(AND(G61&gt;='入围价70%'!G61,G61&lt;='入围价110%'!G61),1,0)</f>
        <v>#DIV/0!</v>
      </c>
      <c r="P61" s="2" t="e">
        <f>IF(AND(H61&gt;='入围价70%'!H61,H61&lt;='入围价110%'!H61),1,0)</f>
        <v>#DIV/0!</v>
      </c>
      <c r="Q61" s="2" t="e">
        <f>IF(AND(I61&gt;='入围价70%'!I61,I61&lt;='入围价110%'!I61),1,0)</f>
        <v>#DIV/0!</v>
      </c>
      <c r="R61" s="2" t="e">
        <f>IF(AND(J61&gt;='入围价70%'!J61,J61&lt;='入围价110%'!J61),1,0)</f>
        <v>#DIV/0!</v>
      </c>
      <c r="S61" s="2" t="e">
        <f>IF(AND(K61&gt;='入围价70%'!K61,K61&lt;='入围价110%'!K61),1,0)</f>
        <v>#DIV/0!</v>
      </c>
      <c r="U61" s="23" t="e">
        <f>IF(E61=入围最低价!E61,1,0)</f>
        <v>#DIV/0!</v>
      </c>
      <c r="V61" s="23" t="e">
        <f>IF(F61=入围最低价!F61,1,0)</f>
        <v>#DIV/0!</v>
      </c>
      <c r="W61" s="23" t="e">
        <f>IF(G61=入围最低价!G61,1,0)</f>
        <v>#DIV/0!</v>
      </c>
      <c r="X61" s="23" t="e">
        <f>IF(H61=入围最低价!H61,1,0)</f>
        <v>#DIV/0!</v>
      </c>
      <c r="Y61" s="23" t="e">
        <f>IF(I61=入围最低价!I61,1,0)</f>
        <v>#DIV/0!</v>
      </c>
      <c r="Z61" s="23" t="e">
        <f>IF(J61=入围最低价!J61,1,0)</f>
        <v>#DIV/0!</v>
      </c>
      <c r="AA61" s="23" t="e">
        <f>IF(K61=入围最低价!K61,1,0)</f>
        <v>#DIV/0!</v>
      </c>
    </row>
    <row r="62" s="2" customFormat="1" ht="20.1" customHeight="1" spans="1:27">
      <c r="A62" s="19">
        <f t="shared" si="0"/>
        <v>58</v>
      </c>
      <c r="B62" s="19" t="s">
        <v>85</v>
      </c>
      <c r="C62" s="20" t="s">
        <v>86</v>
      </c>
      <c r="D62" s="21">
        <v>1271</v>
      </c>
      <c r="E62" s="22" t="s">
        <v>176</v>
      </c>
      <c r="F62" s="22" t="s">
        <v>176</v>
      </c>
      <c r="G62" s="22" t="s">
        <v>176</v>
      </c>
      <c r="H62" s="22" t="s">
        <v>176</v>
      </c>
      <c r="I62" s="22" t="s">
        <v>176</v>
      </c>
      <c r="J62" s="22" t="s">
        <v>176</v>
      </c>
      <c r="K62" s="22" t="s">
        <v>176</v>
      </c>
      <c r="M62" s="2" t="e">
        <f>IF(AND(E62&gt;='入围价70%'!E62,E62&lt;='入围价110%'!E62),1,0)</f>
        <v>#DIV/0!</v>
      </c>
      <c r="N62" s="2" t="e">
        <f>IF(AND(F62&gt;='入围价70%'!F62,F62&lt;='入围价110%'!F62),1,0)</f>
        <v>#DIV/0!</v>
      </c>
      <c r="O62" s="2" t="e">
        <f>IF(AND(G62&gt;='入围价70%'!G62,G62&lt;='入围价110%'!G62),1,0)</f>
        <v>#DIV/0!</v>
      </c>
      <c r="P62" s="2" t="e">
        <f>IF(AND(H62&gt;='入围价70%'!H62,H62&lt;='入围价110%'!H62),1,0)</f>
        <v>#DIV/0!</v>
      </c>
      <c r="Q62" s="2" t="e">
        <f>IF(AND(I62&gt;='入围价70%'!I62,I62&lt;='入围价110%'!I62),1,0)</f>
        <v>#DIV/0!</v>
      </c>
      <c r="R62" s="2" t="e">
        <f>IF(AND(J62&gt;='入围价70%'!J62,J62&lt;='入围价110%'!J62),1,0)</f>
        <v>#DIV/0!</v>
      </c>
      <c r="S62" s="2" t="e">
        <f>IF(AND(K62&gt;='入围价70%'!K62,K62&lt;='入围价110%'!K62),1,0)</f>
        <v>#DIV/0!</v>
      </c>
      <c r="U62" s="23" t="e">
        <f>IF(E62=入围最低价!E62,1,0)</f>
        <v>#DIV/0!</v>
      </c>
      <c r="V62" s="23" t="e">
        <f>IF(F62=入围最低价!F62,1,0)</f>
        <v>#DIV/0!</v>
      </c>
      <c r="W62" s="23" t="e">
        <f>IF(G62=入围最低价!G62,1,0)</f>
        <v>#DIV/0!</v>
      </c>
      <c r="X62" s="23" t="e">
        <f>IF(H62=入围最低价!H62,1,0)</f>
        <v>#DIV/0!</v>
      </c>
      <c r="Y62" s="23" t="e">
        <f>IF(I62=入围最低价!I62,1,0)</f>
        <v>#DIV/0!</v>
      </c>
      <c r="Z62" s="23" t="e">
        <f>IF(J62=入围最低价!J62,1,0)</f>
        <v>#DIV/0!</v>
      </c>
      <c r="AA62" s="23" t="e">
        <f>IF(K62=入围最低价!K62,1,0)</f>
        <v>#DIV/0!</v>
      </c>
    </row>
    <row r="63" s="2" customFormat="1" ht="20.1" customHeight="1" spans="1:27">
      <c r="A63" s="19">
        <f t="shared" si="0"/>
        <v>59</v>
      </c>
      <c r="B63" s="19" t="s">
        <v>85</v>
      </c>
      <c r="C63" s="20" t="s">
        <v>87</v>
      </c>
      <c r="D63" s="21">
        <v>1394</v>
      </c>
      <c r="E63" s="22" t="s">
        <v>176</v>
      </c>
      <c r="F63" s="22" t="s">
        <v>176</v>
      </c>
      <c r="G63" s="22" t="s">
        <v>176</v>
      </c>
      <c r="H63" s="22" t="s">
        <v>176</v>
      </c>
      <c r="I63" s="22" t="s">
        <v>176</v>
      </c>
      <c r="J63" s="22" t="s">
        <v>176</v>
      </c>
      <c r="K63" s="22" t="s">
        <v>176</v>
      </c>
      <c r="M63" s="2" t="e">
        <f>IF(AND(E63&gt;='入围价70%'!E63,E63&lt;='入围价110%'!E63),1,0)</f>
        <v>#DIV/0!</v>
      </c>
      <c r="N63" s="2" t="e">
        <f>IF(AND(F63&gt;='入围价70%'!F63,F63&lt;='入围价110%'!F63),1,0)</f>
        <v>#DIV/0!</v>
      </c>
      <c r="O63" s="2" t="e">
        <f>IF(AND(G63&gt;='入围价70%'!G63,G63&lt;='入围价110%'!G63),1,0)</f>
        <v>#DIV/0!</v>
      </c>
      <c r="P63" s="2" t="e">
        <f>IF(AND(H63&gt;='入围价70%'!H63,H63&lt;='入围价110%'!H63),1,0)</f>
        <v>#DIV/0!</v>
      </c>
      <c r="Q63" s="2" t="e">
        <f>IF(AND(I63&gt;='入围价70%'!I63,I63&lt;='入围价110%'!I63),1,0)</f>
        <v>#DIV/0!</v>
      </c>
      <c r="R63" s="2" t="e">
        <f>IF(AND(J63&gt;='入围价70%'!J63,J63&lt;='入围价110%'!J63),1,0)</f>
        <v>#DIV/0!</v>
      </c>
      <c r="S63" s="2" t="e">
        <f>IF(AND(K63&gt;='入围价70%'!K63,K63&lt;='入围价110%'!K63),1,0)</f>
        <v>#DIV/0!</v>
      </c>
      <c r="U63" s="23" t="e">
        <f>IF(E63=入围最低价!E63,1,0)</f>
        <v>#DIV/0!</v>
      </c>
      <c r="V63" s="23" t="e">
        <f>IF(F63=入围最低价!F63,1,0)</f>
        <v>#DIV/0!</v>
      </c>
      <c r="W63" s="23" t="e">
        <f>IF(G63=入围最低价!G63,1,0)</f>
        <v>#DIV/0!</v>
      </c>
      <c r="X63" s="23" t="e">
        <f>IF(H63=入围最低价!H63,1,0)</f>
        <v>#DIV/0!</v>
      </c>
      <c r="Y63" s="23" t="e">
        <f>IF(I63=入围最低价!I63,1,0)</f>
        <v>#DIV/0!</v>
      </c>
      <c r="Z63" s="23" t="e">
        <f>IF(J63=入围最低价!J63,1,0)</f>
        <v>#DIV/0!</v>
      </c>
      <c r="AA63" s="23" t="e">
        <f>IF(K63=入围最低价!K63,1,0)</f>
        <v>#DIV/0!</v>
      </c>
    </row>
    <row r="64" s="2" customFormat="1" ht="20.1" customHeight="1" spans="1:27">
      <c r="A64" s="19">
        <f t="shared" si="0"/>
        <v>60</v>
      </c>
      <c r="B64" s="19" t="s">
        <v>85</v>
      </c>
      <c r="C64" s="20" t="s">
        <v>88</v>
      </c>
      <c r="D64" s="21">
        <v>1417.8</v>
      </c>
      <c r="E64" s="22" t="s">
        <v>176</v>
      </c>
      <c r="F64" s="22" t="s">
        <v>176</v>
      </c>
      <c r="G64" s="22" t="s">
        <v>176</v>
      </c>
      <c r="H64" s="22" t="s">
        <v>176</v>
      </c>
      <c r="I64" s="22" t="s">
        <v>176</v>
      </c>
      <c r="J64" s="22" t="s">
        <v>176</v>
      </c>
      <c r="K64" s="22" t="s">
        <v>176</v>
      </c>
      <c r="M64" s="2" t="e">
        <f>IF(AND(E64&gt;='入围价70%'!E64,E64&lt;='入围价110%'!E64),1,0)</f>
        <v>#DIV/0!</v>
      </c>
      <c r="N64" s="2" t="e">
        <f>IF(AND(F64&gt;='入围价70%'!F64,F64&lt;='入围价110%'!F64),1,0)</f>
        <v>#DIV/0!</v>
      </c>
      <c r="O64" s="2" t="e">
        <f>IF(AND(G64&gt;='入围价70%'!G64,G64&lt;='入围价110%'!G64),1,0)</f>
        <v>#DIV/0!</v>
      </c>
      <c r="P64" s="2" t="e">
        <f>IF(AND(H64&gt;='入围价70%'!H64,H64&lt;='入围价110%'!H64),1,0)</f>
        <v>#DIV/0!</v>
      </c>
      <c r="Q64" s="2" t="e">
        <f>IF(AND(I64&gt;='入围价70%'!I64,I64&lt;='入围价110%'!I64),1,0)</f>
        <v>#DIV/0!</v>
      </c>
      <c r="R64" s="2" t="e">
        <f>IF(AND(J64&gt;='入围价70%'!J64,J64&lt;='入围价110%'!J64),1,0)</f>
        <v>#DIV/0!</v>
      </c>
      <c r="S64" s="2" t="e">
        <f>IF(AND(K64&gt;='入围价70%'!K64,K64&lt;='入围价110%'!K64),1,0)</f>
        <v>#DIV/0!</v>
      </c>
      <c r="U64" s="23" t="e">
        <f>IF(E64=入围最低价!E64,1,0)</f>
        <v>#DIV/0!</v>
      </c>
      <c r="V64" s="23" t="e">
        <f>IF(F64=入围最低价!F64,1,0)</f>
        <v>#DIV/0!</v>
      </c>
      <c r="W64" s="23" t="e">
        <f>IF(G64=入围最低价!G64,1,0)</f>
        <v>#DIV/0!</v>
      </c>
      <c r="X64" s="23" t="e">
        <f>IF(H64=入围最低价!H64,1,0)</f>
        <v>#DIV/0!</v>
      </c>
      <c r="Y64" s="23" t="e">
        <f>IF(I64=入围最低价!I64,1,0)</f>
        <v>#DIV/0!</v>
      </c>
      <c r="Z64" s="23" t="e">
        <f>IF(J64=入围最低价!J64,1,0)</f>
        <v>#DIV/0!</v>
      </c>
      <c r="AA64" s="23" t="e">
        <f>IF(K64=入围最低价!K64,1,0)</f>
        <v>#DIV/0!</v>
      </c>
    </row>
    <row r="65" s="2" customFormat="1" ht="20.1" customHeight="1" spans="1:27">
      <c r="A65" s="19">
        <f t="shared" si="0"/>
        <v>61</v>
      </c>
      <c r="B65" s="19" t="s">
        <v>85</v>
      </c>
      <c r="C65" s="20" t="s">
        <v>89</v>
      </c>
      <c r="D65" s="21">
        <v>1354.6</v>
      </c>
      <c r="E65" s="22" t="s">
        <v>176</v>
      </c>
      <c r="F65" s="22" t="s">
        <v>176</v>
      </c>
      <c r="G65" s="22" t="s">
        <v>176</v>
      </c>
      <c r="H65" s="22" t="s">
        <v>176</v>
      </c>
      <c r="I65" s="22" t="s">
        <v>176</v>
      </c>
      <c r="J65" s="22" t="s">
        <v>176</v>
      </c>
      <c r="K65" s="22" t="s">
        <v>176</v>
      </c>
      <c r="M65" s="2" t="e">
        <f>IF(AND(E65&gt;='入围价70%'!E65,E65&lt;='入围价110%'!E65),1,0)</f>
        <v>#DIV/0!</v>
      </c>
      <c r="N65" s="2" t="e">
        <f>IF(AND(F65&gt;='入围价70%'!F65,F65&lt;='入围价110%'!F65),1,0)</f>
        <v>#DIV/0!</v>
      </c>
      <c r="O65" s="2" t="e">
        <f>IF(AND(G65&gt;='入围价70%'!G65,G65&lt;='入围价110%'!G65),1,0)</f>
        <v>#DIV/0!</v>
      </c>
      <c r="P65" s="2" t="e">
        <f>IF(AND(H65&gt;='入围价70%'!H65,H65&lt;='入围价110%'!H65),1,0)</f>
        <v>#DIV/0!</v>
      </c>
      <c r="Q65" s="2" t="e">
        <f>IF(AND(I65&gt;='入围价70%'!I65,I65&lt;='入围价110%'!I65),1,0)</f>
        <v>#DIV/0!</v>
      </c>
      <c r="R65" s="2" t="e">
        <f>IF(AND(J65&gt;='入围价70%'!J65,J65&lt;='入围价110%'!J65),1,0)</f>
        <v>#DIV/0!</v>
      </c>
      <c r="S65" s="2" t="e">
        <f>IF(AND(K65&gt;='入围价70%'!K65,K65&lt;='入围价110%'!K65),1,0)</f>
        <v>#DIV/0!</v>
      </c>
      <c r="U65" s="23" t="e">
        <f>IF(E65=入围最低价!E65,1,0)</f>
        <v>#DIV/0!</v>
      </c>
      <c r="V65" s="23" t="e">
        <f>IF(F65=入围最低价!F65,1,0)</f>
        <v>#DIV/0!</v>
      </c>
      <c r="W65" s="23" t="e">
        <f>IF(G65=入围最低价!G65,1,0)</f>
        <v>#DIV/0!</v>
      </c>
      <c r="X65" s="23" t="e">
        <f>IF(H65=入围最低价!H65,1,0)</f>
        <v>#DIV/0!</v>
      </c>
      <c r="Y65" s="23" t="e">
        <f>IF(I65=入围最低价!I65,1,0)</f>
        <v>#DIV/0!</v>
      </c>
      <c r="Z65" s="23" t="e">
        <f>IF(J65=入围最低价!J65,1,0)</f>
        <v>#DIV/0!</v>
      </c>
      <c r="AA65" s="23" t="e">
        <f>IF(K65=入围最低价!K65,1,0)</f>
        <v>#DIV/0!</v>
      </c>
    </row>
    <row r="66" s="2" customFormat="1" ht="20.1" customHeight="1" spans="1:27">
      <c r="A66" s="19">
        <f t="shared" si="0"/>
        <v>62</v>
      </c>
      <c r="B66" s="19" t="s">
        <v>85</v>
      </c>
      <c r="C66" s="20" t="s">
        <v>90</v>
      </c>
      <c r="D66" s="21">
        <v>1187</v>
      </c>
      <c r="E66" s="22" t="s">
        <v>176</v>
      </c>
      <c r="F66" s="22" t="s">
        <v>176</v>
      </c>
      <c r="G66" s="22" t="s">
        <v>176</v>
      </c>
      <c r="H66" s="22" t="s">
        <v>176</v>
      </c>
      <c r="I66" s="22" t="s">
        <v>176</v>
      </c>
      <c r="J66" s="22" t="s">
        <v>176</v>
      </c>
      <c r="K66" s="22" t="s">
        <v>176</v>
      </c>
      <c r="M66" s="2" t="e">
        <f>IF(AND(E66&gt;='入围价70%'!E66,E66&lt;='入围价110%'!E66),1,0)</f>
        <v>#DIV/0!</v>
      </c>
      <c r="N66" s="2" t="e">
        <f>IF(AND(F66&gt;='入围价70%'!F66,F66&lt;='入围价110%'!F66),1,0)</f>
        <v>#DIV/0!</v>
      </c>
      <c r="O66" s="2" t="e">
        <f>IF(AND(G66&gt;='入围价70%'!G66,G66&lt;='入围价110%'!G66),1,0)</f>
        <v>#DIV/0!</v>
      </c>
      <c r="P66" s="2" t="e">
        <f>IF(AND(H66&gt;='入围价70%'!H66,H66&lt;='入围价110%'!H66),1,0)</f>
        <v>#DIV/0!</v>
      </c>
      <c r="Q66" s="2" t="e">
        <f>IF(AND(I66&gt;='入围价70%'!I66,I66&lt;='入围价110%'!I66),1,0)</f>
        <v>#DIV/0!</v>
      </c>
      <c r="R66" s="2" t="e">
        <f>IF(AND(J66&gt;='入围价70%'!J66,J66&lt;='入围价110%'!J66),1,0)</f>
        <v>#DIV/0!</v>
      </c>
      <c r="S66" s="2" t="e">
        <f>IF(AND(K66&gt;='入围价70%'!K66,K66&lt;='入围价110%'!K66),1,0)</f>
        <v>#DIV/0!</v>
      </c>
      <c r="U66" s="23" t="e">
        <f>IF(E66=入围最低价!E66,1,0)</f>
        <v>#DIV/0!</v>
      </c>
      <c r="V66" s="23" t="e">
        <f>IF(F66=入围最低价!F66,1,0)</f>
        <v>#DIV/0!</v>
      </c>
      <c r="W66" s="23" t="e">
        <f>IF(G66=入围最低价!G66,1,0)</f>
        <v>#DIV/0!</v>
      </c>
      <c r="X66" s="23" t="e">
        <f>IF(H66=入围最低价!H66,1,0)</f>
        <v>#DIV/0!</v>
      </c>
      <c r="Y66" s="23" t="e">
        <f>IF(I66=入围最低价!I66,1,0)</f>
        <v>#DIV/0!</v>
      </c>
      <c r="Z66" s="23" t="e">
        <f>IF(J66=入围最低价!J66,1,0)</f>
        <v>#DIV/0!</v>
      </c>
      <c r="AA66" s="23" t="e">
        <f>IF(K66=入围最低价!K66,1,0)</f>
        <v>#DIV/0!</v>
      </c>
    </row>
    <row r="67" s="2" customFormat="1" ht="20.1" customHeight="1" spans="1:27">
      <c r="A67" s="19">
        <f t="shared" si="0"/>
        <v>63</v>
      </c>
      <c r="B67" s="19" t="s">
        <v>91</v>
      </c>
      <c r="C67" s="20" t="s">
        <v>92</v>
      </c>
      <c r="D67" s="21">
        <v>1633</v>
      </c>
      <c r="E67" s="22" t="s">
        <v>176</v>
      </c>
      <c r="F67" s="22" t="s">
        <v>176</v>
      </c>
      <c r="G67" s="22" t="s">
        <v>176</v>
      </c>
      <c r="H67" s="22" t="s">
        <v>176</v>
      </c>
      <c r="I67" s="22" t="s">
        <v>176</v>
      </c>
      <c r="J67" s="22" t="s">
        <v>176</v>
      </c>
      <c r="K67" s="22" t="s">
        <v>176</v>
      </c>
      <c r="M67" s="2" t="e">
        <f>IF(AND(E67&gt;='入围价70%'!E67,E67&lt;='入围价110%'!E67),1,0)</f>
        <v>#DIV/0!</v>
      </c>
      <c r="N67" s="2" t="e">
        <f>IF(AND(F67&gt;='入围价70%'!F67,F67&lt;='入围价110%'!F67),1,0)</f>
        <v>#DIV/0!</v>
      </c>
      <c r="O67" s="2" t="e">
        <f>IF(AND(G67&gt;='入围价70%'!G67,G67&lt;='入围价110%'!G67),1,0)</f>
        <v>#DIV/0!</v>
      </c>
      <c r="P67" s="2" t="e">
        <f>IF(AND(H67&gt;='入围价70%'!H67,H67&lt;='入围价110%'!H67),1,0)</f>
        <v>#DIV/0!</v>
      </c>
      <c r="Q67" s="2" t="e">
        <f>IF(AND(I67&gt;='入围价70%'!I67,I67&lt;='入围价110%'!I67),1,0)</f>
        <v>#DIV/0!</v>
      </c>
      <c r="R67" s="2" t="e">
        <f>IF(AND(J67&gt;='入围价70%'!J67,J67&lt;='入围价110%'!J67),1,0)</f>
        <v>#DIV/0!</v>
      </c>
      <c r="S67" s="2" t="e">
        <f>IF(AND(K67&gt;='入围价70%'!K67,K67&lt;='入围价110%'!K67),1,0)</f>
        <v>#DIV/0!</v>
      </c>
      <c r="U67" s="23" t="e">
        <f>IF(E67=入围最低价!E67,1,0)</f>
        <v>#DIV/0!</v>
      </c>
      <c r="V67" s="23" t="e">
        <f>IF(F67=入围最低价!F67,1,0)</f>
        <v>#DIV/0!</v>
      </c>
      <c r="W67" s="23" t="e">
        <f>IF(G67=入围最低价!G67,1,0)</f>
        <v>#DIV/0!</v>
      </c>
      <c r="X67" s="23" t="e">
        <f>IF(H67=入围最低价!H67,1,0)</f>
        <v>#DIV/0!</v>
      </c>
      <c r="Y67" s="23" t="e">
        <f>IF(I67=入围最低价!I67,1,0)</f>
        <v>#DIV/0!</v>
      </c>
      <c r="Z67" s="23" t="e">
        <f>IF(J67=入围最低价!J67,1,0)</f>
        <v>#DIV/0!</v>
      </c>
      <c r="AA67" s="23" t="e">
        <f>IF(K67=入围最低价!K67,1,0)</f>
        <v>#DIV/0!</v>
      </c>
    </row>
    <row r="68" s="2" customFormat="1" ht="20.1" customHeight="1" spans="1:27">
      <c r="A68" s="19">
        <f t="shared" si="0"/>
        <v>64</v>
      </c>
      <c r="B68" s="19" t="s">
        <v>91</v>
      </c>
      <c r="C68" s="20" t="s">
        <v>93</v>
      </c>
      <c r="D68" s="21">
        <v>1468</v>
      </c>
      <c r="E68" s="22" t="s">
        <v>176</v>
      </c>
      <c r="F68" s="22" t="s">
        <v>176</v>
      </c>
      <c r="G68" s="22" t="s">
        <v>176</v>
      </c>
      <c r="H68" s="22" t="s">
        <v>176</v>
      </c>
      <c r="I68" s="22" t="s">
        <v>176</v>
      </c>
      <c r="J68" s="22" t="s">
        <v>176</v>
      </c>
      <c r="K68" s="22" t="s">
        <v>176</v>
      </c>
      <c r="M68" s="2" t="e">
        <f>IF(AND(E68&gt;='入围价70%'!E68,E68&lt;='入围价110%'!E68),1,0)</f>
        <v>#DIV/0!</v>
      </c>
      <c r="N68" s="2" t="e">
        <f>IF(AND(F68&gt;='入围价70%'!F68,F68&lt;='入围价110%'!F68),1,0)</f>
        <v>#DIV/0!</v>
      </c>
      <c r="O68" s="2" t="e">
        <f>IF(AND(G68&gt;='入围价70%'!G68,G68&lt;='入围价110%'!G68),1,0)</f>
        <v>#DIV/0!</v>
      </c>
      <c r="P68" s="2" t="e">
        <f>IF(AND(H68&gt;='入围价70%'!H68,H68&lt;='入围价110%'!H68),1,0)</f>
        <v>#DIV/0!</v>
      </c>
      <c r="Q68" s="2" t="e">
        <f>IF(AND(I68&gt;='入围价70%'!I68,I68&lt;='入围价110%'!I68),1,0)</f>
        <v>#DIV/0!</v>
      </c>
      <c r="R68" s="2" t="e">
        <f>IF(AND(J68&gt;='入围价70%'!J68,J68&lt;='入围价110%'!J68),1,0)</f>
        <v>#DIV/0!</v>
      </c>
      <c r="S68" s="2" t="e">
        <f>IF(AND(K68&gt;='入围价70%'!K68,K68&lt;='入围价110%'!K68),1,0)</f>
        <v>#DIV/0!</v>
      </c>
      <c r="U68" s="23" t="e">
        <f>IF(E68=入围最低价!E68,1,0)</f>
        <v>#DIV/0!</v>
      </c>
      <c r="V68" s="23" t="e">
        <f>IF(F68=入围最低价!F68,1,0)</f>
        <v>#DIV/0!</v>
      </c>
      <c r="W68" s="23" t="e">
        <f>IF(G68=入围最低价!G68,1,0)</f>
        <v>#DIV/0!</v>
      </c>
      <c r="X68" s="23" t="e">
        <f>IF(H68=入围最低价!H68,1,0)</f>
        <v>#DIV/0!</v>
      </c>
      <c r="Y68" s="23" t="e">
        <f>IF(I68=入围最低价!I68,1,0)</f>
        <v>#DIV/0!</v>
      </c>
      <c r="Z68" s="23" t="e">
        <f>IF(J68=入围最低价!J68,1,0)</f>
        <v>#DIV/0!</v>
      </c>
      <c r="AA68" s="23" t="e">
        <f>IF(K68=入围最低价!K68,1,0)</f>
        <v>#DIV/0!</v>
      </c>
    </row>
    <row r="69" s="2" customFormat="1" ht="20.1" customHeight="1" spans="1:27">
      <c r="A69" s="19">
        <f t="shared" si="0"/>
        <v>65</v>
      </c>
      <c r="B69" s="19" t="s">
        <v>91</v>
      </c>
      <c r="C69" s="20" t="s">
        <v>94</v>
      </c>
      <c r="D69" s="21">
        <v>1395.5</v>
      </c>
      <c r="E69" s="22" t="s">
        <v>176</v>
      </c>
      <c r="F69" s="22" t="s">
        <v>176</v>
      </c>
      <c r="G69" s="22" t="s">
        <v>176</v>
      </c>
      <c r="H69" s="22" t="s">
        <v>176</v>
      </c>
      <c r="I69" s="22" t="s">
        <v>176</v>
      </c>
      <c r="J69" s="22" t="s">
        <v>176</v>
      </c>
      <c r="K69" s="22" t="s">
        <v>176</v>
      </c>
      <c r="M69" s="2" t="e">
        <f>IF(AND(E69&gt;='入围价70%'!E69,E69&lt;='入围价110%'!E69),1,0)</f>
        <v>#DIV/0!</v>
      </c>
      <c r="N69" s="2" t="e">
        <f>IF(AND(F69&gt;='入围价70%'!F69,F69&lt;='入围价110%'!F69),1,0)</f>
        <v>#DIV/0!</v>
      </c>
      <c r="O69" s="2" t="e">
        <f>IF(AND(G69&gt;='入围价70%'!G69,G69&lt;='入围价110%'!G69),1,0)</f>
        <v>#DIV/0!</v>
      </c>
      <c r="P69" s="2" t="e">
        <f>IF(AND(H69&gt;='入围价70%'!H69,H69&lt;='入围价110%'!H69),1,0)</f>
        <v>#DIV/0!</v>
      </c>
      <c r="Q69" s="2" t="e">
        <f>IF(AND(I69&gt;='入围价70%'!I69,I69&lt;='入围价110%'!I69),1,0)</f>
        <v>#DIV/0!</v>
      </c>
      <c r="R69" s="2" t="e">
        <f>IF(AND(J69&gt;='入围价70%'!J69,J69&lt;='入围价110%'!J69),1,0)</f>
        <v>#DIV/0!</v>
      </c>
      <c r="S69" s="2" t="e">
        <f>IF(AND(K69&gt;='入围价70%'!K69,K69&lt;='入围价110%'!K69),1,0)</f>
        <v>#DIV/0!</v>
      </c>
      <c r="U69" s="23" t="e">
        <f>IF(E69=入围最低价!E69,1,0)</f>
        <v>#DIV/0!</v>
      </c>
      <c r="V69" s="23" t="e">
        <f>IF(F69=入围最低价!F69,1,0)</f>
        <v>#DIV/0!</v>
      </c>
      <c r="W69" s="23" t="e">
        <f>IF(G69=入围最低价!G69,1,0)</f>
        <v>#DIV/0!</v>
      </c>
      <c r="X69" s="23" t="e">
        <f>IF(H69=入围最低价!H69,1,0)</f>
        <v>#DIV/0!</v>
      </c>
      <c r="Y69" s="23" t="e">
        <f>IF(I69=入围最低价!I69,1,0)</f>
        <v>#DIV/0!</v>
      </c>
      <c r="Z69" s="23" t="e">
        <f>IF(J69=入围最低价!J69,1,0)</f>
        <v>#DIV/0!</v>
      </c>
      <c r="AA69" s="23" t="e">
        <f>IF(K69=入围最低价!K69,1,0)</f>
        <v>#DIV/0!</v>
      </c>
    </row>
    <row r="70" s="2" customFormat="1" ht="20.1" customHeight="1" spans="1:27">
      <c r="A70" s="19">
        <f t="shared" ref="A70:A127" si="1">ROW()-4</f>
        <v>66</v>
      </c>
      <c r="B70" s="19" t="s">
        <v>95</v>
      </c>
      <c r="C70" s="20" t="s">
        <v>96</v>
      </c>
      <c r="D70" s="21">
        <v>1263</v>
      </c>
      <c r="E70" s="22" t="s">
        <v>176</v>
      </c>
      <c r="F70" s="22" t="s">
        <v>176</v>
      </c>
      <c r="G70" s="22" t="s">
        <v>176</v>
      </c>
      <c r="H70" s="22" t="s">
        <v>176</v>
      </c>
      <c r="I70" s="22" t="s">
        <v>176</v>
      </c>
      <c r="J70" s="22" t="s">
        <v>176</v>
      </c>
      <c r="K70" s="22" t="s">
        <v>176</v>
      </c>
      <c r="M70" s="2" t="e">
        <f>IF(AND(E70&gt;='入围价70%'!E70,E70&lt;='入围价110%'!E70),1,0)</f>
        <v>#DIV/0!</v>
      </c>
      <c r="N70" s="2" t="e">
        <f>IF(AND(F70&gt;='入围价70%'!F70,F70&lt;='入围价110%'!F70),1,0)</f>
        <v>#DIV/0!</v>
      </c>
      <c r="O70" s="2" t="e">
        <f>IF(AND(G70&gt;='入围价70%'!G70,G70&lt;='入围价110%'!G70),1,0)</f>
        <v>#DIV/0!</v>
      </c>
      <c r="P70" s="2" t="e">
        <f>IF(AND(H70&gt;='入围价70%'!H70,H70&lt;='入围价110%'!H70),1,0)</f>
        <v>#DIV/0!</v>
      </c>
      <c r="Q70" s="2" t="e">
        <f>IF(AND(I70&gt;='入围价70%'!I70,I70&lt;='入围价110%'!I70),1,0)</f>
        <v>#DIV/0!</v>
      </c>
      <c r="R70" s="2" t="e">
        <f>IF(AND(J70&gt;='入围价70%'!J70,J70&lt;='入围价110%'!J70),1,0)</f>
        <v>#DIV/0!</v>
      </c>
      <c r="S70" s="2" t="e">
        <f>IF(AND(K70&gt;='入围价70%'!K70,K70&lt;='入围价110%'!K70),1,0)</f>
        <v>#DIV/0!</v>
      </c>
      <c r="U70" s="23" t="e">
        <f>IF(E70=入围最低价!E70,1,0)</f>
        <v>#DIV/0!</v>
      </c>
      <c r="V70" s="23" t="e">
        <f>IF(F70=入围最低价!F70,1,0)</f>
        <v>#DIV/0!</v>
      </c>
      <c r="W70" s="23" t="e">
        <f>IF(G70=入围最低价!G70,1,0)</f>
        <v>#DIV/0!</v>
      </c>
      <c r="X70" s="23" t="e">
        <f>IF(H70=入围最低价!H70,1,0)</f>
        <v>#DIV/0!</v>
      </c>
      <c r="Y70" s="23" t="e">
        <f>IF(I70=入围最低价!I70,1,0)</f>
        <v>#DIV/0!</v>
      </c>
      <c r="Z70" s="23" t="e">
        <f>IF(J70=入围最低价!J70,1,0)</f>
        <v>#DIV/0!</v>
      </c>
      <c r="AA70" s="23" t="e">
        <f>IF(K70=入围最低价!K70,1,0)</f>
        <v>#DIV/0!</v>
      </c>
    </row>
    <row r="71" s="2" customFormat="1" ht="20.1" customHeight="1" spans="1:27">
      <c r="A71" s="19">
        <f t="shared" si="1"/>
        <v>67</v>
      </c>
      <c r="B71" s="19" t="s">
        <v>95</v>
      </c>
      <c r="C71" s="20" t="s">
        <v>97</v>
      </c>
      <c r="D71" s="21">
        <v>1155</v>
      </c>
      <c r="E71" s="22" t="s">
        <v>176</v>
      </c>
      <c r="F71" s="22" t="s">
        <v>176</v>
      </c>
      <c r="G71" s="22" t="s">
        <v>176</v>
      </c>
      <c r="H71" s="22" t="s">
        <v>176</v>
      </c>
      <c r="I71" s="22" t="s">
        <v>176</v>
      </c>
      <c r="J71" s="22" t="s">
        <v>176</v>
      </c>
      <c r="K71" s="22" t="s">
        <v>176</v>
      </c>
      <c r="M71" s="2" t="e">
        <f>IF(AND(E71&gt;='入围价70%'!E71,E71&lt;='入围价110%'!E71),1,0)</f>
        <v>#DIV/0!</v>
      </c>
      <c r="N71" s="2" t="e">
        <f>IF(AND(F71&gt;='入围价70%'!F71,F71&lt;='入围价110%'!F71),1,0)</f>
        <v>#DIV/0!</v>
      </c>
      <c r="O71" s="2" t="e">
        <f>IF(AND(G71&gt;='入围价70%'!G71,G71&lt;='入围价110%'!G71),1,0)</f>
        <v>#DIV/0!</v>
      </c>
      <c r="P71" s="2" t="e">
        <f>IF(AND(H71&gt;='入围价70%'!H71,H71&lt;='入围价110%'!H71),1,0)</f>
        <v>#DIV/0!</v>
      </c>
      <c r="Q71" s="2" t="e">
        <f>IF(AND(I71&gt;='入围价70%'!I71,I71&lt;='入围价110%'!I71),1,0)</f>
        <v>#DIV/0!</v>
      </c>
      <c r="R71" s="2" t="e">
        <f>IF(AND(J71&gt;='入围价70%'!J71,J71&lt;='入围价110%'!J71),1,0)</f>
        <v>#DIV/0!</v>
      </c>
      <c r="S71" s="2" t="e">
        <f>IF(AND(K71&gt;='入围价70%'!K71,K71&lt;='入围价110%'!K71),1,0)</f>
        <v>#DIV/0!</v>
      </c>
      <c r="U71" s="23" t="e">
        <f>IF(E71=入围最低价!E71,1,0)</f>
        <v>#DIV/0!</v>
      </c>
      <c r="V71" s="23" t="e">
        <f>IF(F71=入围最低价!F71,1,0)</f>
        <v>#DIV/0!</v>
      </c>
      <c r="W71" s="23" t="e">
        <f>IF(G71=入围最低价!G71,1,0)</f>
        <v>#DIV/0!</v>
      </c>
      <c r="X71" s="23" t="e">
        <f>IF(H71=入围最低价!H71,1,0)</f>
        <v>#DIV/0!</v>
      </c>
      <c r="Y71" s="23" t="e">
        <f>IF(I71=入围最低价!I71,1,0)</f>
        <v>#DIV/0!</v>
      </c>
      <c r="Z71" s="23" t="e">
        <f>IF(J71=入围最低价!J71,1,0)</f>
        <v>#DIV/0!</v>
      </c>
      <c r="AA71" s="23" t="e">
        <f>IF(K71=入围最低价!K71,1,0)</f>
        <v>#DIV/0!</v>
      </c>
    </row>
    <row r="72" s="2" customFormat="1" ht="20.1" customHeight="1" spans="1:27">
      <c r="A72" s="19">
        <f t="shared" si="1"/>
        <v>68</v>
      </c>
      <c r="B72" s="19" t="s">
        <v>95</v>
      </c>
      <c r="C72" s="20" t="s">
        <v>98</v>
      </c>
      <c r="D72" s="21">
        <v>1192.5</v>
      </c>
      <c r="E72" s="22" t="s">
        <v>176</v>
      </c>
      <c r="F72" s="22" t="s">
        <v>176</v>
      </c>
      <c r="G72" s="22" t="s">
        <v>176</v>
      </c>
      <c r="H72" s="22" t="s">
        <v>176</v>
      </c>
      <c r="I72" s="22" t="s">
        <v>176</v>
      </c>
      <c r="J72" s="22" t="s">
        <v>176</v>
      </c>
      <c r="K72" s="22" t="s">
        <v>176</v>
      </c>
      <c r="M72" s="2" t="e">
        <f>IF(AND(E72&gt;='入围价70%'!E72,E72&lt;='入围价110%'!E72),1,0)</f>
        <v>#DIV/0!</v>
      </c>
      <c r="N72" s="2" t="e">
        <f>IF(AND(F72&gt;='入围价70%'!F72,F72&lt;='入围价110%'!F72),1,0)</f>
        <v>#DIV/0!</v>
      </c>
      <c r="O72" s="2" t="e">
        <f>IF(AND(G72&gt;='入围价70%'!G72,G72&lt;='入围价110%'!G72),1,0)</f>
        <v>#DIV/0!</v>
      </c>
      <c r="P72" s="2" t="e">
        <f>IF(AND(H72&gt;='入围价70%'!H72,H72&lt;='入围价110%'!H72),1,0)</f>
        <v>#DIV/0!</v>
      </c>
      <c r="Q72" s="2" t="e">
        <f>IF(AND(I72&gt;='入围价70%'!I72,I72&lt;='入围价110%'!I72),1,0)</f>
        <v>#DIV/0!</v>
      </c>
      <c r="R72" s="2" t="e">
        <f>IF(AND(J72&gt;='入围价70%'!J72,J72&lt;='入围价110%'!J72),1,0)</f>
        <v>#DIV/0!</v>
      </c>
      <c r="S72" s="2" t="e">
        <f>IF(AND(K72&gt;='入围价70%'!K72,K72&lt;='入围价110%'!K72),1,0)</f>
        <v>#DIV/0!</v>
      </c>
      <c r="U72" s="23" t="e">
        <f>IF(E72=入围最低价!E72,1,0)</f>
        <v>#DIV/0!</v>
      </c>
      <c r="V72" s="23" t="e">
        <f>IF(F72=入围最低价!F72,1,0)</f>
        <v>#DIV/0!</v>
      </c>
      <c r="W72" s="23" t="e">
        <f>IF(G72=入围最低价!G72,1,0)</f>
        <v>#DIV/0!</v>
      </c>
      <c r="X72" s="23" t="e">
        <f>IF(H72=入围最低价!H72,1,0)</f>
        <v>#DIV/0!</v>
      </c>
      <c r="Y72" s="23" t="e">
        <f>IF(I72=入围最低价!I72,1,0)</f>
        <v>#DIV/0!</v>
      </c>
      <c r="Z72" s="23" t="e">
        <f>IF(J72=入围最低价!J72,1,0)</f>
        <v>#DIV/0!</v>
      </c>
      <c r="AA72" s="23" t="e">
        <f>IF(K72=入围最低价!K72,1,0)</f>
        <v>#DIV/0!</v>
      </c>
    </row>
    <row r="73" s="2" customFormat="1" ht="20.1" customHeight="1" spans="1:27">
      <c r="A73" s="19">
        <f t="shared" si="1"/>
        <v>69</v>
      </c>
      <c r="B73" s="19" t="s">
        <v>95</v>
      </c>
      <c r="C73" s="20" t="s">
        <v>99</v>
      </c>
      <c r="D73" s="21">
        <v>1300</v>
      </c>
      <c r="E73" s="22" t="s">
        <v>176</v>
      </c>
      <c r="F73" s="22" t="s">
        <v>176</v>
      </c>
      <c r="G73" s="22" t="s">
        <v>176</v>
      </c>
      <c r="H73" s="22" t="s">
        <v>176</v>
      </c>
      <c r="I73" s="22" t="s">
        <v>176</v>
      </c>
      <c r="J73" s="22" t="s">
        <v>176</v>
      </c>
      <c r="K73" s="22" t="s">
        <v>176</v>
      </c>
      <c r="M73" s="2" t="e">
        <f>IF(AND(E73&gt;='入围价70%'!E73,E73&lt;='入围价110%'!E73),1,0)</f>
        <v>#DIV/0!</v>
      </c>
      <c r="N73" s="2" t="e">
        <f>IF(AND(F73&gt;='入围价70%'!F73,F73&lt;='入围价110%'!F73),1,0)</f>
        <v>#DIV/0!</v>
      </c>
      <c r="O73" s="2" t="e">
        <f>IF(AND(G73&gt;='入围价70%'!G73,G73&lt;='入围价110%'!G73),1,0)</f>
        <v>#DIV/0!</v>
      </c>
      <c r="P73" s="2" t="e">
        <f>IF(AND(H73&gt;='入围价70%'!H73,H73&lt;='入围价110%'!H73),1,0)</f>
        <v>#DIV/0!</v>
      </c>
      <c r="Q73" s="2" t="e">
        <f>IF(AND(I73&gt;='入围价70%'!I73,I73&lt;='入围价110%'!I73),1,0)</f>
        <v>#DIV/0!</v>
      </c>
      <c r="R73" s="2" t="e">
        <f>IF(AND(J73&gt;='入围价70%'!J73,J73&lt;='入围价110%'!J73),1,0)</f>
        <v>#DIV/0!</v>
      </c>
      <c r="S73" s="2" t="e">
        <f>IF(AND(K73&gt;='入围价70%'!K73,K73&lt;='入围价110%'!K73),1,0)</f>
        <v>#DIV/0!</v>
      </c>
      <c r="U73" s="23" t="e">
        <f>IF(E73=入围最低价!E73,1,0)</f>
        <v>#DIV/0!</v>
      </c>
      <c r="V73" s="23" t="e">
        <f>IF(F73=入围最低价!F73,1,0)</f>
        <v>#DIV/0!</v>
      </c>
      <c r="W73" s="23" t="e">
        <f>IF(G73=入围最低价!G73,1,0)</f>
        <v>#DIV/0!</v>
      </c>
      <c r="X73" s="23" t="e">
        <f>IF(H73=入围最低价!H73,1,0)</f>
        <v>#DIV/0!</v>
      </c>
      <c r="Y73" s="23" t="e">
        <f>IF(I73=入围最低价!I73,1,0)</f>
        <v>#DIV/0!</v>
      </c>
      <c r="Z73" s="23" t="e">
        <f>IF(J73=入围最低价!J73,1,0)</f>
        <v>#DIV/0!</v>
      </c>
      <c r="AA73" s="23" t="e">
        <f>IF(K73=入围最低价!K73,1,0)</f>
        <v>#DIV/0!</v>
      </c>
    </row>
    <row r="74" s="2" customFormat="1" ht="20.1" customHeight="1" spans="1:27">
      <c r="A74" s="19">
        <f t="shared" si="1"/>
        <v>70</v>
      </c>
      <c r="B74" s="19" t="s">
        <v>100</v>
      </c>
      <c r="C74" s="20" t="s">
        <v>101</v>
      </c>
      <c r="D74" s="21">
        <v>1306</v>
      </c>
      <c r="E74" s="22" t="s">
        <v>176</v>
      </c>
      <c r="F74" s="22" t="s">
        <v>176</v>
      </c>
      <c r="G74" s="22" t="s">
        <v>176</v>
      </c>
      <c r="H74" s="22" t="s">
        <v>176</v>
      </c>
      <c r="I74" s="22" t="s">
        <v>176</v>
      </c>
      <c r="J74" s="22" t="s">
        <v>176</v>
      </c>
      <c r="K74" s="22" t="s">
        <v>176</v>
      </c>
      <c r="M74" s="2" t="e">
        <f>IF(AND(E74&gt;='入围价70%'!E74,E74&lt;='入围价110%'!E74),1,0)</f>
        <v>#DIV/0!</v>
      </c>
      <c r="N74" s="2" t="e">
        <f>IF(AND(F74&gt;='入围价70%'!F74,F74&lt;='入围价110%'!F74),1,0)</f>
        <v>#DIV/0!</v>
      </c>
      <c r="O74" s="2" t="e">
        <f>IF(AND(G74&gt;='入围价70%'!G74,G74&lt;='入围价110%'!G74),1,0)</f>
        <v>#DIV/0!</v>
      </c>
      <c r="P74" s="2" t="e">
        <f>IF(AND(H74&gt;='入围价70%'!H74,H74&lt;='入围价110%'!H74),1,0)</f>
        <v>#DIV/0!</v>
      </c>
      <c r="Q74" s="2" t="e">
        <f>IF(AND(I74&gt;='入围价70%'!I74,I74&lt;='入围价110%'!I74),1,0)</f>
        <v>#DIV/0!</v>
      </c>
      <c r="R74" s="2" t="e">
        <f>IF(AND(J74&gt;='入围价70%'!J74,J74&lt;='入围价110%'!J74),1,0)</f>
        <v>#DIV/0!</v>
      </c>
      <c r="S74" s="2" t="e">
        <f>IF(AND(K74&gt;='入围价70%'!K74,K74&lt;='入围价110%'!K74),1,0)</f>
        <v>#DIV/0!</v>
      </c>
      <c r="U74" s="23" t="e">
        <f>IF(E74=入围最低价!E74,1,0)</f>
        <v>#DIV/0!</v>
      </c>
      <c r="V74" s="23" t="e">
        <f>IF(F74=入围最低价!F74,1,0)</f>
        <v>#DIV/0!</v>
      </c>
      <c r="W74" s="23" t="e">
        <f>IF(G74=入围最低价!G74,1,0)</f>
        <v>#DIV/0!</v>
      </c>
      <c r="X74" s="23" t="e">
        <f>IF(H74=入围最低价!H74,1,0)</f>
        <v>#DIV/0!</v>
      </c>
      <c r="Y74" s="23" t="e">
        <f>IF(I74=入围最低价!I74,1,0)</f>
        <v>#DIV/0!</v>
      </c>
      <c r="Z74" s="23" t="e">
        <f>IF(J74=入围最低价!J74,1,0)</f>
        <v>#DIV/0!</v>
      </c>
      <c r="AA74" s="23" t="e">
        <f>IF(K74=入围最低价!K74,1,0)</f>
        <v>#DIV/0!</v>
      </c>
    </row>
    <row r="75" s="2" customFormat="1" ht="20.1" customHeight="1" spans="1:27">
      <c r="A75" s="19">
        <f t="shared" si="1"/>
        <v>71</v>
      </c>
      <c r="B75" s="19" t="s">
        <v>100</v>
      </c>
      <c r="C75" s="20" t="s">
        <v>102</v>
      </c>
      <c r="D75" s="21">
        <v>1503</v>
      </c>
      <c r="E75" s="22" t="s">
        <v>176</v>
      </c>
      <c r="F75" s="22" t="s">
        <v>176</v>
      </c>
      <c r="G75" s="22" t="s">
        <v>176</v>
      </c>
      <c r="H75" s="22" t="s">
        <v>176</v>
      </c>
      <c r="I75" s="22" t="s">
        <v>176</v>
      </c>
      <c r="J75" s="22" t="s">
        <v>176</v>
      </c>
      <c r="K75" s="22" t="s">
        <v>176</v>
      </c>
      <c r="M75" s="2" t="e">
        <f>IF(AND(E75&gt;='入围价70%'!E75,E75&lt;='入围价110%'!E75),1,0)</f>
        <v>#DIV/0!</v>
      </c>
      <c r="N75" s="2" t="e">
        <f>IF(AND(F75&gt;='入围价70%'!F75,F75&lt;='入围价110%'!F75),1,0)</f>
        <v>#DIV/0!</v>
      </c>
      <c r="O75" s="2" t="e">
        <f>IF(AND(G75&gt;='入围价70%'!G75,G75&lt;='入围价110%'!G75),1,0)</f>
        <v>#DIV/0!</v>
      </c>
      <c r="P75" s="2" t="e">
        <f>IF(AND(H75&gt;='入围价70%'!H75,H75&lt;='入围价110%'!H75),1,0)</f>
        <v>#DIV/0!</v>
      </c>
      <c r="Q75" s="2" t="e">
        <f>IF(AND(I75&gt;='入围价70%'!I75,I75&lt;='入围价110%'!I75),1,0)</f>
        <v>#DIV/0!</v>
      </c>
      <c r="R75" s="2" t="e">
        <f>IF(AND(J75&gt;='入围价70%'!J75,J75&lt;='入围价110%'!J75),1,0)</f>
        <v>#DIV/0!</v>
      </c>
      <c r="S75" s="2" t="e">
        <f>IF(AND(K75&gt;='入围价70%'!K75,K75&lt;='入围价110%'!K75),1,0)</f>
        <v>#DIV/0!</v>
      </c>
      <c r="U75" s="23" t="e">
        <f>IF(E75=入围最低价!E75,1,0)</f>
        <v>#DIV/0!</v>
      </c>
      <c r="V75" s="23" t="e">
        <f>IF(F75=入围最低价!F75,1,0)</f>
        <v>#DIV/0!</v>
      </c>
      <c r="W75" s="23" t="e">
        <f>IF(G75=入围最低价!G75,1,0)</f>
        <v>#DIV/0!</v>
      </c>
      <c r="X75" s="23" t="e">
        <f>IF(H75=入围最低价!H75,1,0)</f>
        <v>#DIV/0!</v>
      </c>
      <c r="Y75" s="23" t="e">
        <f>IF(I75=入围最低价!I75,1,0)</f>
        <v>#DIV/0!</v>
      </c>
      <c r="Z75" s="23" t="e">
        <f>IF(J75=入围最低价!J75,1,0)</f>
        <v>#DIV/0!</v>
      </c>
      <c r="AA75" s="23" t="e">
        <f>IF(K75=入围最低价!K75,1,0)</f>
        <v>#DIV/0!</v>
      </c>
    </row>
    <row r="76" s="2" customFormat="1" ht="20.1" customHeight="1" spans="1:27">
      <c r="A76" s="19">
        <f t="shared" si="1"/>
        <v>72</v>
      </c>
      <c r="B76" s="19" t="s">
        <v>100</v>
      </c>
      <c r="C76" s="20" t="s">
        <v>103</v>
      </c>
      <c r="D76" s="21">
        <v>1385</v>
      </c>
      <c r="E76" s="22" t="s">
        <v>176</v>
      </c>
      <c r="F76" s="22" t="s">
        <v>176</v>
      </c>
      <c r="G76" s="22" t="s">
        <v>176</v>
      </c>
      <c r="H76" s="22" t="s">
        <v>176</v>
      </c>
      <c r="I76" s="22" t="s">
        <v>176</v>
      </c>
      <c r="J76" s="22" t="s">
        <v>176</v>
      </c>
      <c r="K76" s="22" t="s">
        <v>176</v>
      </c>
      <c r="M76" s="2" t="e">
        <f>IF(AND(E76&gt;='入围价70%'!E76,E76&lt;='入围价110%'!E76),1,0)</f>
        <v>#DIV/0!</v>
      </c>
      <c r="N76" s="2" t="e">
        <f>IF(AND(F76&gt;='入围价70%'!F76,F76&lt;='入围价110%'!F76),1,0)</f>
        <v>#DIV/0!</v>
      </c>
      <c r="O76" s="2" t="e">
        <f>IF(AND(G76&gt;='入围价70%'!G76,G76&lt;='入围价110%'!G76),1,0)</f>
        <v>#DIV/0!</v>
      </c>
      <c r="P76" s="2" t="e">
        <f>IF(AND(H76&gt;='入围价70%'!H76,H76&lt;='入围价110%'!H76),1,0)</f>
        <v>#DIV/0!</v>
      </c>
      <c r="Q76" s="2" t="e">
        <f>IF(AND(I76&gt;='入围价70%'!I76,I76&lt;='入围价110%'!I76),1,0)</f>
        <v>#DIV/0!</v>
      </c>
      <c r="R76" s="2" t="e">
        <f>IF(AND(J76&gt;='入围价70%'!J76,J76&lt;='入围价110%'!J76),1,0)</f>
        <v>#DIV/0!</v>
      </c>
      <c r="S76" s="2" t="e">
        <f>IF(AND(K76&gt;='入围价70%'!K76,K76&lt;='入围价110%'!K76),1,0)</f>
        <v>#DIV/0!</v>
      </c>
      <c r="U76" s="23" t="e">
        <f>IF(E76=入围最低价!E76,1,0)</f>
        <v>#DIV/0!</v>
      </c>
      <c r="V76" s="23" t="e">
        <f>IF(F76=入围最低价!F76,1,0)</f>
        <v>#DIV/0!</v>
      </c>
      <c r="W76" s="23" t="e">
        <f>IF(G76=入围最低价!G76,1,0)</f>
        <v>#DIV/0!</v>
      </c>
      <c r="X76" s="23" t="e">
        <f>IF(H76=入围最低价!H76,1,0)</f>
        <v>#DIV/0!</v>
      </c>
      <c r="Y76" s="23" t="e">
        <f>IF(I76=入围最低价!I76,1,0)</f>
        <v>#DIV/0!</v>
      </c>
      <c r="Z76" s="23" t="e">
        <f>IF(J76=入围最低价!J76,1,0)</f>
        <v>#DIV/0!</v>
      </c>
      <c r="AA76" s="23" t="e">
        <f>IF(K76=入围最低价!K76,1,0)</f>
        <v>#DIV/0!</v>
      </c>
    </row>
    <row r="77" s="2" customFormat="1" ht="20.1" customHeight="1" spans="1:27">
      <c r="A77" s="19">
        <f t="shared" si="1"/>
        <v>73</v>
      </c>
      <c r="B77" s="19" t="s">
        <v>104</v>
      </c>
      <c r="C77" s="20" t="s">
        <v>105</v>
      </c>
      <c r="D77" s="21">
        <v>1494</v>
      </c>
      <c r="E77" s="22" t="s">
        <v>176</v>
      </c>
      <c r="F77" s="22" t="s">
        <v>176</v>
      </c>
      <c r="G77" s="22" t="s">
        <v>176</v>
      </c>
      <c r="H77" s="22" t="s">
        <v>176</v>
      </c>
      <c r="I77" s="22" t="s">
        <v>176</v>
      </c>
      <c r="J77" s="22" t="s">
        <v>176</v>
      </c>
      <c r="K77" s="22" t="s">
        <v>176</v>
      </c>
      <c r="M77" s="2" t="e">
        <f>IF(AND(E77&gt;='入围价70%'!E77,E77&lt;='入围价110%'!E77),1,0)</f>
        <v>#DIV/0!</v>
      </c>
      <c r="N77" s="2" t="e">
        <f>IF(AND(F77&gt;='入围价70%'!F77,F77&lt;='入围价110%'!F77),1,0)</f>
        <v>#DIV/0!</v>
      </c>
      <c r="O77" s="2" t="e">
        <f>IF(AND(G77&gt;='入围价70%'!G77,G77&lt;='入围价110%'!G77),1,0)</f>
        <v>#DIV/0!</v>
      </c>
      <c r="P77" s="2" t="e">
        <f>IF(AND(H77&gt;='入围价70%'!H77,H77&lt;='入围价110%'!H77),1,0)</f>
        <v>#DIV/0!</v>
      </c>
      <c r="Q77" s="2" t="e">
        <f>IF(AND(I77&gt;='入围价70%'!I77,I77&lt;='入围价110%'!I77),1,0)</f>
        <v>#DIV/0!</v>
      </c>
      <c r="R77" s="2" t="e">
        <f>IF(AND(J77&gt;='入围价70%'!J77,J77&lt;='入围价110%'!J77),1,0)</f>
        <v>#DIV/0!</v>
      </c>
      <c r="S77" s="2" t="e">
        <f>IF(AND(K77&gt;='入围价70%'!K77,K77&lt;='入围价110%'!K77),1,0)</f>
        <v>#DIV/0!</v>
      </c>
      <c r="U77" s="23" t="e">
        <f>IF(E77=入围最低价!E77,1,0)</f>
        <v>#DIV/0!</v>
      </c>
      <c r="V77" s="23" t="e">
        <f>IF(F77=入围最低价!F77,1,0)</f>
        <v>#DIV/0!</v>
      </c>
      <c r="W77" s="23" t="e">
        <f>IF(G77=入围最低价!G77,1,0)</f>
        <v>#DIV/0!</v>
      </c>
      <c r="X77" s="23" t="e">
        <f>IF(H77=入围最低价!H77,1,0)</f>
        <v>#DIV/0!</v>
      </c>
      <c r="Y77" s="23" t="e">
        <f>IF(I77=入围最低价!I77,1,0)</f>
        <v>#DIV/0!</v>
      </c>
      <c r="Z77" s="23" t="e">
        <f>IF(J77=入围最低价!J77,1,0)</f>
        <v>#DIV/0!</v>
      </c>
      <c r="AA77" s="23" t="e">
        <f>IF(K77=入围最低价!K77,1,0)</f>
        <v>#DIV/0!</v>
      </c>
    </row>
    <row r="78" s="2" customFormat="1" ht="20.1" customHeight="1" spans="1:27">
      <c r="A78" s="19">
        <f t="shared" si="1"/>
        <v>74</v>
      </c>
      <c r="B78" s="19" t="s">
        <v>104</v>
      </c>
      <c r="C78" s="20" t="s">
        <v>106</v>
      </c>
      <c r="D78" s="21">
        <v>1654</v>
      </c>
      <c r="E78" s="22" t="s">
        <v>176</v>
      </c>
      <c r="F78" s="22" t="s">
        <v>176</v>
      </c>
      <c r="G78" s="22" t="s">
        <v>176</v>
      </c>
      <c r="H78" s="22" t="s">
        <v>176</v>
      </c>
      <c r="I78" s="22" t="s">
        <v>176</v>
      </c>
      <c r="J78" s="22" t="s">
        <v>176</v>
      </c>
      <c r="K78" s="22" t="s">
        <v>176</v>
      </c>
      <c r="M78" s="2" t="e">
        <f>IF(AND(E78&gt;='入围价70%'!E78,E78&lt;='入围价110%'!E78),1,0)</f>
        <v>#DIV/0!</v>
      </c>
      <c r="N78" s="2" t="e">
        <f>IF(AND(F78&gt;='入围价70%'!F78,F78&lt;='入围价110%'!F78),1,0)</f>
        <v>#DIV/0!</v>
      </c>
      <c r="O78" s="2" t="e">
        <f>IF(AND(G78&gt;='入围价70%'!G78,G78&lt;='入围价110%'!G78),1,0)</f>
        <v>#DIV/0!</v>
      </c>
      <c r="P78" s="2" t="e">
        <f>IF(AND(H78&gt;='入围价70%'!H78,H78&lt;='入围价110%'!H78),1,0)</f>
        <v>#DIV/0!</v>
      </c>
      <c r="Q78" s="2" t="e">
        <f>IF(AND(I78&gt;='入围价70%'!I78,I78&lt;='入围价110%'!I78),1,0)</f>
        <v>#DIV/0!</v>
      </c>
      <c r="R78" s="2" t="e">
        <f>IF(AND(J78&gt;='入围价70%'!J78,J78&lt;='入围价110%'!J78),1,0)</f>
        <v>#DIV/0!</v>
      </c>
      <c r="S78" s="2" t="e">
        <f>IF(AND(K78&gt;='入围价70%'!K78,K78&lt;='入围价110%'!K78),1,0)</f>
        <v>#DIV/0!</v>
      </c>
      <c r="U78" s="23" t="e">
        <f>IF(E78=入围最低价!E78,1,0)</f>
        <v>#DIV/0!</v>
      </c>
      <c r="V78" s="23" t="e">
        <f>IF(F78=入围最低价!F78,1,0)</f>
        <v>#DIV/0!</v>
      </c>
      <c r="W78" s="23" t="e">
        <f>IF(G78=入围最低价!G78,1,0)</f>
        <v>#DIV/0!</v>
      </c>
      <c r="X78" s="23" t="e">
        <f>IF(H78=入围最低价!H78,1,0)</f>
        <v>#DIV/0!</v>
      </c>
      <c r="Y78" s="23" t="e">
        <f>IF(I78=入围最低价!I78,1,0)</f>
        <v>#DIV/0!</v>
      </c>
      <c r="Z78" s="23" t="e">
        <f>IF(J78=入围最低价!J78,1,0)</f>
        <v>#DIV/0!</v>
      </c>
      <c r="AA78" s="23" t="e">
        <f>IF(K78=入围最低价!K78,1,0)</f>
        <v>#DIV/0!</v>
      </c>
    </row>
    <row r="79" s="2" customFormat="1" ht="20.1" customHeight="1" spans="1:27">
      <c r="A79" s="19">
        <f t="shared" si="1"/>
        <v>75</v>
      </c>
      <c r="B79" s="19" t="s">
        <v>104</v>
      </c>
      <c r="C79" s="20" t="s">
        <v>107</v>
      </c>
      <c r="D79" s="21">
        <v>1456</v>
      </c>
      <c r="E79" s="22" t="s">
        <v>176</v>
      </c>
      <c r="F79" s="22" t="s">
        <v>176</v>
      </c>
      <c r="G79" s="22" t="s">
        <v>176</v>
      </c>
      <c r="H79" s="22" t="s">
        <v>176</v>
      </c>
      <c r="I79" s="22" t="s">
        <v>176</v>
      </c>
      <c r="J79" s="22" t="s">
        <v>176</v>
      </c>
      <c r="K79" s="22" t="s">
        <v>176</v>
      </c>
      <c r="M79" s="2" t="e">
        <f>IF(AND(E79&gt;='入围价70%'!E79,E79&lt;='入围价110%'!E79),1,0)</f>
        <v>#DIV/0!</v>
      </c>
      <c r="N79" s="2" t="e">
        <f>IF(AND(F79&gt;='入围价70%'!F79,F79&lt;='入围价110%'!F79),1,0)</f>
        <v>#DIV/0!</v>
      </c>
      <c r="O79" s="2" t="e">
        <f>IF(AND(G79&gt;='入围价70%'!G79,G79&lt;='入围价110%'!G79),1,0)</f>
        <v>#DIV/0!</v>
      </c>
      <c r="P79" s="2" t="e">
        <f>IF(AND(H79&gt;='入围价70%'!H79,H79&lt;='入围价110%'!H79),1,0)</f>
        <v>#DIV/0!</v>
      </c>
      <c r="Q79" s="2" t="e">
        <f>IF(AND(I79&gt;='入围价70%'!I79,I79&lt;='入围价110%'!I79),1,0)</f>
        <v>#DIV/0!</v>
      </c>
      <c r="R79" s="2" t="e">
        <f>IF(AND(J79&gt;='入围价70%'!J79,J79&lt;='入围价110%'!J79),1,0)</f>
        <v>#DIV/0!</v>
      </c>
      <c r="S79" s="2" t="e">
        <f>IF(AND(K79&gt;='入围价70%'!K79,K79&lt;='入围价110%'!K79),1,0)</f>
        <v>#DIV/0!</v>
      </c>
      <c r="U79" s="23" t="e">
        <f>IF(E79=入围最低价!E79,1,0)</f>
        <v>#DIV/0!</v>
      </c>
      <c r="V79" s="23" t="e">
        <f>IF(F79=入围最低价!F79,1,0)</f>
        <v>#DIV/0!</v>
      </c>
      <c r="W79" s="23" t="e">
        <f>IF(G79=入围最低价!G79,1,0)</f>
        <v>#DIV/0!</v>
      </c>
      <c r="X79" s="23" t="e">
        <f>IF(H79=入围最低价!H79,1,0)</f>
        <v>#DIV/0!</v>
      </c>
      <c r="Y79" s="23" t="e">
        <f>IF(I79=入围最低价!I79,1,0)</f>
        <v>#DIV/0!</v>
      </c>
      <c r="Z79" s="23" t="e">
        <f>IF(J79=入围最低价!J79,1,0)</f>
        <v>#DIV/0!</v>
      </c>
      <c r="AA79" s="23" t="e">
        <f>IF(K79=入围最低价!K79,1,0)</f>
        <v>#DIV/0!</v>
      </c>
    </row>
    <row r="80" s="2" customFormat="1" ht="20.1" customHeight="1" spans="1:27">
      <c r="A80" s="19">
        <f t="shared" si="1"/>
        <v>76</v>
      </c>
      <c r="B80" s="19" t="s">
        <v>104</v>
      </c>
      <c r="C80" s="20" t="s">
        <v>108</v>
      </c>
      <c r="D80" s="21">
        <v>1523.5</v>
      </c>
      <c r="E80" s="22" t="s">
        <v>176</v>
      </c>
      <c r="F80" s="22" t="s">
        <v>176</v>
      </c>
      <c r="G80" s="22" t="s">
        <v>176</v>
      </c>
      <c r="H80" s="22" t="s">
        <v>176</v>
      </c>
      <c r="I80" s="22" t="s">
        <v>176</v>
      </c>
      <c r="J80" s="22" t="s">
        <v>176</v>
      </c>
      <c r="K80" s="22" t="s">
        <v>176</v>
      </c>
      <c r="M80" s="2" t="e">
        <f>IF(AND(E80&gt;='入围价70%'!E80,E80&lt;='入围价110%'!E80),1,0)</f>
        <v>#DIV/0!</v>
      </c>
      <c r="N80" s="2" t="e">
        <f>IF(AND(F80&gt;='入围价70%'!F80,F80&lt;='入围价110%'!F80),1,0)</f>
        <v>#DIV/0!</v>
      </c>
      <c r="O80" s="2" t="e">
        <f>IF(AND(G80&gt;='入围价70%'!G80,G80&lt;='入围价110%'!G80),1,0)</f>
        <v>#DIV/0!</v>
      </c>
      <c r="P80" s="2" t="e">
        <f>IF(AND(H80&gt;='入围价70%'!H80,H80&lt;='入围价110%'!H80),1,0)</f>
        <v>#DIV/0!</v>
      </c>
      <c r="Q80" s="2" t="e">
        <f>IF(AND(I80&gt;='入围价70%'!I80,I80&lt;='入围价110%'!I80),1,0)</f>
        <v>#DIV/0!</v>
      </c>
      <c r="R80" s="2" t="e">
        <f>IF(AND(J80&gt;='入围价70%'!J80,J80&lt;='入围价110%'!J80),1,0)</f>
        <v>#DIV/0!</v>
      </c>
      <c r="S80" s="2" t="e">
        <f>IF(AND(K80&gt;='入围价70%'!K80,K80&lt;='入围价110%'!K80),1,0)</f>
        <v>#DIV/0!</v>
      </c>
      <c r="U80" s="23" t="e">
        <f>IF(E80=入围最低价!E80,1,0)</f>
        <v>#DIV/0!</v>
      </c>
      <c r="V80" s="23" t="e">
        <f>IF(F80=入围最低价!F80,1,0)</f>
        <v>#DIV/0!</v>
      </c>
      <c r="W80" s="23" t="e">
        <f>IF(G80=入围最低价!G80,1,0)</f>
        <v>#DIV/0!</v>
      </c>
      <c r="X80" s="23" t="e">
        <f>IF(H80=入围最低价!H80,1,0)</f>
        <v>#DIV/0!</v>
      </c>
      <c r="Y80" s="23" t="e">
        <f>IF(I80=入围最低价!I80,1,0)</f>
        <v>#DIV/0!</v>
      </c>
      <c r="Z80" s="23" t="e">
        <f>IF(J80=入围最低价!J80,1,0)</f>
        <v>#DIV/0!</v>
      </c>
      <c r="AA80" s="23" t="e">
        <f>IF(K80=入围最低价!K80,1,0)</f>
        <v>#DIV/0!</v>
      </c>
    </row>
    <row r="81" s="2" customFormat="1" ht="20.1" customHeight="1" spans="1:27">
      <c r="A81" s="19">
        <f t="shared" si="1"/>
        <v>77</v>
      </c>
      <c r="B81" s="19" t="s">
        <v>109</v>
      </c>
      <c r="C81" s="20" t="s">
        <v>110</v>
      </c>
      <c r="D81" s="21">
        <v>1576</v>
      </c>
      <c r="E81" s="22" t="s">
        <v>176</v>
      </c>
      <c r="F81" s="22" t="s">
        <v>176</v>
      </c>
      <c r="G81" s="22" t="s">
        <v>176</v>
      </c>
      <c r="H81" s="22" t="s">
        <v>176</v>
      </c>
      <c r="I81" s="22" t="s">
        <v>176</v>
      </c>
      <c r="J81" s="22" t="s">
        <v>176</v>
      </c>
      <c r="K81" s="22" t="s">
        <v>176</v>
      </c>
      <c r="M81" s="2" t="e">
        <f>IF(AND(E81&gt;='入围价70%'!E81,E81&lt;='入围价110%'!E81),1,0)</f>
        <v>#DIV/0!</v>
      </c>
      <c r="N81" s="2" t="e">
        <f>IF(AND(F81&gt;='入围价70%'!F81,F81&lt;='入围价110%'!F81),1,0)</f>
        <v>#DIV/0!</v>
      </c>
      <c r="O81" s="2" t="e">
        <f>IF(AND(G81&gt;='入围价70%'!G81,G81&lt;='入围价110%'!G81),1,0)</f>
        <v>#DIV/0!</v>
      </c>
      <c r="P81" s="2" t="e">
        <f>IF(AND(H81&gt;='入围价70%'!H81,H81&lt;='入围价110%'!H81),1,0)</f>
        <v>#DIV/0!</v>
      </c>
      <c r="Q81" s="2" t="e">
        <f>IF(AND(I81&gt;='入围价70%'!I81,I81&lt;='入围价110%'!I81),1,0)</f>
        <v>#DIV/0!</v>
      </c>
      <c r="R81" s="2" t="e">
        <f>IF(AND(J81&gt;='入围价70%'!J81,J81&lt;='入围价110%'!J81),1,0)</f>
        <v>#DIV/0!</v>
      </c>
      <c r="S81" s="2" t="e">
        <f>IF(AND(K81&gt;='入围价70%'!K81,K81&lt;='入围价110%'!K81),1,0)</f>
        <v>#DIV/0!</v>
      </c>
      <c r="U81" s="23" t="e">
        <f>IF(E81=入围最低价!E81,1,0)</f>
        <v>#DIV/0!</v>
      </c>
      <c r="V81" s="23" t="e">
        <f>IF(F81=入围最低价!F81,1,0)</f>
        <v>#DIV/0!</v>
      </c>
      <c r="W81" s="23" t="e">
        <f>IF(G81=入围最低价!G81,1,0)</f>
        <v>#DIV/0!</v>
      </c>
      <c r="X81" s="23" t="e">
        <f>IF(H81=入围最低价!H81,1,0)</f>
        <v>#DIV/0!</v>
      </c>
      <c r="Y81" s="23" t="e">
        <f>IF(I81=入围最低价!I81,1,0)</f>
        <v>#DIV/0!</v>
      </c>
      <c r="Z81" s="23" t="e">
        <f>IF(J81=入围最低价!J81,1,0)</f>
        <v>#DIV/0!</v>
      </c>
      <c r="AA81" s="23" t="e">
        <f>IF(K81=入围最低价!K81,1,0)</f>
        <v>#DIV/0!</v>
      </c>
    </row>
    <row r="82" s="2" customFormat="1" ht="20.1" customHeight="1" spans="1:27">
      <c r="A82" s="19">
        <f t="shared" si="1"/>
        <v>78</v>
      </c>
      <c r="B82" s="19" t="s">
        <v>111</v>
      </c>
      <c r="C82" s="20" t="s">
        <v>112</v>
      </c>
      <c r="D82" s="21">
        <v>1466</v>
      </c>
      <c r="E82" s="22" t="s">
        <v>176</v>
      </c>
      <c r="F82" s="22" t="s">
        <v>176</v>
      </c>
      <c r="G82" s="22" t="s">
        <v>176</v>
      </c>
      <c r="H82" s="22" t="s">
        <v>176</v>
      </c>
      <c r="I82" s="22" t="s">
        <v>176</v>
      </c>
      <c r="J82" s="22" t="s">
        <v>176</v>
      </c>
      <c r="K82" s="22" t="s">
        <v>176</v>
      </c>
      <c r="M82" s="2" t="e">
        <f>IF(AND(E82&gt;='入围价70%'!E82,E82&lt;='入围价110%'!E82),1,0)</f>
        <v>#DIV/0!</v>
      </c>
      <c r="N82" s="2" t="e">
        <f>IF(AND(F82&gt;='入围价70%'!F82,F82&lt;='入围价110%'!F82),1,0)</f>
        <v>#DIV/0!</v>
      </c>
      <c r="O82" s="2" t="e">
        <f>IF(AND(G82&gt;='入围价70%'!G82,G82&lt;='入围价110%'!G82),1,0)</f>
        <v>#DIV/0!</v>
      </c>
      <c r="P82" s="2" t="e">
        <f>IF(AND(H82&gt;='入围价70%'!H82,H82&lt;='入围价110%'!H82),1,0)</f>
        <v>#DIV/0!</v>
      </c>
      <c r="Q82" s="2" t="e">
        <f>IF(AND(I82&gt;='入围价70%'!I82,I82&lt;='入围价110%'!I82),1,0)</f>
        <v>#DIV/0!</v>
      </c>
      <c r="R82" s="2" t="e">
        <f>IF(AND(J82&gt;='入围价70%'!J82,J82&lt;='入围价110%'!J82),1,0)</f>
        <v>#DIV/0!</v>
      </c>
      <c r="S82" s="2" t="e">
        <f>IF(AND(K82&gt;='入围价70%'!K82,K82&lt;='入围价110%'!K82),1,0)</f>
        <v>#DIV/0!</v>
      </c>
      <c r="U82" s="23" t="e">
        <f>IF(E82=入围最低价!E82,1,0)</f>
        <v>#DIV/0!</v>
      </c>
      <c r="V82" s="23" t="e">
        <f>IF(F82=入围最低价!F82,1,0)</f>
        <v>#DIV/0!</v>
      </c>
      <c r="W82" s="23" t="e">
        <f>IF(G82=入围最低价!G82,1,0)</f>
        <v>#DIV/0!</v>
      </c>
      <c r="X82" s="23" t="e">
        <f>IF(H82=入围最低价!H82,1,0)</f>
        <v>#DIV/0!</v>
      </c>
      <c r="Y82" s="23" t="e">
        <f>IF(I82=入围最低价!I82,1,0)</f>
        <v>#DIV/0!</v>
      </c>
      <c r="Z82" s="23" t="e">
        <f>IF(J82=入围最低价!J82,1,0)</f>
        <v>#DIV/0!</v>
      </c>
      <c r="AA82" s="23" t="e">
        <f>IF(K82=入围最低价!K82,1,0)</f>
        <v>#DIV/0!</v>
      </c>
    </row>
    <row r="83" s="2" customFormat="1" ht="20.1" customHeight="1" spans="1:27">
      <c r="A83" s="19">
        <f t="shared" si="1"/>
        <v>79</v>
      </c>
      <c r="B83" s="19" t="s">
        <v>111</v>
      </c>
      <c r="C83" s="20" t="s">
        <v>113</v>
      </c>
      <c r="D83" s="21">
        <v>1784</v>
      </c>
      <c r="E83" s="22" t="s">
        <v>176</v>
      </c>
      <c r="F83" s="22" t="s">
        <v>176</v>
      </c>
      <c r="G83" s="22" t="s">
        <v>176</v>
      </c>
      <c r="H83" s="22" t="s">
        <v>176</v>
      </c>
      <c r="I83" s="22" t="s">
        <v>176</v>
      </c>
      <c r="J83" s="22" t="s">
        <v>176</v>
      </c>
      <c r="K83" s="22" t="s">
        <v>176</v>
      </c>
      <c r="M83" s="2" t="e">
        <f>IF(AND(E83&gt;='入围价70%'!E83,E83&lt;='入围价110%'!E83),1,0)</f>
        <v>#DIV/0!</v>
      </c>
      <c r="N83" s="2" t="e">
        <f>IF(AND(F83&gt;='入围价70%'!F83,F83&lt;='入围价110%'!F83),1,0)</f>
        <v>#DIV/0!</v>
      </c>
      <c r="O83" s="2" t="e">
        <f>IF(AND(G83&gt;='入围价70%'!G83,G83&lt;='入围价110%'!G83),1,0)</f>
        <v>#DIV/0!</v>
      </c>
      <c r="P83" s="2" t="e">
        <f>IF(AND(H83&gt;='入围价70%'!H83,H83&lt;='入围价110%'!H83),1,0)</f>
        <v>#DIV/0!</v>
      </c>
      <c r="Q83" s="2" t="e">
        <f>IF(AND(I83&gt;='入围价70%'!I83,I83&lt;='入围价110%'!I83),1,0)</f>
        <v>#DIV/0!</v>
      </c>
      <c r="R83" s="2" t="e">
        <f>IF(AND(J83&gt;='入围价70%'!J83,J83&lt;='入围价110%'!J83),1,0)</f>
        <v>#DIV/0!</v>
      </c>
      <c r="S83" s="2" t="e">
        <f>IF(AND(K83&gt;='入围价70%'!K83,K83&lt;='入围价110%'!K83),1,0)</f>
        <v>#DIV/0!</v>
      </c>
      <c r="U83" s="23" t="e">
        <f>IF(E83=入围最低价!E83,1,0)</f>
        <v>#DIV/0!</v>
      </c>
      <c r="V83" s="23" t="e">
        <f>IF(F83=入围最低价!F83,1,0)</f>
        <v>#DIV/0!</v>
      </c>
      <c r="W83" s="23" t="e">
        <f>IF(G83=入围最低价!G83,1,0)</f>
        <v>#DIV/0!</v>
      </c>
      <c r="X83" s="23" t="e">
        <f>IF(H83=入围最低价!H83,1,0)</f>
        <v>#DIV/0!</v>
      </c>
      <c r="Y83" s="23" t="e">
        <f>IF(I83=入围最低价!I83,1,0)</f>
        <v>#DIV/0!</v>
      </c>
      <c r="Z83" s="23" t="e">
        <f>IF(J83=入围最低价!J83,1,0)</f>
        <v>#DIV/0!</v>
      </c>
      <c r="AA83" s="23" t="e">
        <f>IF(K83=入围最低价!K83,1,0)</f>
        <v>#DIV/0!</v>
      </c>
    </row>
    <row r="84" s="2" customFormat="1" ht="20.1" customHeight="1" spans="1:27">
      <c r="A84" s="19">
        <f t="shared" si="1"/>
        <v>80</v>
      </c>
      <c r="B84" s="19" t="s">
        <v>111</v>
      </c>
      <c r="C84" s="20" t="s">
        <v>114</v>
      </c>
      <c r="D84" s="21">
        <v>1337.6</v>
      </c>
      <c r="E84" s="22" t="s">
        <v>176</v>
      </c>
      <c r="F84" s="22" t="s">
        <v>176</v>
      </c>
      <c r="G84" s="22" t="s">
        <v>176</v>
      </c>
      <c r="H84" s="22" t="s">
        <v>176</v>
      </c>
      <c r="I84" s="22" t="s">
        <v>176</v>
      </c>
      <c r="J84" s="22" t="s">
        <v>176</v>
      </c>
      <c r="K84" s="22" t="s">
        <v>176</v>
      </c>
      <c r="M84" s="2" t="e">
        <f>IF(AND(E84&gt;='入围价70%'!E84,E84&lt;='入围价110%'!E84),1,0)</f>
        <v>#DIV/0!</v>
      </c>
      <c r="N84" s="2" t="e">
        <f>IF(AND(F84&gt;='入围价70%'!F84,F84&lt;='入围价110%'!F84),1,0)</f>
        <v>#DIV/0!</v>
      </c>
      <c r="O84" s="2" t="e">
        <f>IF(AND(G84&gt;='入围价70%'!G84,G84&lt;='入围价110%'!G84),1,0)</f>
        <v>#DIV/0!</v>
      </c>
      <c r="P84" s="2" t="e">
        <f>IF(AND(H84&gt;='入围价70%'!H84,H84&lt;='入围价110%'!H84),1,0)</f>
        <v>#DIV/0!</v>
      </c>
      <c r="Q84" s="2" t="e">
        <f>IF(AND(I84&gt;='入围价70%'!I84,I84&lt;='入围价110%'!I84),1,0)</f>
        <v>#DIV/0!</v>
      </c>
      <c r="R84" s="2" t="e">
        <f>IF(AND(J84&gt;='入围价70%'!J84,J84&lt;='入围价110%'!J84),1,0)</f>
        <v>#DIV/0!</v>
      </c>
      <c r="S84" s="2" t="e">
        <f>IF(AND(K84&gt;='入围价70%'!K84,K84&lt;='入围价110%'!K84),1,0)</f>
        <v>#DIV/0!</v>
      </c>
      <c r="U84" s="23" t="e">
        <f>IF(E84=入围最低价!E84,1,0)</f>
        <v>#DIV/0!</v>
      </c>
      <c r="V84" s="23" t="e">
        <f>IF(F84=入围最低价!F84,1,0)</f>
        <v>#DIV/0!</v>
      </c>
      <c r="W84" s="23" t="e">
        <f>IF(G84=入围最低价!G84,1,0)</f>
        <v>#DIV/0!</v>
      </c>
      <c r="X84" s="23" t="e">
        <f>IF(H84=入围最低价!H84,1,0)</f>
        <v>#DIV/0!</v>
      </c>
      <c r="Y84" s="23" t="e">
        <f>IF(I84=入围最低价!I84,1,0)</f>
        <v>#DIV/0!</v>
      </c>
      <c r="Z84" s="23" t="e">
        <f>IF(J84=入围最低价!J84,1,0)</f>
        <v>#DIV/0!</v>
      </c>
      <c r="AA84" s="23" t="e">
        <f>IF(K84=入围最低价!K84,1,0)</f>
        <v>#DIV/0!</v>
      </c>
    </row>
    <row r="85" s="2" customFormat="1" ht="20.1" customHeight="1" spans="1:27">
      <c r="A85" s="19">
        <f t="shared" si="1"/>
        <v>81</v>
      </c>
      <c r="B85" s="19" t="s">
        <v>111</v>
      </c>
      <c r="C85" s="20" t="s">
        <v>115</v>
      </c>
      <c r="D85" s="21">
        <v>1530</v>
      </c>
      <c r="E85" s="22" t="s">
        <v>176</v>
      </c>
      <c r="F85" s="22" t="s">
        <v>176</v>
      </c>
      <c r="G85" s="22" t="s">
        <v>176</v>
      </c>
      <c r="H85" s="22" t="s">
        <v>176</v>
      </c>
      <c r="I85" s="22" t="s">
        <v>176</v>
      </c>
      <c r="J85" s="22" t="s">
        <v>176</v>
      </c>
      <c r="K85" s="22" t="s">
        <v>176</v>
      </c>
      <c r="M85" s="2" t="e">
        <f>IF(AND(E85&gt;='入围价70%'!E85,E85&lt;='入围价110%'!E85),1,0)</f>
        <v>#DIV/0!</v>
      </c>
      <c r="N85" s="2" t="e">
        <f>IF(AND(F85&gt;='入围价70%'!F85,F85&lt;='入围价110%'!F85),1,0)</f>
        <v>#DIV/0!</v>
      </c>
      <c r="O85" s="2" t="e">
        <f>IF(AND(G85&gt;='入围价70%'!G85,G85&lt;='入围价110%'!G85),1,0)</f>
        <v>#DIV/0!</v>
      </c>
      <c r="P85" s="2" t="e">
        <f>IF(AND(H85&gt;='入围价70%'!H85,H85&lt;='入围价110%'!H85),1,0)</f>
        <v>#DIV/0!</v>
      </c>
      <c r="Q85" s="2" t="e">
        <f>IF(AND(I85&gt;='入围价70%'!I85,I85&lt;='入围价110%'!I85),1,0)</f>
        <v>#DIV/0!</v>
      </c>
      <c r="R85" s="2" t="e">
        <f>IF(AND(J85&gt;='入围价70%'!J85,J85&lt;='入围价110%'!J85),1,0)</f>
        <v>#DIV/0!</v>
      </c>
      <c r="S85" s="2" t="e">
        <f>IF(AND(K85&gt;='入围价70%'!K85,K85&lt;='入围价110%'!K85),1,0)</f>
        <v>#DIV/0!</v>
      </c>
      <c r="U85" s="23" t="e">
        <f>IF(E85=入围最低价!E85,1,0)</f>
        <v>#DIV/0!</v>
      </c>
      <c r="V85" s="23" t="e">
        <f>IF(F85=入围最低价!F85,1,0)</f>
        <v>#DIV/0!</v>
      </c>
      <c r="W85" s="23" t="e">
        <f>IF(G85=入围最低价!G85,1,0)</f>
        <v>#DIV/0!</v>
      </c>
      <c r="X85" s="23" t="e">
        <f>IF(H85=入围最低价!H85,1,0)</f>
        <v>#DIV/0!</v>
      </c>
      <c r="Y85" s="23" t="e">
        <f>IF(I85=入围最低价!I85,1,0)</f>
        <v>#DIV/0!</v>
      </c>
      <c r="Z85" s="23" t="e">
        <f>IF(J85=入围最低价!J85,1,0)</f>
        <v>#DIV/0!</v>
      </c>
      <c r="AA85" s="23" t="e">
        <f>IF(K85=入围最低价!K85,1,0)</f>
        <v>#DIV/0!</v>
      </c>
    </row>
    <row r="86" s="2" customFormat="1" ht="20.1" customHeight="1" spans="1:27">
      <c r="A86" s="19">
        <f t="shared" si="1"/>
        <v>82</v>
      </c>
      <c r="B86" s="19" t="s">
        <v>116</v>
      </c>
      <c r="C86" s="20" t="s">
        <v>117</v>
      </c>
      <c r="D86" s="21">
        <v>1749</v>
      </c>
      <c r="E86" s="22" t="s">
        <v>176</v>
      </c>
      <c r="F86" s="22" t="s">
        <v>176</v>
      </c>
      <c r="G86" s="22" t="s">
        <v>176</v>
      </c>
      <c r="H86" s="22" t="s">
        <v>176</v>
      </c>
      <c r="I86" s="22" t="s">
        <v>176</v>
      </c>
      <c r="J86" s="22" t="s">
        <v>176</v>
      </c>
      <c r="K86" s="22" t="s">
        <v>176</v>
      </c>
      <c r="M86" s="2" t="e">
        <f>IF(AND(E86&gt;='入围价70%'!E86,E86&lt;='入围价110%'!E86),1,0)</f>
        <v>#DIV/0!</v>
      </c>
      <c r="N86" s="2" t="e">
        <f>IF(AND(F86&gt;='入围价70%'!F86,F86&lt;='入围价110%'!F86),1,0)</f>
        <v>#DIV/0!</v>
      </c>
      <c r="O86" s="2" t="e">
        <f>IF(AND(G86&gt;='入围价70%'!G86,G86&lt;='入围价110%'!G86),1,0)</f>
        <v>#DIV/0!</v>
      </c>
      <c r="P86" s="2" t="e">
        <f>IF(AND(H86&gt;='入围价70%'!H86,H86&lt;='入围价110%'!H86),1,0)</f>
        <v>#DIV/0!</v>
      </c>
      <c r="Q86" s="2" t="e">
        <f>IF(AND(I86&gt;='入围价70%'!I86,I86&lt;='入围价110%'!I86),1,0)</f>
        <v>#DIV/0!</v>
      </c>
      <c r="R86" s="2" t="e">
        <f>IF(AND(J86&gt;='入围价70%'!J86,J86&lt;='入围价110%'!J86),1,0)</f>
        <v>#DIV/0!</v>
      </c>
      <c r="S86" s="2" t="e">
        <f>IF(AND(K86&gt;='入围价70%'!K86,K86&lt;='入围价110%'!K86),1,0)</f>
        <v>#DIV/0!</v>
      </c>
      <c r="U86" s="23" t="e">
        <f>IF(E86=入围最低价!E86,1,0)</f>
        <v>#DIV/0!</v>
      </c>
      <c r="V86" s="23" t="e">
        <f>IF(F86=入围最低价!F86,1,0)</f>
        <v>#DIV/0!</v>
      </c>
      <c r="W86" s="23" t="e">
        <f>IF(G86=入围最低价!G86,1,0)</f>
        <v>#DIV/0!</v>
      </c>
      <c r="X86" s="23" t="e">
        <f>IF(H86=入围最低价!H86,1,0)</f>
        <v>#DIV/0!</v>
      </c>
      <c r="Y86" s="23" t="e">
        <f>IF(I86=入围最低价!I86,1,0)</f>
        <v>#DIV/0!</v>
      </c>
      <c r="Z86" s="23" t="e">
        <f>IF(J86=入围最低价!J86,1,0)</f>
        <v>#DIV/0!</v>
      </c>
      <c r="AA86" s="23" t="e">
        <f>IF(K86=入围最低价!K86,1,0)</f>
        <v>#DIV/0!</v>
      </c>
    </row>
    <row r="87" s="2" customFormat="1" ht="20.1" customHeight="1" spans="1:27">
      <c r="A87" s="19">
        <f t="shared" si="1"/>
        <v>83</v>
      </c>
      <c r="B87" s="19" t="s">
        <v>116</v>
      </c>
      <c r="C87" s="20" t="s">
        <v>118</v>
      </c>
      <c r="D87" s="21">
        <v>1429</v>
      </c>
      <c r="E87" s="22" t="s">
        <v>176</v>
      </c>
      <c r="F87" s="22" t="s">
        <v>176</v>
      </c>
      <c r="G87" s="22" t="s">
        <v>176</v>
      </c>
      <c r="H87" s="22" t="s">
        <v>176</v>
      </c>
      <c r="I87" s="22" t="s">
        <v>176</v>
      </c>
      <c r="J87" s="22" t="s">
        <v>176</v>
      </c>
      <c r="K87" s="22" t="s">
        <v>176</v>
      </c>
      <c r="M87" s="2" t="e">
        <f>IF(AND(E87&gt;='入围价70%'!E87,E87&lt;='入围价110%'!E87),1,0)</f>
        <v>#DIV/0!</v>
      </c>
      <c r="N87" s="2" t="e">
        <f>IF(AND(F87&gt;='入围价70%'!F87,F87&lt;='入围价110%'!F87),1,0)</f>
        <v>#DIV/0!</v>
      </c>
      <c r="O87" s="2" t="e">
        <f>IF(AND(G87&gt;='入围价70%'!G87,G87&lt;='入围价110%'!G87),1,0)</f>
        <v>#DIV/0!</v>
      </c>
      <c r="P87" s="2" t="e">
        <f>IF(AND(H87&gt;='入围价70%'!H87,H87&lt;='入围价110%'!H87),1,0)</f>
        <v>#DIV/0!</v>
      </c>
      <c r="Q87" s="2" t="e">
        <f>IF(AND(I87&gt;='入围价70%'!I87,I87&lt;='入围价110%'!I87),1,0)</f>
        <v>#DIV/0!</v>
      </c>
      <c r="R87" s="2" t="e">
        <f>IF(AND(J87&gt;='入围价70%'!J87,J87&lt;='入围价110%'!J87),1,0)</f>
        <v>#DIV/0!</v>
      </c>
      <c r="S87" s="2" t="e">
        <f>IF(AND(K87&gt;='入围价70%'!K87,K87&lt;='入围价110%'!K87),1,0)</f>
        <v>#DIV/0!</v>
      </c>
      <c r="U87" s="23" t="e">
        <f>IF(E87=入围最低价!E87,1,0)</f>
        <v>#DIV/0!</v>
      </c>
      <c r="V87" s="23" t="e">
        <f>IF(F87=入围最低价!F87,1,0)</f>
        <v>#DIV/0!</v>
      </c>
      <c r="W87" s="23" t="e">
        <f>IF(G87=入围最低价!G87,1,0)</f>
        <v>#DIV/0!</v>
      </c>
      <c r="X87" s="23" t="e">
        <f>IF(H87=入围最低价!H87,1,0)</f>
        <v>#DIV/0!</v>
      </c>
      <c r="Y87" s="23" t="e">
        <f>IF(I87=入围最低价!I87,1,0)</f>
        <v>#DIV/0!</v>
      </c>
      <c r="Z87" s="23" t="e">
        <f>IF(J87=入围最低价!J87,1,0)</f>
        <v>#DIV/0!</v>
      </c>
      <c r="AA87" s="23" t="e">
        <f>IF(K87=入围最低价!K87,1,0)</f>
        <v>#DIV/0!</v>
      </c>
    </row>
    <row r="88" s="2" customFormat="1" ht="20.1" customHeight="1" spans="1:27">
      <c r="A88" s="19">
        <f t="shared" si="1"/>
        <v>84</v>
      </c>
      <c r="B88" s="19" t="s">
        <v>116</v>
      </c>
      <c r="C88" s="20" t="s">
        <v>119</v>
      </c>
      <c r="D88" s="21">
        <v>1637.8</v>
      </c>
      <c r="E88" s="22" t="s">
        <v>176</v>
      </c>
      <c r="F88" s="22" t="s">
        <v>176</v>
      </c>
      <c r="G88" s="22" t="s">
        <v>176</v>
      </c>
      <c r="H88" s="22" t="s">
        <v>176</v>
      </c>
      <c r="I88" s="22" t="s">
        <v>176</v>
      </c>
      <c r="J88" s="22" t="s">
        <v>176</v>
      </c>
      <c r="K88" s="22" t="s">
        <v>176</v>
      </c>
      <c r="M88" s="2" t="e">
        <f>IF(AND(E88&gt;='入围价70%'!E88,E88&lt;='入围价110%'!E88),1,0)</f>
        <v>#DIV/0!</v>
      </c>
      <c r="N88" s="2" t="e">
        <f>IF(AND(F88&gt;='入围价70%'!F88,F88&lt;='入围价110%'!F88),1,0)</f>
        <v>#DIV/0!</v>
      </c>
      <c r="O88" s="2" t="e">
        <f>IF(AND(G88&gt;='入围价70%'!G88,G88&lt;='入围价110%'!G88),1,0)</f>
        <v>#DIV/0!</v>
      </c>
      <c r="P88" s="2" t="e">
        <f>IF(AND(H88&gt;='入围价70%'!H88,H88&lt;='入围价110%'!H88),1,0)</f>
        <v>#DIV/0!</v>
      </c>
      <c r="Q88" s="2" t="e">
        <f>IF(AND(I88&gt;='入围价70%'!I88,I88&lt;='入围价110%'!I88),1,0)</f>
        <v>#DIV/0!</v>
      </c>
      <c r="R88" s="2" t="e">
        <f>IF(AND(J88&gt;='入围价70%'!J88,J88&lt;='入围价110%'!J88),1,0)</f>
        <v>#DIV/0!</v>
      </c>
      <c r="S88" s="2" t="e">
        <f>IF(AND(K88&gt;='入围价70%'!K88,K88&lt;='入围价110%'!K88),1,0)</f>
        <v>#DIV/0!</v>
      </c>
      <c r="U88" s="23" t="e">
        <f>IF(E88=入围最低价!E88,1,0)</f>
        <v>#DIV/0!</v>
      </c>
      <c r="V88" s="23" t="e">
        <f>IF(F88=入围最低价!F88,1,0)</f>
        <v>#DIV/0!</v>
      </c>
      <c r="W88" s="23" t="e">
        <f>IF(G88=入围最低价!G88,1,0)</f>
        <v>#DIV/0!</v>
      </c>
      <c r="X88" s="23" t="e">
        <f>IF(H88=入围最低价!H88,1,0)</f>
        <v>#DIV/0!</v>
      </c>
      <c r="Y88" s="23" t="e">
        <f>IF(I88=入围最低价!I88,1,0)</f>
        <v>#DIV/0!</v>
      </c>
      <c r="Z88" s="23" t="e">
        <f>IF(J88=入围最低价!J88,1,0)</f>
        <v>#DIV/0!</v>
      </c>
      <c r="AA88" s="23" t="e">
        <f>IF(K88=入围最低价!K88,1,0)</f>
        <v>#DIV/0!</v>
      </c>
    </row>
    <row r="89" s="2" customFormat="1" ht="20.1" customHeight="1" spans="1:27">
      <c r="A89" s="19">
        <f t="shared" si="1"/>
        <v>85</v>
      </c>
      <c r="B89" s="19" t="s">
        <v>116</v>
      </c>
      <c r="C89" s="20" t="s">
        <v>120</v>
      </c>
      <c r="D89" s="21">
        <v>1346</v>
      </c>
      <c r="E89" s="22" t="s">
        <v>176</v>
      </c>
      <c r="F89" s="22" t="s">
        <v>176</v>
      </c>
      <c r="G89" s="22" t="s">
        <v>176</v>
      </c>
      <c r="H89" s="22" t="s">
        <v>176</v>
      </c>
      <c r="I89" s="22" t="s">
        <v>176</v>
      </c>
      <c r="J89" s="22" t="s">
        <v>176</v>
      </c>
      <c r="K89" s="22" t="s">
        <v>176</v>
      </c>
      <c r="M89" s="2" t="e">
        <f>IF(AND(E89&gt;='入围价70%'!E89,E89&lt;='入围价110%'!E89),1,0)</f>
        <v>#DIV/0!</v>
      </c>
      <c r="N89" s="2" t="e">
        <f>IF(AND(F89&gt;='入围价70%'!F89,F89&lt;='入围价110%'!F89),1,0)</f>
        <v>#DIV/0!</v>
      </c>
      <c r="O89" s="2" t="e">
        <f>IF(AND(G89&gt;='入围价70%'!G89,G89&lt;='入围价110%'!G89),1,0)</f>
        <v>#DIV/0!</v>
      </c>
      <c r="P89" s="2" t="e">
        <f>IF(AND(H89&gt;='入围价70%'!H89,H89&lt;='入围价110%'!H89),1,0)</f>
        <v>#DIV/0!</v>
      </c>
      <c r="Q89" s="2" t="e">
        <f>IF(AND(I89&gt;='入围价70%'!I89,I89&lt;='入围价110%'!I89),1,0)</f>
        <v>#DIV/0!</v>
      </c>
      <c r="R89" s="2" t="e">
        <f>IF(AND(J89&gt;='入围价70%'!J89,J89&lt;='入围价110%'!J89),1,0)</f>
        <v>#DIV/0!</v>
      </c>
      <c r="S89" s="2" t="e">
        <f>IF(AND(K89&gt;='入围价70%'!K89,K89&lt;='入围价110%'!K89),1,0)</f>
        <v>#DIV/0!</v>
      </c>
      <c r="U89" s="23" t="e">
        <f>IF(E89=入围最低价!E89,1,0)</f>
        <v>#DIV/0!</v>
      </c>
      <c r="V89" s="23" t="e">
        <f>IF(F89=入围最低价!F89,1,0)</f>
        <v>#DIV/0!</v>
      </c>
      <c r="W89" s="23" t="e">
        <f>IF(G89=入围最低价!G89,1,0)</f>
        <v>#DIV/0!</v>
      </c>
      <c r="X89" s="23" t="e">
        <f>IF(H89=入围最低价!H89,1,0)</f>
        <v>#DIV/0!</v>
      </c>
      <c r="Y89" s="23" t="e">
        <f>IF(I89=入围最低价!I89,1,0)</f>
        <v>#DIV/0!</v>
      </c>
      <c r="Z89" s="23" t="e">
        <f>IF(J89=入围最低价!J89,1,0)</f>
        <v>#DIV/0!</v>
      </c>
      <c r="AA89" s="23" t="e">
        <f>IF(K89=入围最低价!K89,1,0)</f>
        <v>#DIV/0!</v>
      </c>
    </row>
    <row r="90" s="2" customFormat="1" ht="20.1" customHeight="1" spans="1:27">
      <c r="A90" s="19">
        <f t="shared" si="1"/>
        <v>86</v>
      </c>
      <c r="B90" s="19" t="s">
        <v>116</v>
      </c>
      <c r="C90" s="20" t="s">
        <v>121</v>
      </c>
      <c r="D90" s="21">
        <v>1654</v>
      </c>
      <c r="E90" s="22" t="s">
        <v>176</v>
      </c>
      <c r="F90" s="22" t="s">
        <v>176</v>
      </c>
      <c r="G90" s="22" t="s">
        <v>176</v>
      </c>
      <c r="H90" s="22" t="s">
        <v>176</v>
      </c>
      <c r="I90" s="22" t="s">
        <v>176</v>
      </c>
      <c r="J90" s="22" t="s">
        <v>176</v>
      </c>
      <c r="K90" s="22" t="s">
        <v>176</v>
      </c>
      <c r="M90" s="2" t="e">
        <f>IF(AND(E90&gt;='入围价70%'!E90,E90&lt;='入围价110%'!E90),1,0)</f>
        <v>#DIV/0!</v>
      </c>
      <c r="N90" s="2" t="e">
        <f>IF(AND(F90&gt;='入围价70%'!F90,F90&lt;='入围价110%'!F90),1,0)</f>
        <v>#DIV/0!</v>
      </c>
      <c r="O90" s="2" t="e">
        <f>IF(AND(G90&gt;='入围价70%'!G90,G90&lt;='入围价110%'!G90),1,0)</f>
        <v>#DIV/0!</v>
      </c>
      <c r="P90" s="2" t="e">
        <f>IF(AND(H90&gt;='入围价70%'!H90,H90&lt;='入围价110%'!H90),1,0)</f>
        <v>#DIV/0!</v>
      </c>
      <c r="Q90" s="2" t="e">
        <f>IF(AND(I90&gt;='入围价70%'!I90,I90&lt;='入围价110%'!I90),1,0)</f>
        <v>#DIV/0!</v>
      </c>
      <c r="R90" s="2" t="e">
        <f>IF(AND(J90&gt;='入围价70%'!J90,J90&lt;='入围价110%'!J90),1,0)</f>
        <v>#DIV/0!</v>
      </c>
      <c r="S90" s="2" t="e">
        <f>IF(AND(K90&gt;='入围价70%'!K90,K90&lt;='入围价110%'!K90),1,0)</f>
        <v>#DIV/0!</v>
      </c>
      <c r="U90" s="23" t="e">
        <f>IF(E90=入围最低价!E90,1,0)</f>
        <v>#DIV/0!</v>
      </c>
      <c r="V90" s="23" t="e">
        <f>IF(F90=入围最低价!F90,1,0)</f>
        <v>#DIV/0!</v>
      </c>
      <c r="W90" s="23" t="e">
        <f>IF(G90=入围最低价!G90,1,0)</f>
        <v>#DIV/0!</v>
      </c>
      <c r="X90" s="23" t="e">
        <f>IF(H90=入围最低价!H90,1,0)</f>
        <v>#DIV/0!</v>
      </c>
      <c r="Y90" s="23" t="e">
        <f>IF(I90=入围最低价!I90,1,0)</f>
        <v>#DIV/0!</v>
      </c>
      <c r="Z90" s="23" t="e">
        <f>IF(J90=入围最低价!J90,1,0)</f>
        <v>#DIV/0!</v>
      </c>
      <c r="AA90" s="23" t="e">
        <f>IF(K90=入围最低价!K90,1,0)</f>
        <v>#DIV/0!</v>
      </c>
    </row>
    <row r="91" s="2" customFormat="1" ht="20.1" customHeight="1" spans="1:27">
      <c r="A91" s="19">
        <f t="shared" si="1"/>
        <v>87</v>
      </c>
      <c r="B91" s="19" t="s">
        <v>122</v>
      </c>
      <c r="C91" s="20" t="s">
        <v>123</v>
      </c>
      <c r="D91" s="21">
        <v>1098</v>
      </c>
      <c r="E91" s="22" t="s">
        <v>176</v>
      </c>
      <c r="F91" s="22" t="s">
        <v>176</v>
      </c>
      <c r="G91" s="22" t="s">
        <v>176</v>
      </c>
      <c r="H91" s="22" t="s">
        <v>176</v>
      </c>
      <c r="I91" s="22" t="s">
        <v>176</v>
      </c>
      <c r="J91" s="22" t="s">
        <v>176</v>
      </c>
      <c r="K91" s="22" t="s">
        <v>176</v>
      </c>
      <c r="M91" s="2" t="e">
        <f>IF(AND(E91&gt;='入围价70%'!E91,E91&lt;='入围价110%'!E91),1,0)</f>
        <v>#DIV/0!</v>
      </c>
      <c r="N91" s="2" t="e">
        <f>IF(AND(F91&gt;='入围价70%'!F91,F91&lt;='入围价110%'!F91),1,0)</f>
        <v>#DIV/0!</v>
      </c>
      <c r="O91" s="2" t="e">
        <f>IF(AND(G91&gt;='入围价70%'!G91,G91&lt;='入围价110%'!G91),1,0)</f>
        <v>#DIV/0!</v>
      </c>
      <c r="P91" s="2" t="e">
        <f>IF(AND(H91&gt;='入围价70%'!H91,H91&lt;='入围价110%'!H91),1,0)</f>
        <v>#DIV/0!</v>
      </c>
      <c r="Q91" s="2" t="e">
        <f>IF(AND(I91&gt;='入围价70%'!I91,I91&lt;='入围价110%'!I91),1,0)</f>
        <v>#DIV/0!</v>
      </c>
      <c r="R91" s="2" t="e">
        <f>IF(AND(J91&gt;='入围价70%'!J91,J91&lt;='入围价110%'!J91),1,0)</f>
        <v>#DIV/0!</v>
      </c>
      <c r="S91" s="2" t="e">
        <f>IF(AND(K91&gt;='入围价70%'!K91,K91&lt;='入围价110%'!K91),1,0)</f>
        <v>#DIV/0!</v>
      </c>
      <c r="U91" s="23" t="e">
        <f>IF(E91=入围最低价!E91,1,0)</f>
        <v>#DIV/0!</v>
      </c>
      <c r="V91" s="23" t="e">
        <f>IF(F91=入围最低价!F91,1,0)</f>
        <v>#DIV/0!</v>
      </c>
      <c r="W91" s="23" t="e">
        <f>IF(G91=入围最低价!G91,1,0)</f>
        <v>#DIV/0!</v>
      </c>
      <c r="X91" s="23" t="e">
        <f>IF(H91=入围最低价!H91,1,0)</f>
        <v>#DIV/0!</v>
      </c>
      <c r="Y91" s="23" t="e">
        <f>IF(I91=入围最低价!I91,1,0)</f>
        <v>#DIV/0!</v>
      </c>
      <c r="Z91" s="23" t="e">
        <f>IF(J91=入围最低价!J91,1,0)</f>
        <v>#DIV/0!</v>
      </c>
      <c r="AA91" s="23" t="e">
        <f>IF(K91=入围最低价!K91,1,0)</f>
        <v>#DIV/0!</v>
      </c>
    </row>
    <row r="92" s="2" customFormat="1" ht="20.1" customHeight="1" spans="1:27">
      <c r="A92" s="19">
        <f t="shared" si="1"/>
        <v>88</v>
      </c>
      <c r="B92" s="19" t="s">
        <v>122</v>
      </c>
      <c r="C92" s="20" t="s">
        <v>124</v>
      </c>
      <c r="D92" s="21">
        <v>1008</v>
      </c>
      <c r="E92" s="22" t="s">
        <v>176</v>
      </c>
      <c r="F92" s="22" t="s">
        <v>176</v>
      </c>
      <c r="G92" s="22" t="s">
        <v>176</v>
      </c>
      <c r="H92" s="22" t="s">
        <v>176</v>
      </c>
      <c r="I92" s="22" t="s">
        <v>176</v>
      </c>
      <c r="J92" s="22" t="s">
        <v>176</v>
      </c>
      <c r="K92" s="22" t="s">
        <v>176</v>
      </c>
      <c r="M92" s="2" t="e">
        <f>IF(AND(E92&gt;='入围价70%'!E92,E92&lt;='入围价110%'!E92),1,0)</f>
        <v>#DIV/0!</v>
      </c>
      <c r="N92" s="2" t="e">
        <f>IF(AND(F92&gt;='入围价70%'!F92,F92&lt;='入围价110%'!F92),1,0)</f>
        <v>#DIV/0!</v>
      </c>
      <c r="O92" s="2" t="e">
        <f>IF(AND(G92&gt;='入围价70%'!G92,G92&lt;='入围价110%'!G92),1,0)</f>
        <v>#DIV/0!</v>
      </c>
      <c r="P92" s="2" t="e">
        <f>IF(AND(H92&gt;='入围价70%'!H92,H92&lt;='入围价110%'!H92),1,0)</f>
        <v>#DIV/0!</v>
      </c>
      <c r="Q92" s="2" t="e">
        <f>IF(AND(I92&gt;='入围价70%'!I92,I92&lt;='入围价110%'!I92),1,0)</f>
        <v>#DIV/0!</v>
      </c>
      <c r="R92" s="2" t="e">
        <f>IF(AND(J92&gt;='入围价70%'!J92,J92&lt;='入围价110%'!J92),1,0)</f>
        <v>#DIV/0!</v>
      </c>
      <c r="S92" s="2" t="e">
        <f>IF(AND(K92&gt;='入围价70%'!K92,K92&lt;='入围价110%'!K92),1,0)</f>
        <v>#DIV/0!</v>
      </c>
      <c r="U92" s="23" t="e">
        <f>IF(E92=入围最低价!E92,1,0)</f>
        <v>#DIV/0!</v>
      </c>
      <c r="V92" s="23" t="e">
        <f>IF(F92=入围最低价!F92,1,0)</f>
        <v>#DIV/0!</v>
      </c>
      <c r="W92" s="23" t="e">
        <f>IF(G92=入围最低价!G92,1,0)</f>
        <v>#DIV/0!</v>
      </c>
      <c r="X92" s="23" t="e">
        <f>IF(H92=入围最低价!H92,1,0)</f>
        <v>#DIV/0!</v>
      </c>
      <c r="Y92" s="23" t="e">
        <f>IF(I92=入围最低价!I92,1,0)</f>
        <v>#DIV/0!</v>
      </c>
      <c r="Z92" s="23" t="e">
        <f>IF(J92=入围最低价!J92,1,0)</f>
        <v>#DIV/0!</v>
      </c>
      <c r="AA92" s="23" t="e">
        <f>IF(K92=入围最低价!K92,1,0)</f>
        <v>#DIV/0!</v>
      </c>
    </row>
    <row r="93" s="2" customFormat="1" ht="20.1" customHeight="1" spans="1:27">
      <c r="A93" s="19">
        <f t="shared" si="1"/>
        <v>89</v>
      </c>
      <c r="B93" s="19" t="s">
        <v>122</v>
      </c>
      <c r="C93" s="20" t="s">
        <v>125</v>
      </c>
      <c r="D93" s="21">
        <v>994</v>
      </c>
      <c r="E93" s="22" t="s">
        <v>176</v>
      </c>
      <c r="F93" s="22" t="s">
        <v>176</v>
      </c>
      <c r="G93" s="22" t="s">
        <v>176</v>
      </c>
      <c r="H93" s="22" t="s">
        <v>176</v>
      </c>
      <c r="I93" s="22" t="s">
        <v>176</v>
      </c>
      <c r="J93" s="22" t="s">
        <v>176</v>
      </c>
      <c r="K93" s="22" t="s">
        <v>176</v>
      </c>
      <c r="M93" s="2" t="e">
        <f>IF(AND(E93&gt;='入围价70%'!E93,E93&lt;='入围价110%'!E93),1,0)</f>
        <v>#DIV/0!</v>
      </c>
      <c r="N93" s="2" t="e">
        <f>IF(AND(F93&gt;='入围价70%'!F93,F93&lt;='入围价110%'!F93),1,0)</f>
        <v>#DIV/0!</v>
      </c>
      <c r="O93" s="2" t="e">
        <f>IF(AND(G93&gt;='入围价70%'!G93,G93&lt;='入围价110%'!G93),1,0)</f>
        <v>#DIV/0!</v>
      </c>
      <c r="P93" s="2" t="e">
        <f>IF(AND(H93&gt;='入围价70%'!H93,H93&lt;='入围价110%'!H93),1,0)</f>
        <v>#DIV/0!</v>
      </c>
      <c r="Q93" s="2" t="e">
        <f>IF(AND(I93&gt;='入围价70%'!I93,I93&lt;='入围价110%'!I93),1,0)</f>
        <v>#DIV/0!</v>
      </c>
      <c r="R93" s="2" t="e">
        <f>IF(AND(J93&gt;='入围价70%'!J93,J93&lt;='入围价110%'!J93),1,0)</f>
        <v>#DIV/0!</v>
      </c>
      <c r="S93" s="2" t="e">
        <f>IF(AND(K93&gt;='入围价70%'!K93,K93&lt;='入围价110%'!K93),1,0)</f>
        <v>#DIV/0!</v>
      </c>
      <c r="U93" s="23" t="e">
        <f>IF(E93=入围最低价!E93,1,0)</f>
        <v>#DIV/0!</v>
      </c>
      <c r="V93" s="23" t="e">
        <f>IF(F93=入围最低价!F93,1,0)</f>
        <v>#DIV/0!</v>
      </c>
      <c r="W93" s="23" t="e">
        <f>IF(G93=入围最低价!G93,1,0)</f>
        <v>#DIV/0!</v>
      </c>
      <c r="X93" s="23" t="e">
        <f>IF(H93=入围最低价!H93,1,0)</f>
        <v>#DIV/0!</v>
      </c>
      <c r="Y93" s="23" t="e">
        <f>IF(I93=入围最低价!I93,1,0)</f>
        <v>#DIV/0!</v>
      </c>
      <c r="Z93" s="23" t="e">
        <f>IF(J93=入围最低价!J93,1,0)</f>
        <v>#DIV/0!</v>
      </c>
      <c r="AA93" s="23" t="e">
        <f>IF(K93=入围最低价!K93,1,0)</f>
        <v>#DIV/0!</v>
      </c>
    </row>
    <row r="94" s="2" customFormat="1" ht="20.1" customHeight="1" spans="1:27">
      <c r="A94" s="19">
        <f t="shared" si="1"/>
        <v>90</v>
      </c>
      <c r="B94" s="19" t="s">
        <v>122</v>
      </c>
      <c r="C94" s="20" t="s">
        <v>126</v>
      </c>
      <c r="D94" s="21">
        <v>1091.7</v>
      </c>
      <c r="E94" s="22" t="s">
        <v>176</v>
      </c>
      <c r="F94" s="22" t="s">
        <v>176</v>
      </c>
      <c r="G94" s="22" t="s">
        <v>176</v>
      </c>
      <c r="H94" s="22" t="s">
        <v>176</v>
      </c>
      <c r="I94" s="22" t="s">
        <v>176</v>
      </c>
      <c r="J94" s="22" t="s">
        <v>176</v>
      </c>
      <c r="K94" s="22" t="s">
        <v>176</v>
      </c>
      <c r="M94" s="2" t="e">
        <f>IF(AND(E94&gt;='入围价70%'!E94,E94&lt;='入围价110%'!E94),1,0)</f>
        <v>#DIV/0!</v>
      </c>
      <c r="N94" s="2" t="e">
        <f>IF(AND(F94&gt;='入围价70%'!F94,F94&lt;='入围价110%'!F94),1,0)</f>
        <v>#DIV/0!</v>
      </c>
      <c r="O94" s="2" t="e">
        <f>IF(AND(G94&gt;='入围价70%'!G94,G94&lt;='入围价110%'!G94),1,0)</f>
        <v>#DIV/0!</v>
      </c>
      <c r="P94" s="2" t="e">
        <f>IF(AND(H94&gt;='入围价70%'!H94,H94&lt;='入围价110%'!H94),1,0)</f>
        <v>#DIV/0!</v>
      </c>
      <c r="Q94" s="2" t="e">
        <f>IF(AND(I94&gt;='入围价70%'!I94,I94&lt;='入围价110%'!I94),1,0)</f>
        <v>#DIV/0!</v>
      </c>
      <c r="R94" s="2" t="e">
        <f>IF(AND(J94&gt;='入围价70%'!J94,J94&lt;='入围价110%'!J94),1,0)</f>
        <v>#DIV/0!</v>
      </c>
      <c r="S94" s="2" t="e">
        <f>IF(AND(K94&gt;='入围价70%'!K94,K94&lt;='入围价110%'!K94),1,0)</f>
        <v>#DIV/0!</v>
      </c>
      <c r="U94" s="23" t="e">
        <f>IF(E94=入围最低价!E94,1,0)</f>
        <v>#DIV/0!</v>
      </c>
      <c r="V94" s="23" t="e">
        <f>IF(F94=入围最低价!F94,1,0)</f>
        <v>#DIV/0!</v>
      </c>
      <c r="W94" s="23" t="e">
        <f>IF(G94=入围最低价!G94,1,0)</f>
        <v>#DIV/0!</v>
      </c>
      <c r="X94" s="23" t="e">
        <f>IF(H94=入围最低价!H94,1,0)</f>
        <v>#DIV/0!</v>
      </c>
      <c r="Y94" s="23" t="e">
        <f>IF(I94=入围最低价!I94,1,0)</f>
        <v>#DIV/0!</v>
      </c>
      <c r="Z94" s="23" t="e">
        <f>IF(J94=入围最低价!J94,1,0)</f>
        <v>#DIV/0!</v>
      </c>
      <c r="AA94" s="23" t="e">
        <f>IF(K94=入围最低价!K94,1,0)</f>
        <v>#DIV/0!</v>
      </c>
    </row>
    <row r="95" s="2" customFormat="1" ht="20.1" customHeight="1" spans="1:27">
      <c r="A95" s="19">
        <f t="shared" si="1"/>
        <v>91</v>
      </c>
      <c r="B95" s="19" t="s">
        <v>122</v>
      </c>
      <c r="C95" s="20" t="s">
        <v>127</v>
      </c>
      <c r="D95" s="21">
        <v>1133.6</v>
      </c>
      <c r="E95" s="22" t="s">
        <v>176</v>
      </c>
      <c r="F95" s="22" t="s">
        <v>176</v>
      </c>
      <c r="G95" s="22" t="s">
        <v>176</v>
      </c>
      <c r="H95" s="22" t="s">
        <v>176</v>
      </c>
      <c r="I95" s="22" t="s">
        <v>176</v>
      </c>
      <c r="J95" s="22" t="s">
        <v>176</v>
      </c>
      <c r="K95" s="22" t="s">
        <v>176</v>
      </c>
      <c r="M95" s="2" t="e">
        <f>IF(AND(E95&gt;='入围价70%'!E95,E95&lt;='入围价110%'!E95),1,0)</f>
        <v>#DIV/0!</v>
      </c>
      <c r="N95" s="2" t="e">
        <f>IF(AND(F95&gt;='入围价70%'!F95,F95&lt;='入围价110%'!F95),1,0)</f>
        <v>#DIV/0!</v>
      </c>
      <c r="O95" s="2" t="e">
        <f>IF(AND(G95&gt;='入围价70%'!G95,G95&lt;='入围价110%'!G95),1,0)</f>
        <v>#DIV/0!</v>
      </c>
      <c r="P95" s="2" t="e">
        <f>IF(AND(H95&gt;='入围价70%'!H95,H95&lt;='入围价110%'!H95),1,0)</f>
        <v>#DIV/0!</v>
      </c>
      <c r="Q95" s="2" t="e">
        <f>IF(AND(I95&gt;='入围价70%'!I95,I95&lt;='入围价110%'!I95),1,0)</f>
        <v>#DIV/0!</v>
      </c>
      <c r="R95" s="2" t="e">
        <f>IF(AND(J95&gt;='入围价70%'!J95,J95&lt;='入围价110%'!J95),1,0)</f>
        <v>#DIV/0!</v>
      </c>
      <c r="S95" s="2" t="e">
        <f>IF(AND(K95&gt;='入围价70%'!K95,K95&lt;='入围价110%'!K95),1,0)</f>
        <v>#DIV/0!</v>
      </c>
      <c r="U95" s="23" t="e">
        <f>IF(E95=入围最低价!E95,1,0)</f>
        <v>#DIV/0!</v>
      </c>
      <c r="V95" s="23" t="e">
        <f>IF(F95=入围最低价!F95,1,0)</f>
        <v>#DIV/0!</v>
      </c>
      <c r="W95" s="23" t="e">
        <f>IF(G95=入围最低价!G95,1,0)</f>
        <v>#DIV/0!</v>
      </c>
      <c r="X95" s="23" t="e">
        <f>IF(H95=入围最低价!H95,1,0)</f>
        <v>#DIV/0!</v>
      </c>
      <c r="Y95" s="23" t="e">
        <f>IF(I95=入围最低价!I95,1,0)</f>
        <v>#DIV/0!</v>
      </c>
      <c r="Z95" s="23" t="e">
        <f>IF(J95=入围最低价!J95,1,0)</f>
        <v>#DIV/0!</v>
      </c>
      <c r="AA95" s="23" t="e">
        <f>IF(K95=入围最低价!K95,1,0)</f>
        <v>#DIV/0!</v>
      </c>
    </row>
    <row r="96" s="2" customFormat="1" ht="20.1" customHeight="1" spans="1:27">
      <c r="A96" s="19">
        <f t="shared" si="1"/>
        <v>92</v>
      </c>
      <c r="B96" s="19" t="s">
        <v>122</v>
      </c>
      <c r="C96" s="20" t="s">
        <v>128</v>
      </c>
      <c r="D96" s="21">
        <v>1250</v>
      </c>
      <c r="E96" s="22" t="s">
        <v>176</v>
      </c>
      <c r="F96" s="22" t="s">
        <v>176</v>
      </c>
      <c r="G96" s="22" t="s">
        <v>176</v>
      </c>
      <c r="H96" s="22" t="s">
        <v>176</v>
      </c>
      <c r="I96" s="22" t="s">
        <v>176</v>
      </c>
      <c r="J96" s="22" t="s">
        <v>176</v>
      </c>
      <c r="K96" s="22" t="s">
        <v>176</v>
      </c>
      <c r="M96" s="2" t="e">
        <f>IF(AND(E96&gt;='入围价70%'!E96,E96&lt;='入围价110%'!E96),1,0)</f>
        <v>#DIV/0!</v>
      </c>
      <c r="N96" s="2" t="e">
        <f>IF(AND(F96&gt;='入围价70%'!F96,F96&lt;='入围价110%'!F96),1,0)</f>
        <v>#DIV/0!</v>
      </c>
      <c r="O96" s="2" t="e">
        <f>IF(AND(G96&gt;='入围价70%'!G96,G96&lt;='入围价110%'!G96),1,0)</f>
        <v>#DIV/0!</v>
      </c>
      <c r="P96" s="2" t="e">
        <f>IF(AND(H96&gt;='入围价70%'!H96,H96&lt;='入围价110%'!H96),1,0)</f>
        <v>#DIV/0!</v>
      </c>
      <c r="Q96" s="2" t="e">
        <f>IF(AND(I96&gt;='入围价70%'!I96,I96&lt;='入围价110%'!I96),1,0)</f>
        <v>#DIV/0!</v>
      </c>
      <c r="R96" s="2" t="e">
        <f>IF(AND(J96&gt;='入围价70%'!J96,J96&lt;='入围价110%'!J96),1,0)</f>
        <v>#DIV/0!</v>
      </c>
      <c r="S96" s="2" t="e">
        <f>IF(AND(K96&gt;='入围价70%'!K96,K96&lt;='入围价110%'!K96),1,0)</f>
        <v>#DIV/0!</v>
      </c>
      <c r="U96" s="23" t="e">
        <f>IF(E96=入围最低价!E96,1,0)</f>
        <v>#DIV/0!</v>
      </c>
      <c r="V96" s="23" t="e">
        <f>IF(F96=入围最低价!F96,1,0)</f>
        <v>#DIV/0!</v>
      </c>
      <c r="W96" s="23" t="e">
        <f>IF(G96=入围最低价!G96,1,0)</f>
        <v>#DIV/0!</v>
      </c>
      <c r="X96" s="23" t="e">
        <f>IF(H96=入围最低价!H96,1,0)</f>
        <v>#DIV/0!</v>
      </c>
      <c r="Y96" s="23" t="e">
        <f>IF(I96=入围最低价!I96,1,0)</f>
        <v>#DIV/0!</v>
      </c>
      <c r="Z96" s="23" t="e">
        <f>IF(J96=入围最低价!J96,1,0)</f>
        <v>#DIV/0!</v>
      </c>
      <c r="AA96" s="23" t="e">
        <f>IF(K96=入围最低价!K96,1,0)</f>
        <v>#DIV/0!</v>
      </c>
    </row>
    <row r="97" s="2" customFormat="1" ht="20.1" customHeight="1" spans="1:27">
      <c r="A97" s="19">
        <f t="shared" si="1"/>
        <v>93</v>
      </c>
      <c r="B97" s="19" t="s">
        <v>129</v>
      </c>
      <c r="C97" s="20" t="s">
        <v>130</v>
      </c>
      <c r="D97" s="21">
        <v>1243</v>
      </c>
      <c r="E97" s="22" t="s">
        <v>176</v>
      </c>
      <c r="F97" s="22" t="s">
        <v>176</v>
      </c>
      <c r="G97" s="22" t="s">
        <v>176</v>
      </c>
      <c r="H97" s="22" t="s">
        <v>176</v>
      </c>
      <c r="I97" s="22" t="s">
        <v>176</v>
      </c>
      <c r="J97" s="22" t="s">
        <v>176</v>
      </c>
      <c r="K97" s="22" t="s">
        <v>176</v>
      </c>
      <c r="M97" s="2" t="e">
        <f>IF(AND(E97&gt;='入围价70%'!E97,E97&lt;='入围价110%'!E97),1,0)</f>
        <v>#DIV/0!</v>
      </c>
      <c r="N97" s="2" t="e">
        <f>IF(AND(F97&gt;='入围价70%'!F97,F97&lt;='入围价110%'!F97),1,0)</f>
        <v>#DIV/0!</v>
      </c>
      <c r="O97" s="2" t="e">
        <f>IF(AND(G97&gt;='入围价70%'!G97,G97&lt;='入围价110%'!G97),1,0)</f>
        <v>#DIV/0!</v>
      </c>
      <c r="P97" s="2" t="e">
        <f>IF(AND(H97&gt;='入围价70%'!H97,H97&lt;='入围价110%'!H97),1,0)</f>
        <v>#DIV/0!</v>
      </c>
      <c r="Q97" s="2" t="e">
        <f>IF(AND(I97&gt;='入围价70%'!I97,I97&lt;='入围价110%'!I97),1,0)</f>
        <v>#DIV/0!</v>
      </c>
      <c r="R97" s="2" t="e">
        <f>IF(AND(J97&gt;='入围价70%'!J97,J97&lt;='入围价110%'!J97),1,0)</f>
        <v>#DIV/0!</v>
      </c>
      <c r="S97" s="2" t="e">
        <f>IF(AND(K97&gt;='入围价70%'!K97,K97&lt;='入围价110%'!K97),1,0)</f>
        <v>#DIV/0!</v>
      </c>
      <c r="U97" s="23" t="e">
        <f>IF(E97=入围最低价!E97,1,0)</f>
        <v>#DIV/0!</v>
      </c>
      <c r="V97" s="23" t="e">
        <f>IF(F97=入围最低价!F97,1,0)</f>
        <v>#DIV/0!</v>
      </c>
      <c r="W97" s="23" t="e">
        <f>IF(G97=入围最低价!G97,1,0)</f>
        <v>#DIV/0!</v>
      </c>
      <c r="X97" s="23" t="e">
        <f>IF(H97=入围最低价!H97,1,0)</f>
        <v>#DIV/0!</v>
      </c>
      <c r="Y97" s="23" t="e">
        <f>IF(I97=入围最低价!I97,1,0)</f>
        <v>#DIV/0!</v>
      </c>
      <c r="Z97" s="23" t="e">
        <f>IF(J97=入围最低价!J97,1,0)</f>
        <v>#DIV/0!</v>
      </c>
      <c r="AA97" s="23" t="e">
        <f>IF(K97=入围最低价!K97,1,0)</f>
        <v>#DIV/0!</v>
      </c>
    </row>
    <row r="98" s="2" customFormat="1" ht="20.1" customHeight="1" spans="1:27">
      <c r="A98" s="19">
        <f t="shared" si="1"/>
        <v>94</v>
      </c>
      <c r="B98" s="19" t="s">
        <v>129</v>
      </c>
      <c r="C98" s="20" t="s">
        <v>131</v>
      </c>
      <c r="D98" s="21">
        <v>866.7</v>
      </c>
      <c r="E98" s="22" t="s">
        <v>176</v>
      </c>
      <c r="F98" s="22" t="s">
        <v>176</v>
      </c>
      <c r="G98" s="22" t="s">
        <v>176</v>
      </c>
      <c r="H98" s="22" t="s">
        <v>176</v>
      </c>
      <c r="I98" s="22" t="s">
        <v>176</v>
      </c>
      <c r="J98" s="22" t="s">
        <v>176</v>
      </c>
      <c r="K98" s="22" t="s">
        <v>176</v>
      </c>
      <c r="M98" s="2" t="e">
        <f>IF(AND(E98&gt;='入围价70%'!E98,E98&lt;='入围价110%'!E98),1,0)</f>
        <v>#DIV/0!</v>
      </c>
      <c r="N98" s="2" t="e">
        <f>IF(AND(F98&gt;='入围价70%'!F98,F98&lt;='入围价110%'!F98),1,0)</f>
        <v>#DIV/0!</v>
      </c>
      <c r="O98" s="2" t="e">
        <f>IF(AND(G98&gt;='入围价70%'!G98,G98&lt;='入围价110%'!G98),1,0)</f>
        <v>#DIV/0!</v>
      </c>
      <c r="P98" s="2" t="e">
        <f>IF(AND(H98&gt;='入围价70%'!H98,H98&lt;='入围价110%'!H98),1,0)</f>
        <v>#DIV/0!</v>
      </c>
      <c r="Q98" s="2" t="e">
        <f>IF(AND(I98&gt;='入围价70%'!I98,I98&lt;='入围价110%'!I98),1,0)</f>
        <v>#DIV/0!</v>
      </c>
      <c r="R98" s="2" t="e">
        <f>IF(AND(J98&gt;='入围价70%'!J98,J98&lt;='入围价110%'!J98),1,0)</f>
        <v>#DIV/0!</v>
      </c>
      <c r="S98" s="2" t="e">
        <f>IF(AND(K98&gt;='入围价70%'!K98,K98&lt;='入围价110%'!K98),1,0)</f>
        <v>#DIV/0!</v>
      </c>
      <c r="U98" s="23" t="e">
        <f>IF(E98=入围最低价!E98,1,0)</f>
        <v>#DIV/0!</v>
      </c>
      <c r="V98" s="23" t="e">
        <f>IF(F98=入围最低价!F98,1,0)</f>
        <v>#DIV/0!</v>
      </c>
      <c r="W98" s="23" t="e">
        <f>IF(G98=入围最低价!G98,1,0)</f>
        <v>#DIV/0!</v>
      </c>
      <c r="X98" s="23" t="e">
        <f>IF(H98=入围最低价!H98,1,0)</f>
        <v>#DIV/0!</v>
      </c>
      <c r="Y98" s="23" t="e">
        <f>IF(I98=入围最低价!I98,1,0)</f>
        <v>#DIV/0!</v>
      </c>
      <c r="Z98" s="23" t="e">
        <f>IF(J98=入围最低价!J98,1,0)</f>
        <v>#DIV/0!</v>
      </c>
      <c r="AA98" s="23" t="e">
        <f>IF(K98=入围最低价!K98,1,0)</f>
        <v>#DIV/0!</v>
      </c>
    </row>
    <row r="99" s="2" customFormat="1" ht="20.1" customHeight="1" spans="1:27">
      <c r="A99" s="19">
        <f t="shared" si="1"/>
        <v>95</v>
      </c>
      <c r="B99" s="19" t="s">
        <v>129</v>
      </c>
      <c r="C99" s="20" t="s">
        <v>132</v>
      </c>
      <c r="D99" s="21">
        <v>1210.5</v>
      </c>
      <c r="E99" s="22" t="s">
        <v>176</v>
      </c>
      <c r="F99" s="22" t="s">
        <v>176</v>
      </c>
      <c r="G99" s="22" t="s">
        <v>176</v>
      </c>
      <c r="H99" s="22" t="s">
        <v>176</v>
      </c>
      <c r="I99" s="22" t="s">
        <v>176</v>
      </c>
      <c r="J99" s="22" t="s">
        <v>176</v>
      </c>
      <c r="K99" s="22" t="s">
        <v>176</v>
      </c>
      <c r="M99" s="2" t="e">
        <f>IF(AND(E99&gt;='入围价70%'!E99,E99&lt;='入围价110%'!E99),1,0)</f>
        <v>#DIV/0!</v>
      </c>
      <c r="N99" s="2" t="e">
        <f>IF(AND(F99&gt;='入围价70%'!F99,F99&lt;='入围价110%'!F99),1,0)</f>
        <v>#DIV/0!</v>
      </c>
      <c r="O99" s="2" t="e">
        <f>IF(AND(G99&gt;='入围价70%'!G99,G99&lt;='入围价110%'!G99),1,0)</f>
        <v>#DIV/0!</v>
      </c>
      <c r="P99" s="2" t="e">
        <f>IF(AND(H99&gt;='入围价70%'!H99,H99&lt;='入围价110%'!H99),1,0)</f>
        <v>#DIV/0!</v>
      </c>
      <c r="Q99" s="2" t="e">
        <f>IF(AND(I99&gt;='入围价70%'!I99,I99&lt;='入围价110%'!I99),1,0)</f>
        <v>#DIV/0!</v>
      </c>
      <c r="R99" s="2" t="e">
        <f>IF(AND(J99&gt;='入围价70%'!J99,J99&lt;='入围价110%'!J99),1,0)</f>
        <v>#DIV/0!</v>
      </c>
      <c r="S99" s="2" t="e">
        <f>IF(AND(K99&gt;='入围价70%'!K99,K99&lt;='入围价110%'!K99),1,0)</f>
        <v>#DIV/0!</v>
      </c>
      <c r="U99" s="23" t="e">
        <f>IF(E99=入围最低价!E99,1,0)</f>
        <v>#DIV/0!</v>
      </c>
      <c r="V99" s="23" t="e">
        <f>IF(F99=入围最低价!F99,1,0)</f>
        <v>#DIV/0!</v>
      </c>
      <c r="W99" s="23" t="e">
        <f>IF(G99=入围最低价!G99,1,0)</f>
        <v>#DIV/0!</v>
      </c>
      <c r="X99" s="23" t="e">
        <f>IF(H99=入围最低价!H99,1,0)</f>
        <v>#DIV/0!</v>
      </c>
      <c r="Y99" s="23" t="e">
        <f>IF(I99=入围最低价!I99,1,0)</f>
        <v>#DIV/0!</v>
      </c>
      <c r="Z99" s="23" t="e">
        <f>IF(J99=入围最低价!J99,1,0)</f>
        <v>#DIV/0!</v>
      </c>
      <c r="AA99" s="23" t="e">
        <f>IF(K99=入围最低价!K99,1,0)</f>
        <v>#DIV/0!</v>
      </c>
    </row>
    <row r="100" s="2" customFormat="1" ht="20.1" customHeight="1" spans="1:27">
      <c r="A100" s="19">
        <f t="shared" si="1"/>
        <v>96</v>
      </c>
      <c r="B100" s="19" t="s">
        <v>133</v>
      </c>
      <c r="C100" s="20" t="s">
        <v>134</v>
      </c>
      <c r="D100" s="21">
        <v>2931.6</v>
      </c>
      <c r="E100" s="22" t="s">
        <v>176</v>
      </c>
      <c r="F100" s="22" t="s">
        <v>176</v>
      </c>
      <c r="G100" s="22" t="s">
        <v>176</v>
      </c>
      <c r="H100" s="22" t="s">
        <v>176</v>
      </c>
      <c r="I100" s="22" t="s">
        <v>176</v>
      </c>
      <c r="J100" s="22" t="s">
        <v>176</v>
      </c>
      <c r="K100" s="22" t="s">
        <v>176</v>
      </c>
      <c r="M100" s="2" t="e">
        <f>IF(AND(E100&gt;='入围价70%'!E100,E100&lt;='入围价110%'!E100),1,0)</f>
        <v>#DIV/0!</v>
      </c>
      <c r="N100" s="2" t="e">
        <f>IF(AND(F100&gt;='入围价70%'!F100,F100&lt;='入围价110%'!F100),1,0)</f>
        <v>#DIV/0!</v>
      </c>
      <c r="O100" s="2" t="e">
        <f>IF(AND(G100&gt;='入围价70%'!G100,G100&lt;='入围价110%'!G100),1,0)</f>
        <v>#DIV/0!</v>
      </c>
      <c r="P100" s="2" t="e">
        <f>IF(AND(H100&gt;='入围价70%'!H100,H100&lt;='入围价110%'!H100),1,0)</f>
        <v>#DIV/0!</v>
      </c>
      <c r="Q100" s="2" t="e">
        <f>IF(AND(I100&gt;='入围价70%'!I100,I100&lt;='入围价110%'!I100),1,0)</f>
        <v>#DIV/0!</v>
      </c>
      <c r="R100" s="2" t="e">
        <f>IF(AND(J100&gt;='入围价70%'!J100,J100&lt;='入围价110%'!J100),1,0)</f>
        <v>#DIV/0!</v>
      </c>
      <c r="S100" s="2" t="e">
        <f>IF(AND(K100&gt;='入围价70%'!K100,K100&lt;='入围价110%'!K100),1,0)</f>
        <v>#DIV/0!</v>
      </c>
      <c r="U100" s="23" t="e">
        <f>IF(E100=入围最低价!E100,1,0)</f>
        <v>#DIV/0!</v>
      </c>
      <c r="V100" s="23" t="e">
        <f>IF(F100=入围最低价!F100,1,0)</f>
        <v>#DIV/0!</v>
      </c>
      <c r="W100" s="23" t="e">
        <f>IF(G100=入围最低价!G100,1,0)</f>
        <v>#DIV/0!</v>
      </c>
      <c r="X100" s="23" t="e">
        <f>IF(H100=入围最低价!H100,1,0)</f>
        <v>#DIV/0!</v>
      </c>
      <c r="Y100" s="23" t="e">
        <f>IF(I100=入围最低价!I100,1,0)</f>
        <v>#DIV/0!</v>
      </c>
      <c r="Z100" s="23" t="e">
        <f>IF(J100=入围最低价!J100,1,0)</f>
        <v>#DIV/0!</v>
      </c>
      <c r="AA100" s="23" t="e">
        <f>IF(K100=入围最低价!K100,1,0)</f>
        <v>#DIV/0!</v>
      </c>
    </row>
    <row r="101" s="2" customFormat="1" ht="20.1" customHeight="1" spans="1:27">
      <c r="A101" s="19">
        <f t="shared" si="1"/>
        <v>97</v>
      </c>
      <c r="B101" s="19" t="s">
        <v>133</v>
      </c>
      <c r="C101" s="20" t="s">
        <v>135</v>
      </c>
      <c r="D101" s="21">
        <v>2968</v>
      </c>
      <c r="E101" s="22" t="s">
        <v>176</v>
      </c>
      <c r="F101" s="22" t="s">
        <v>176</v>
      </c>
      <c r="G101" s="22" t="s">
        <v>176</v>
      </c>
      <c r="H101" s="22" t="s">
        <v>176</v>
      </c>
      <c r="I101" s="22" t="s">
        <v>176</v>
      </c>
      <c r="J101" s="22" t="s">
        <v>176</v>
      </c>
      <c r="K101" s="22" t="s">
        <v>176</v>
      </c>
      <c r="M101" s="2" t="e">
        <f>IF(AND(E101&gt;='入围价70%'!E101,E101&lt;='入围价110%'!E101),1,0)</f>
        <v>#DIV/0!</v>
      </c>
      <c r="N101" s="2" t="e">
        <f>IF(AND(F101&gt;='入围价70%'!F101,F101&lt;='入围价110%'!F101),1,0)</f>
        <v>#DIV/0!</v>
      </c>
      <c r="O101" s="2" t="e">
        <f>IF(AND(G101&gt;='入围价70%'!G101,G101&lt;='入围价110%'!G101),1,0)</f>
        <v>#DIV/0!</v>
      </c>
      <c r="P101" s="2" t="e">
        <f>IF(AND(H101&gt;='入围价70%'!H101,H101&lt;='入围价110%'!H101),1,0)</f>
        <v>#DIV/0!</v>
      </c>
      <c r="Q101" s="2" t="e">
        <f>IF(AND(I101&gt;='入围价70%'!I101,I101&lt;='入围价110%'!I101),1,0)</f>
        <v>#DIV/0!</v>
      </c>
      <c r="R101" s="2" t="e">
        <f>IF(AND(J101&gt;='入围价70%'!J101,J101&lt;='入围价110%'!J101),1,0)</f>
        <v>#DIV/0!</v>
      </c>
      <c r="S101" s="2" t="e">
        <f>IF(AND(K101&gt;='入围价70%'!K101,K101&lt;='入围价110%'!K101),1,0)</f>
        <v>#DIV/0!</v>
      </c>
      <c r="U101" s="23" t="e">
        <f>IF(E101=入围最低价!E101,1,0)</f>
        <v>#DIV/0!</v>
      </c>
      <c r="V101" s="23" t="e">
        <f>IF(F101=入围最低价!F101,1,0)</f>
        <v>#DIV/0!</v>
      </c>
      <c r="W101" s="23" t="e">
        <f>IF(G101=入围最低价!G101,1,0)</f>
        <v>#DIV/0!</v>
      </c>
      <c r="X101" s="23" t="e">
        <f>IF(H101=入围最低价!H101,1,0)</f>
        <v>#DIV/0!</v>
      </c>
      <c r="Y101" s="23" t="e">
        <f>IF(I101=入围最低价!I101,1,0)</f>
        <v>#DIV/0!</v>
      </c>
      <c r="Z101" s="23" t="e">
        <f>IF(J101=入围最低价!J101,1,0)</f>
        <v>#DIV/0!</v>
      </c>
      <c r="AA101" s="23" t="e">
        <f>IF(K101=入围最低价!K101,1,0)</f>
        <v>#DIV/0!</v>
      </c>
    </row>
    <row r="102" s="2" customFormat="1" ht="20.1" customHeight="1" spans="1:27">
      <c r="A102" s="19">
        <f t="shared" si="1"/>
        <v>98</v>
      </c>
      <c r="B102" s="19" t="s">
        <v>133</v>
      </c>
      <c r="C102" s="20" t="s">
        <v>136</v>
      </c>
      <c r="D102" s="21">
        <v>3115.6</v>
      </c>
      <c r="E102" s="22" t="s">
        <v>176</v>
      </c>
      <c r="F102" s="22" t="s">
        <v>176</v>
      </c>
      <c r="G102" s="22" t="s">
        <v>176</v>
      </c>
      <c r="H102" s="22" t="s">
        <v>176</v>
      </c>
      <c r="I102" s="22" t="s">
        <v>176</v>
      </c>
      <c r="J102" s="22" t="s">
        <v>176</v>
      </c>
      <c r="K102" s="22" t="s">
        <v>176</v>
      </c>
      <c r="M102" s="2" t="e">
        <f>IF(AND(E102&gt;='入围价70%'!E102,E102&lt;='入围价110%'!E102),1,0)</f>
        <v>#DIV/0!</v>
      </c>
      <c r="N102" s="2" t="e">
        <f>IF(AND(F102&gt;='入围价70%'!F102,F102&lt;='入围价110%'!F102),1,0)</f>
        <v>#DIV/0!</v>
      </c>
      <c r="O102" s="2" t="e">
        <f>IF(AND(G102&gt;='入围价70%'!G102,G102&lt;='入围价110%'!G102),1,0)</f>
        <v>#DIV/0!</v>
      </c>
      <c r="P102" s="2" t="e">
        <f>IF(AND(H102&gt;='入围价70%'!H102,H102&lt;='入围价110%'!H102),1,0)</f>
        <v>#DIV/0!</v>
      </c>
      <c r="Q102" s="2" t="e">
        <f>IF(AND(I102&gt;='入围价70%'!I102,I102&lt;='入围价110%'!I102),1,0)</f>
        <v>#DIV/0!</v>
      </c>
      <c r="R102" s="2" t="e">
        <f>IF(AND(J102&gt;='入围价70%'!J102,J102&lt;='入围价110%'!J102),1,0)</f>
        <v>#DIV/0!</v>
      </c>
      <c r="S102" s="2" t="e">
        <f>IF(AND(K102&gt;='入围价70%'!K102,K102&lt;='入围价110%'!K102),1,0)</f>
        <v>#DIV/0!</v>
      </c>
      <c r="U102" s="23" t="e">
        <f>IF(E102=入围最低价!E102,1,0)</f>
        <v>#DIV/0!</v>
      </c>
      <c r="V102" s="23" t="e">
        <f>IF(F102=入围最低价!F102,1,0)</f>
        <v>#DIV/0!</v>
      </c>
      <c r="W102" s="23" t="e">
        <f>IF(G102=入围最低价!G102,1,0)</f>
        <v>#DIV/0!</v>
      </c>
      <c r="X102" s="23" t="e">
        <f>IF(H102=入围最低价!H102,1,0)</f>
        <v>#DIV/0!</v>
      </c>
      <c r="Y102" s="23" t="e">
        <f>IF(I102=入围最低价!I102,1,0)</f>
        <v>#DIV/0!</v>
      </c>
      <c r="Z102" s="23" t="e">
        <f>IF(J102=入围最低价!J102,1,0)</f>
        <v>#DIV/0!</v>
      </c>
      <c r="AA102" s="23" t="e">
        <f>IF(K102=入围最低价!K102,1,0)</f>
        <v>#DIV/0!</v>
      </c>
    </row>
    <row r="103" s="2" customFormat="1" ht="20.1" customHeight="1" spans="1:27">
      <c r="A103" s="19">
        <f t="shared" si="1"/>
        <v>99</v>
      </c>
      <c r="B103" s="19" t="s">
        <v>137</v>
      </c>
      <c r="C103" s="20" t="s">
        <v>138</v>
      </c>
      <c r="D103" s="21">
        <v>2787</v>
      </c>
      <c r="E103" s="22" t="s">
        <v>176</v>
      </c>
      <c r="F103" s="22" t="s">
        <v>176</v>
      </c>
      <c r="G103" s="22" t="s">
        <v>176</v>
      </c>
      <c r="H103" s="22" t="s">
        <v>176</v>
      </c>
      <c r="I103" s="22" t="s">
        <v>176</v>
      </c>
      <c r="J103" s="22" t="s">
        <v>176</v>
      </c>
      <c r="K103" s="22" t="s">
        <v>176</v>
      </c>
      <c r="M103" s="2" t="e">
        <f>IF(AND(E103&gt;='入围价70%'!E103,E103&lt;='入围价110%'!E103),1,0)</f>
        <v>#DIV/0!</v>
      </c>
      <c r="N103" s="2" t="e">
        <f>IF(AND(F103&gt;='入围价70%'!F103,F103&lt;='入围价110%'!F103),1,0)</f>
        <v>#DIV/0!</v>
      </c>
      <c r="O103" s="2" t="e">
        <f>IF(AND(G103&gt;='入围价70%'!G103,G103&lt;='入围价110%'!G103),1,0)</f>
        <v>#DIV/0!</v>
      </c>
      <c r="P103" s="2" t="e">
        <f>IF(AND(H103&gt;='入围价70%'!H103,H103&lt;='入围价110%'!H103),1,0)</f>
        <v>#DIV/0!</v>
      </c>
      <c r="Q103" s="2" t="e">
        <f>IF(AND(I103&gt;='入围价70%'!I103,I103&lt;='入围价110%'!I103),1,0)</f>
        <v>#DIV/0!</v>
      </c>
      <c r="R103" s="2" t="e">
        <f>IF(AND(J103&gt;='入围价70%'!J103,J103&lt;='入围价110%'!J103),1,0)</f>
        <v>#DIV/0!</v>
      </c>
      <c r="S103" s="2" t="e">
        <f>IF(AND(K103&gt;='入围价70%'!K103,K103&lt;='入围价110%'!K103),1,0)</f>
        <v>#DIV/0!</v>
      </c>
      <c r="U103" s="23" t="e">
        <f>IF(E103=入围最低价!E103,1,0)</f>
        <v>#DIV/0!</v>
      </c>
      <c r="V103" s="23" t="e">
        <f>IF(F103=入围最低价!F103,1,0)</f>
        <v>#DIV/0!</v>
      </c>
      <c r="W103" s="23" t="e">
        <f>IF(G103=入围最低价!G103,1,0)</f>
        <v>#DIV/0!</v>
      </c>
      <c r="X103" s="23" t="e">
        <f>IF(H103=入围最低价!H103,1,0)</f>
        <v>#DIV/0!</v>
      </c>
      <c r="Y103" s="23" t="e">
        <f>IF(I103=入围最低价!I103,1,0)</f>
        <v>#DIV/0!</v>
      </c>
      <c r="Z103" s="23" t="e">
        <f>IF(J103=入围最低价!J103,1,0)</f>
        <v>#DIV/0!</v>
      </c>
      <c r="AA103" s="23" t="e">
        <f>IF(K103=入围最低价!K103,1,0)</f>
        <v>#DIV/0!</v>
      </c>
    </row>
    <row r="104" s="2" customFormat="1" ht="20.1" customHeight="1" spans="1:27">
      <c r="A104" s="19">
        <f t="shared" si="1"/>
        <v>100</v>
      </c>
      <c r="B104" s="19" t="s">
        <v>137</v>
      </c>
      <c r="C104" s="20" t="s">
        <v>139</v>
      </c>
      <c r="D104" s="21">
        <v>2821.5</v>
      </c>
      <c r="E104" s="22" t="s">
        <v>176</v>
      </c>
      <c r="F104" s="22" t="s">
        <v>176</v>
      </c>
      <c r="G104" s="22" t="s">
        <v>176</v>
      </c>
      <c r="H104" s="22" t="s">
        <v>176</v>
      </c>
      <c r="I104" s="22" t="s">
        <v>176</v>
      </c>
      <c r="J104" s="22" t="s">
        <v>176</v>
      </c>
      <c r="K104" s="22" t="s">
        <v>176</v>
      </c>
      <c r="M104" s="2" t="e">
        <f>IF(AND(E104&gt;='入围价70%'!E104,E104&lt;='入围价110%'!E104),1,0)</f>
        <v>#DIV/0!</v>
      </c>
      <c r="N104" s="2" t="e">
        <f>IF(AND(F104&gt;='入围价70%'!F104,F104&lt;='入围价110%'!F104),1,0)</f>
        <v>#DIV/0!</v>
      </c>
      <c r="O104" s="2" t="e">
        <f>IF(AND(G104&gt;='入围价70%'!G104,G104&lt;='入围价110%'!G104),1,0)</f>
        <v>#DIV/0!</v>
      </c>
      <c r="P104" s="2" t="e">
        <f>IF(AND(H104&gt;='入围价70%'!H104,H104&lt;='入围价110%'!H104),1,0)</f>
        <v>#DIV/0!</v>
      </c>
      <c r="Q104" s="2" t="e">
        <f>IF(AND(I104&gt;='入围价70%'!I104,I104&lt;='入围价110%'!I104),1,0)</f>
        <v>#DIV/0!</v>
      </c>
      <c r="R104" s="2" t="e">
        <f>IF(AND(J104&gt;='入围价70%'!J104,J104&lt;='入围价110%'!J104),1,0)</f>
        <v>#DIV/0!</v>
      </c>
      <c r="S104" s="2" t="e">
        <f>IF(AND(K104&gt;='入围价70%'!K104,K104&lt;='入围价110%'!K104),1,0)</f>
        <v>#DIV/0!</v>
      </c>
      <c r="U104" s="23" t="e">
        <f>IF(E104=入围最低价!E104,1,0)</f>
        <v>#DIV/0!</v>
      </c>
      <c r="V104" s="23" t="e">
        <f>IF(F104=入围最低价!F104,1,0)</f>
        <v>#DIV/0!</v>
      </c>
      <c r="W104" s="23" t="e">
        <f>IF(G104=入围最低价!G104,1,0)</f>
        <v>#DIV/0!</v>
      </c>
      <c r="X104" s="23" t="e">
        <f>IF(H104=入围最低价!H104,1,0)</f>
        <v>#DIV/0!</v>
      </c>
      <c r="Y104" s="23" t="e">
        <f>IF(I104=入围最低价!I104,1,0)</f>
        <v>#DIV/0!</v>
      </c>
      <c r="Z104" s="23" t="e">
        <f>IF(J104=入围最低价!J104,1,0)</f>
        <v>#DIV/0!</v>
      </c>
      <c r="AA104" s="23" t="e">
        <f>IF(K104=入围最低价!K104,1,0)</f>
        <v>#DIV/0!</v>
      </c>
    </row>
    <row r="105" s="2" customFormat="1" ht="20.1" customHeight="1" spans="1:27">
      <c r="A105" s="19">
        <f t="shared" si="1"/>
        <v>101</v>
      </c>
      <c r="B105" s="19" t="s">
        <v>137</v>
      </c>
      <c r="C105" s="20" t="s">
        <v>140</v>
      </c>
      <c r="D105" s="21">
        <v>2742</v>
      </c>
      <c r="E105" s="22" t="s">
        <v>176</v>
      </c>
      <c r="F105" s="22" t="s">
        <v>176</v>
      </c>
      <c r="G105" s="22" t="s">
        <v>176</v>
      </c>
      <c r="H105" s="22" t="s">
        <v>176</v>
      </c>
      <c r="I105" s="22" t="s">
        <v>176</v>
      </c>
      <c r="J105" s="22" t="s">
        <v>176</v>
      </c>
      <c r="K105" s="22" t="s">
        <v>176</v>
      </c>
      <c r="M105" s="2" t="e">
        <f>IF(AND(E105&gt;='入围价70%'!E105,E105&lt;='入围价110%'!E105),1,0)</f>
        <v>#DIV/0!</v>
      </c>
      <c r="N105" s="2" t="e">
        <f>IF(AND(F105&gt;='入围价70%'!F105,F105&lt;='入围价110%'!F105),1,0)</f>
        <v>#DIV/0!</v>
      </c>
      <c r="O105" s="2" t="e">
        <f>IF(AND(G105&gt;='入围价70%'!G105,G105&lt;='入围价110%'!G105),1,0)</f>
        <v>#DIV/0!</v>
      </c>
      <c r="P105" s="2" t="e">
        <f>IF(AND(H105&gt;='入围价70%'!H105,H105&lt;='入围价110%'!H105),1,0)</f>
        <v>#DIV/0!</v>
      </c>
      <c r="Q105" s="2" t="e">
        <f>IF(AND(I105&gt;='入围价70%'!I105,I105&lt;='入围价110%'!I105),1,0)</f>
        <v>#DIV/0!</v>
      </c>
      <c r="R105" s="2" t="e">
        <f>IF(AND(J105&gt;='入围价70%'!J105,J105&lt;='入围价110%'!J105),1,0)</f>
        <v>#DIV/0!</v>
      </c>
      <c r="S105" s="2" t="e">
        <f>IF(AND(K105&gt;='入围价70%'!K105,K105&lt;='入围价110%'!K105),1,0)</f>
        <v>#DIV/0!</v>
      </c>
      <c r="U105" s="23" t="e">
        <f>IF(E105=入围最低价!E105,1,0)</f>
        <v>#DIV/0!</v>
      </c>
      <c r="V105" s="23" t="e">
        <f>IF(F105=入围最低价!F105,1,0)</f>
        <v>#DIV/0!</v>
      </c>
      <c r="W105" s="23" t="e">
        <f>IF(G105=入围最低价!G105,1,0)</f>
        <v>#DIV/0!</v>
      </c>
      <c r="X105" s="23" t="e">
        <f>IF(H105=入围最低价!H105,1,0)</f>
        <v>#DIV/0!</v>
      </c>
      <c r="Y105" s="23" t="e">
        <f>IF(I105=入围最低价!I105,1,0)</f>
        <v>#DIV/0!</v>
      </c>
      <c r="Z105" s="23" t="e">
        <f>IF(J105=入围最低价!J105,1,0)</f>
        <v>#DIV/0!</v>
      </c>
      <c r="AA105" s="23" t="e">
        <f>IF(K105=入围最低价!K105,1,0)</f>
        <v>#DIV/0!</v>
      </c>
    </row>
    <row r="106" s="2" customFormat="1" ht="20.1" customHeight="1" spans="1:27">
      <c r="A106" s="19">
        <f t="shared" si="1"/>
        <v>102</v>
      </c>
      <c r="B106" s="19" t="s">
        <v>141</v>
      </c>
      <c r="C106" s="25" t="s">
        <v>142</v>
      </c>
      <c r="D106" s="21">
        <v>2393.6</v>
      </c>
      <c r="E106" s="22" t="s">
        <v>176</v>
      </c>
      <c r="F106" s="22" t="s">
        <v>176</v>
      </c>
      <c r="G106" s="22" t="s">
        <v>176</v>
      </c>
      <c r="H106" s="22" t="s">
        <v>176</v>
      </c>
      <c r="I106" s="22" t="s">
        <v>176</v>
      </c>
      <c r="J106" s="22" t="s">
        <v>176</v>
      </c>
      <c r="K106" s="22" t="s">
        <v>176</v>
      </c>
      <c r="M106" s="2" t="e">
        <f>IF(AND(E106&gt;='入围价70%'!E106,E106&lt;='入围价110%'!E106),1,0)</f>
        <v>#DIV/0!</v>
      </c>
      <c r="N106" s="2" t="e">
        <f>IF(AND(F106&gt;='入围价70%'!F106,F106&lt;='入围价110%'!F106),1,0)</f>
        <v>#DIV/0!</v>
      </c>
      <c r="O106" s="2" t="e">
        <f>IF(AND(G106&gt;='入围价70%'!G106,G106&lt;='入围价110%'!G106),1,0)</f>
        <v>#DIV/0!</v>
      </c>
      <c r="P106" s="2" t="e">
        <f>IF(AND(H106&gt;='入围价70%'!H106,H106&lt;='入围价110%'!H106),1,0)</f>
        <v>#DIV/0!</v>
      </c>
      <c r="Q106" s="2" t="e">
        <f>IF(AND(I106&gt;='入围价70%'!I106,I106&lt;='入围价110%'!I106),1,0)</f>
        <v>#DIV/0!</v>
      </c>
      <c r="R106" s="2" t="e">
        <f>IF(AND(J106&gt;='入围价70%'!J106,J106&lt;='入围价110%'!J106),1,0)</f>
        <v>#DIV/0!</v>
      </c>
      <c r="S106" s="2" t="e">
        <f>IF(AND(K106&gt;='入围价70%'!K106,K106&lt;='入围价110%'!K106),1,0)</f>
        <v>#DIV/0!</v>
      </c>
      <c r="U106" s="23" t="e">
        <f>IF(E106=入围最低价!E106,1,0)</f>
        <v>#DIV/0!</v>
      </c>
      <c r="V106" s="23" t="e">
        <f>IF(F106=入围最低价!F106,1,0)</f>
        <v>#DIV/0!</v>
      </c>
      <c r="W106" s="23" t="e">
        <f>IF(G106=入围最低价!G106,1,0)</f>
        <v>#DIV/0!</v>
      </c>
      <c r="X106" s="23" t="e">
        <f>IF(H106=入围最低价!H106,1,0)</f>
        <v>#DIV/0!</v>
      </c>
      <c r="Y106" s="23" t="e">
        <f>IF(I106=入围最低价!I106,1,0)</f>
        <v>#DIV/0!</v>
      </c>
      <c r="Z106" s="23" t="e">
        <f>IF(J106=入围最低价!J106,1,0)</f>
        <v>#DIV/0!</v>
      </c>
      <c r="AA106" s="23" t="e">
        <f>IF(K106=入围最低价!K106,1,0)</f>
        <v>#DIV/0!</v>
      </c>
    </row>
    <row r="107" s="2" customFormat="1" ht="20.1" customHeight="1" spans="1:27">
      <c r="A107" s="19">
        <f t="shared" si="1"/>
        <v>103</v>
      </c>
      <c r="B107" s="19" t="s">
        <v>141</v>
      </c>
      <c r="C107" s="25" t="s">
        <v>143</v>
      </c>
      <c r="D107" s="21">
        <v>2548</v>
      </c>
      <c r="E107" s="22" t="s">
        <v>176</v>
      </c>
      <c r="F107" s="22" t="s">
        <v>176</v>
      </c>
      <c r="G107" s="22" t="s">
        <v>176</v>
      </c>
      <c r="H107" s="22" t="s">
        <v>176</v>
      </c>
      <c r="I107" s="22" t="s">
        <v>176</v>
      </c>
      <c r="J107" s="22" t="s">
        <v>176</v>
      </c>
      <c r="K107" s="22" t="s">
        <v>176</v>
      </c>
      <c r="M107" s="2" t="e">
        <f>IF(AND(E107&gt;='入围价70%'!E107,E107&lt;='入围价110%'!E107),1,0)</f>
        <v>#DIV/0!</v>
      </c>
      <c r="N107" s="2" t="e">
        <f>IF(AND(F107&gt;='入围价70%'!F107,F107&lt;='入围价110%'!F107),1,0)</f>
        <v>#DIV/0!</v>
      </c>
      <c r="O107" s="2" t="e">
        <f>IF(AND(G107&gt;='入围价70%'!G107,G107&lt;='入围价110%'!G107),1,0)</f>
        <v>#DIV/0!</v>
      </c>
      <c r="P107" s="2" t="e">
        <f>IF(AND(H107&gt;='入围价70%'!H107,H107&lt;='入围价110%'!H107),1,0)</f>
        <v>#DIV/0!</v>
      </c>
      <c r="Q107" s="2" t="e">
        <f>IF(AND(I107&gt;='入围价70%'!I107,I107&lt;='入围价110%'!I107),1,0)</f>
        <v>#DIV/0!</v>
      </c>
      <c r="R107" s="2" t="e">
        <f>IF(AND(J107&gt;='入围价70%'!J107,J107&lt;='入围价110%'!J107),1,0)</f>
        <v>#DIV/0!</v>
      </c>
      <c r="S107" s="2" t="e">
        <f>IF(AND(K107&gt;='入围价70%'!K107,K107&lt;='入围价110%'!K107),1,0)</f>
        <v>#DIV/0!</v>
      </c>
      <c r="U107" s="23" t="e">
        <f>IF(E107=入围最低价!E107,1,0)</f>
        <v>#DIV/0!</v>
      </c>
      <c r="V107" s="23" t="e">
        <f>IF(F107=入围最低价!F107,1,0)</f>
        <v>#DIV/0!</v>
      </c>
      <c r="W107" s="23" t="e">
        <f>IF(G107=入围最低价!G107,1,0)</f>
        <v>#DIV/0!</v>
      </c>
      <c r="X107" s="23" t="e">
        <f>IF(H107=入围最低价!H107,1,0)</f>
        <v>#DIV/0!</v>
      </c>
      <c r="Y107" s="23" t="e">
        <f>IF(I107=入围最低价!I107,1,0)</f>
        <v>#DIV/0!</v>
      </c>
      <c r="Z107" s="23" t="e">
        <f>IF(J107=入围最低价!J107,1,0)</f>
        <v>#DIV/0!</v>
      </c>
      <c r="AA107" s="23" t="e">
        <f>IF(K107=入围最低价!K107,1,0)</f>
        <v>#DIV/0!</v>
      </c>
    </row>
    <row r="108" s="2" customFormat="1" ht="20.1" customHeight="1" spans="1:27">
      <c r="A108" s="19">
        <f t="shared" si="1"/>
        <v>104</v>
      </c>
      <c r="B108" s="19" t="s">
        <v>141</v>
      </c>
      <c r="C108" s="25" t="s">
        <v>144</v>
      </c>
      <c r="D108" s="21">
        <v>2256.6</v>
      </c>
      <c r="E108" s="22" t="s">
        <v>176</v>
      </c>
      <c r="F108" s="22" t="s">
        <v>176</v>
      </c>
      <c r="G108" s="22" t="s">
        <v>176</v>
      </c>
      <c r="H108" s="22" t="s">
        <v>176</v>
      </c>
      <c r="I108" s="22" t="s">
        <v>176</v>
      </c>
      <c r="J108" s="22" t="s">
        <v>176</v>
      </c>
      <c r="K108" s="22" t="s">
        <v>176</v>
      </c>
      <c r="M108" s="2" t="e">
        <f>IF(AND(E108&gt;='入围价70%'!E108,E108&lt;='入围价110%'!E108),1,0)</f>
        <v>#DIV/0!</v>
      </c>
      <c r="N108" s="2" t="e">
        <f>IF(AND(F108&gt;='入围价70%'!F108,F108&lt;='入围价110%'!F108),1,0)</f>
        <v>#DIV/0!</v>
      </c>
      <c r="O108" s="2" t="e">
        <f>IF(AND(G108&gt;='入围价70%'!G108,G108&lt;='入围价110%'!G108),1,0)</f>
        <v>#DIV/0!</v>
      </c>
      <c r="P108" s="2" t="e">
        <f>IF(AND(H108&gt;='入围价70%'!H108,H108&lt;='入围价110%'!H108),1,0)</f>
        <v>#DIV/0!</v>
      </c>
      <c r="Q108" s="2" t="e">
        <f>IF(AND(I108&gt;='入围价70%'!I108,I108&lt;='入围价110%'!I108),1,0)</f>
        <v>#DIV/0!</v>
      </c>
      <c r="R108" s="2" t="e">
        <f>IF(AND(J108&gt;='入围价70%'!J108,J108&lt;='入围价110%'!J108),1,0)</f>
        <v>#DIV/0!</v>
      </c>
      <c r="S108" s="2" t="e">
        <f>IF(AND(K108&gt;='入围价70%'!K108,K108&lt;='入围价110%'!K108),1,0)</f>
        <v>#DIV/0!</v>
      </c>
      <c r="U108" s="23" t="e">
        <f>IF(E108=入围最低价!E108,1,0)</f>
        <v>#DIV/0!</v>
      </c>
      <c r="V108" s="23" t="e">
        <f>IF(F108=入围最低价!F108,1,0)</f>
        <v>#DIV/0!</v>
      </c>
      <c r="W108" s="23" t="e">
        <f>IF(G108=入围最低价!G108,1,0)</f>
        <v>#DIV/0!</v>
      </c>
      <c r="X108" s="23" t="e">
        <f>IF(H108=入围最低价!H108,1,0)</f>
        <v>#DIV/0!</v>
      </c>
      <c r="Y108" s="23" t="e">
        <f>IF(I108=入围最低价!I108,1,0)</f>
        <v>#DIV/0!</v>
      </c>
      <c r="Z108" s="23" t="e">
        <f>IF(J108=入围最低价!J108,1,0)</f>
        <v>#DIV/0!</v>
      </c>
      <c r="AA108" s="23" t="e">
        <f>IF(K108=入围最低价!K108,1,0)</f>
        <v>#DIV/0!</v>
      </c>
    </row>
    <row r="109" s="2" customFormat="1" ht="20.1" customHeight="1" spans="1:27">
      <c r="A109" s="19">
        <f t="shared" si="1"/>
        <v>105</v>
      </c>
      <c r="B109" s="19" t="s">
        <v>145</v>
      </c>
      <c r="C109" s="25" t="s">
        <v>146</v>
      </c>
      <c r="D109" s="21">
        <v>1745</v>
      </c>
      <c r="E109" s="22" t="s">
        <v>176</v>
      </c>
      <c r="F109" s="22" t="s">
        <v>176</v>
      </c>
      <c r="G109" s="22" t="s">
        <v>176</v>
      </c>
      <c r="H109" s="22" t="s">
        <v>176</v>
      </c>
      <c r="I109" s="22" t="s">
        <v>176</v>
      </c>
      <c r="J109" s="22" t="s">
        <v>176</v>
      </c>
      <c r="K109" s="22" t="s">
        <v>176</v>
      </c>
      <c r="M109" s="2" t="e">
        <f>IF(AND(E109&gt;='入围价70%'!E109,E109&lt;='入围价110%'!E109),1,0)</f>
        <v>#DIV/0!</v>
      </c>
      <c r="N109" s="2" t="e">
        <f>IF(AND(F109&gt;='入围价70%'!F109,F109&lt;='入围价110%'!F109),1,0)</f>
        <v>#DIV/0!</v>
      </c>
      <c r="O109" s="2" t="e">
        <f>IF(AND(G109&gt;='入围价70%'!G109,G109&lt;='入围价110%'!G109),1,0)</f>
        <v>#DIV/0!</v>
      </c>
      <c r="P109" s="2" t="e">
        <f>IF(AND(H109&gt;='入围价70%'!H109,H109&lt;='入围价110%'!H109),1,0)</f>
        <v>#DIV/0!</v>
      </c>
      <c r="Q109" s="2" t="e">
        <f>IF(AND(I109&gt;='入围价70%'!I109,I109&lt;='入围价110%'!I109),1,0)</f>
        <v>#DIV/0!</v>
      </c>
      <c r="R109" s="2" t="e">
        <f>IF(AND(J109&gt;='入围价70%'!J109,J109&lt;='入围价110%'!J109),1,0)</f>
        <v>#DIV/0!</v>
      </c>
      <c r="S109" s="2" t="e">
        <f>IF(AND(K109&gt;='入围价70%'!K109,K109&lt;='入围价110%'!K109),1,0)</f>
        <v>#DIV/0!</v>
      </c>
      <c r="U109" s="23" t="e">
        <f>IF(E109=入围最低价!E109,1,0)</f>
        <v>#DIV/0!</v>
      </c>
      <c r="V109" s="23" t="e">
        <f>IF(F109=入围最低价!F109,1,0)</f>
        <v>#DIV/0!</v>
      </c>
      <c r="W109" s="23" t="e">
        <f>IF(G109=入围最低价!G109,1,0)</f>
        <v>#DIV/0!</v>
      </c>
      <c r="X109" s="23" t="e">
        <f>IF(H109=入围最低价!H109,1,0)</f>
        <v>#DIV/0!</v>
      </c>
      <c r="Y109" s="23" t="e">
        <f>IF(I109=入围最低价!I109,1,0)</f>
        <v>#DIV/0!</v>
      </c>
      <c r="Z109" s="23" t="e">
        <f>IF(J109=入围最低价!J109,1,0)</f>
        <v>#DIV/0!</v>
      </c>
      <c r="AA109" s="23" t="e">
        <f>IF(K109=入围最低价!K109,1,0)</f>
        <v>#DIV/0!</v>
      </c>
    </row>
    <row r="110" s="2" customFormat="1" ht="20.1" customHeight="1" spans="1:27">
      <c r="A110" s="19">
        <f t="shared" si="1"/>
        <v>106</v>
      </c>
      <c r="B110" s="19" t="s">
        <v>147</v>
      </c>
      <c r="C110" s="25" t="s">
        <v>148</v>
      </c>
      <c r="D110" s="21">
        <v>1776.4</v>
      </c>
      <c r="E110" s="22" t="s">
        <v>176</v>
      </c>
      <c r="F110" s="22" t="s">
        <v>176</v>
      </c>
      <c r="G110" s="22" t="s">
        <v>176</v>
      </c>
      <c r="H110" s="22" t="s">
        <v>176</v>
      </c>
      <c r="I110" s="22" t="s">
        <v>176</v>
      </c>
      <c r="J110" s="22" t="s">
        <v>176</v>
      </c>
      <c r="K110" s="22" t="s">
        <v>176</v>
      </c>
      <c r="M110" s="2" t="e">
        <f>IF(AND(E110&gt;='入围价70%'!E110,E110&lt;='入围价110%'!E110),1,0)</f>
        <v>#DIV/0!</v>
      </c>
      <c r="N110" s="2" t="e">
        <f>IF(AND(F110&gt;='入围价70%'!F110,F110&lt;='入围价110%'!F110),1,0)</f>
        <v>#DIV/0!</v>
      </c>
      <c r="O110" s="2" t="e">
        <f>IF(AND(G110&gt;='入围价70%'!G110,G110&lt;='入围价110%'!G110),1,0)</f>
        <v>#DIV/0!</v>
      </c>
      <c r="P110" s="2" t="e">
        <f>IF(AND(H110&gt;='入围价70%'!H110,H110&lt;='入围价110%'!H110),1,0)</f>
        <v>#DIV/0!</v>
      </c>
      <c r="Q110" s="2" t="e">
        <f>IF(AND(I110&gt;='入围价70%'!I110,I110&lt;='入围价110%'!I110),1,0)</f>
        <v>#DIV/0!</v>
      </c>
      <c r="R110" s="2" t="e">
        <f>IF(AND(J110&gt;='入围价70%'!J110,J110&lt;='入围价110%'!J110),1,0)</f>
        <v>#DIV/0!</v>
      </c>
      <c r="S110" s="2" t="e">
        <f>IF(AND(K110&gt;='入围价70%'!K110,K110&lt;='入围价110%'!K110),1,0)</f>
        <v>#DIV/0!</v>
      </c>
      <c r="U110" s="23" t="e">
        <f>IF(E110=入围最低价!E110,1,0)</f>
        <v>#DIV/0!</v>
      </c>
      <c r="V110" s="23" t="e">
        <f>IF(F110=入围最低价!F110,1,0)</f>
        <v>#DIV/0!</v>
      </c>
      <c r="W110" s="23" t="e">
        <f>IF(G110=入围最低价!G110,1,0)</f>
        <v>#DIV/0!</v>
      </c>
      <c r="X110" s="23" t="e">
        <f>IF(H110=入围最低价!H110,1,0)</f>
        <v>#DIV/0!</v>
      </c>
      <c r="Y110" s="23" t="e">
        <f>IF(I110=入围最低价!I110,1,0)</f>
        <v>#DIV/0!</v>
      </c>
      <c r="Z110" s="23" t="e">
        <f>IF(J110=入围最低价!J110,1,0)</f>
        <v>#DIV/0!</v>
      </c>
      <c r="AA110" s="23" t="e">
        <f>IF(K110=入围最低价!K110,1,0)</f>
        <v>#DIV/0!</v>
      </c>
    </row>
    <row r="111" s="2" customFormat="1" ht="20.1" customHeight="1" spans="1:27">
      <c r="A111" s="19">
        <f t="shared" si="1"/>
        <v>107</v>
      </c>
      <c r="B111" s="19" t="s">
        <v>147</v>
      </c>
      <c r="C111" s="25" t="s">
        <v>149</v>
      </c>
      <c r="D111" s="21">
        <v>1736.6</v>
      </c>
      <c r="E111" s="22" t="s">
        <v>176</v>
      </c>
      <c r="F111" s="22" t="s">
        <v>176</v>
      </c>
      <c r="G111" s="22" t="s">
        <v>176</v>
      </c>
      <c r="H111" s="22" t="s">
        <v>176</v>
      </c>
      <c r="I111" s="22" t="s">
        <v>176</v>
      </c>
      <c r="J111" s="22" t="s">
        <v>176</v>
      </c>
      <c r="K111" s="22" t="s">
        <v>176</v>
      </c>
      <c r="M111" s="2" t="e">
        <f>IF(AND(E111&gt;='入围价70%'!E111,E111&lt;='入围价110%'!E111),1,0)</f>
        <v>#DIV/0!</v>
      </c>
      <c r="N111" s="2" t="e">
        <f>IF(AND(F111&gt;='入围价70%'!F111,F111&lt;='入围价110%'!F111),1,0)</f>
        <v>#DIV/0!</v>
      </c>
      <c r="O111" s="2" t="e">
        <f>IF(AND(G111&gt;='入围价70%'!G111,G111&lt;='入围价110%'!G111),1,0)</f>
        <v>#DIV/0!</v>
      </c>
      <c r="P111" s="2" t="e">
        <f>IF(AND(H111&gt;='入围价70%'!H111,H111&lt;='入围价110%'!H111),1,0)</f>
        <v>#DIV/0!</v>
      </c>
      <c r="Q111" s="2" t="e">
        <f>IF(AND(I111&gt;='入围价70%'!I111,I111&lt;='入围价110%'!I111),1,0)</f>
        <v>#DIV/0!</v>
      </c>
      <c r="R111" s="2" t="e">
        <f>IF(AND(J111&gt;='入围价70%'!J111,J111&lt;='入围价110%'!J111),1,0)</f>
        <v>#DIV/0!</v>
      </c>
      <c r="S111" s="2" t="e">
        <f>IF(AND(K111&gt;='入围价70%'!K111,K111&lt;='入围价110%'!K111),1,0)</f>
        <v>#DIV/0!</v>
      </c>
      <c r="U111" s="23" t="e">
        <f>IF(E111=入围最低价!E111,1,0)</f>
        <v>#DIV/0!</v>
      </c>
      <c r="V111" s="23" t="e">
        <f>IF(F111=入围最低价!F111,1,0)</f>
        <v>#DIV/0!</v>
      </c>
      <c r="W111" s="23" t="e">
        <f>IF(G111=入围最低价!G111,1,0)</f>
        <v>#DIV/0!</v>
      </c>
      <c r="X111" s="23" t="e">
        <f>IF(H111=入围最低价!H111,1,0)</f>
        <v>#DIV/0!</v>
      </c>
      <c r="Y111" s="23" t="e">
        <f>IF(I111=入围最低价!I111,1,0)</f>
        <v>#DIV/0!</v>
      </c>
      <c r="Z111" s="23" t="e">
        <f>IF(J111=入围最低价!J111,1,0)</f>
        <v>#DIV/0!</v>
      </c>
      <c r="AA111" s="23" t="e">
        <f>IF(K111=入围最低价!K111,1,0)</f>
        <v>#DIV/0!</v>
      </c>
    </row>
    <row r="112" s="2" customFormat="1" ht="20.1" customHeight="1" spans="1:27">
      <c r="A112" s="19">
        <f t="shared" si="1"/>
        <v>108</v>
      </c>
      <c r="B112" s="19" t="s">
        <v>150</v>
      </c>
      <c r="C112" s="25" t="s">
        <v>151</v>
      </c>
      <c r="D112" s="21">
        <v>1609</v>
      </c>
      <c r="E112" s="22" t="s">
        <v>176</v>
      </c>
      <c r="F112" s="22" t="s">
        <v>176</v>
      </c>
      <c r="G112" s="22" t="s">
        <v>176</v>
      </c>
      <c r="H112" s="22" t="s">
        <v>176</v>
      </c>
      <c r="I112" s="22" t="s">
        <v>176</v>
      </c>
      <c r="J112" s="22" t="s">
        <v>176</v>
      </c>
      <c r="K112" s="22" t="s">
        <v>176</v>
      </c>
      <c r="M112" s="2" t="e">
        <f>IF(AND(E112&gt;='入围价70%'!E112,E112&lt;='入围价110%'!E112),1,0)</f>
        <v>#DIV/0!</v>
      </c>
      <c r="N112" s="2" t="e">
        <f>IF(AND(F112&gt;='入围价70%'!F112,F112&lt;='入围价110%'!F112),1,0)</f>
        <v>#DIV/0!</v>
      </c>
      <c r="O112" s="2" t="e">
        <f>IF(AND(G112&gt;='入围价70%'!G112,G112&lt;='入围价110%'!G112),1,0)</f>
        <v>#DIV/0!</v>
      </c>
      <c r="P112" s="2" t="e">
        <f>IF(AND(H112&gt;='入围价70%'!H112,H112&lt;='入围价110%'!H112),1,0)</f>
        <v>#DIV/0!</v>
      </c>
      <c r="Q112" s="2" t="e">
        <f>IF(AND(I112&gt;='入围价70%'!I112,I112&lt;='入围价110%'!I112),1,0)</f>
        <v>#DIV/0!</v>
      </c>
      <c r="R112" s="2" t="e">
        <f>IF(AND(J112&gt;='入围价70%'!J112,J112&lt;='入围价110%'!J112),1,0)</f>
        <v>#DIV/0!</v>
      </c>
      <c r="S112" s="2" t="e">
        <f>IF(AND(K112&gt;='入围价70%'!K112,K112&lt;='入围价110%'!K112),1,0)</f>
        <v>#DIV/0!</v>
      </c>
      <c r="U112" s="23" t="e">
        <f>IF(E112=入围最低价!E112,1,0)</f>
        <v>#DIV/0!</v>
      </c>
      <c r="V112" s="23" t="e">
        <f>IF(F112=入围最低价!F112,1,0)</f>
        <v>#DIV/0!</v>
      </c>
      <c r="W112" s="23" t="e">
        <f>IF(G112=入围最低价!G112,1,0)</f>
        <v>#DIV/0!</v>
      </c>
      <c r="X112" s="23" t="e">
        <f>IF(H112=入围最低价!H112,1,0)</f>
        <v>#DIV/0!</v>
      </c>
      <c r="Y112" s="23" t="e">
        <f>IF(I112=入围最低价!I112,1,0)</f>
        <v>#DIV/0!</v>
      </c>
      <c r="Z112" s="23" t="e">
        <f>IF(J112=入围最低价!J112,1,0)</f>
        <v>#DIV/0!</v>
      </c>
      <c r="AA112" s="23" t="e">
        <f>IF(K112=入围最低价!K112,1,0)</f>
        <v>#DIV/0!</v>
      </c>
    </row>
    <row r="113" s="2" customFormat="1" ht="20.1" customHeight="1" spans="1:28">
      <c r="A113" s="19">
        <f t="shared" si="1"/>
        <v>109</v>
      </c>
      <c r="B113" s="19" t="s">
        <v>150</v>
      </c>
      <c r="C113" s="25" t="s">
        <v>152</v>
      </c>
      <c r="D113" s="21">
        <v>1486</v>
      </c>
      <c r="E113" s="22" t="s">
        <v>176</v>
      </c>
      <c r="F113" s="22" t="s">
        <v>176</v>
      </c>
      <c r="G113" s="22" t="s">
        <v>176</v>
      </c>
      <c r="H113" s="22" t="s">
        <v>176</v>
      </c>
      <c r="I113" s="22" t="s">
        <v>176</v>
      </c>
      <c r="J113" s="22" t="s">
        <v>176</v>
      </c>
      <c r="K113" s="22" t="s">
        <v>176</v>
      </c>
      <c r="M113" s="2" t="e">
        <f>IF(AND(E113&gt;='入围价70%'!E113,E113&lt;='入围价110%'!E113),1,0)</f>
        <v>#DIV/0!</v>
      </c>
      <c r="N113" s="2" t="e">
        <f>IF(AND(F113&gt;='入围价70%'!F113,F113&lt;='入围价110%'!F113),1,0)</f>
        <v>#DIV/0!</v>
      </c>
      <c r="O113" s="2" t="e">
        <f>IF(AND(G113&gt;='入围价70%'!G113,G113&lt;='入围价110%'!G113),1,0)</f>
        <v>#DIV/0!</v>
      </c>
      <c r="P113" s="2" t="e">
        <f>IF(AND(H113&gt;='入围价70%'!H113,H113&lt;='入围价110%'!H113),1,0)</f>
        <v>#DIV/0!</v>
      </c>
      <c r="Q113" s="2" t="e">
        <f>IF(AND(I113&gt;='入围价70%'!I113,I113&lt;='入围价110%'!I113),1,0)</f>
        <v>#DIV/0!</v>
      </c>
      <c r="R113" s="2" t="e">
        <f>IF(AND(J113&gt;='入围价70%'!J113,J113&lt;='入围价110%'!J113),1,0)</f>
        <v>#DIV/0!</v>
      </c>
      <c r="S113" s="2" t="e">
        <f>IF(AND(K113&gt;='入围价70%'!K113,K113&lt;='入围价110%'!K113),1,0)</f>
        <v>#DIV/0!</v>
      </c>
      <c r="U113" s="23" t="e">
        <f>IF(E113=入围最低价!E113,1,0)</f>
        <v>#DIV/0!</v>
      </c>
      <c r="V113" s="23" t="e">
        <f>IF(F113=入围最低价!F113,1,0)</f>
        <v>#DIV/0!</v>
      </c>
      <c r="W113" s="23" t="e">
        <f>IF(G113=入围最低价!G113,1,0)</f>
        <v>#DIV/0!</v>
      </c>
      <c r="X113" s="23" t="e">
        <f>IF(H113=入围最低价!H113,1,0)</f>
        <v>#DIV/0!</v>
      </c>
      <c r="Y113" s="23" t="e">
        <f>IF(I113=入围最低价!I113,1,0)</f>
        <v>#DIV/0!</v>
      </c>
      <c r="Z113" s="23" t="e">
        <f>IF(J113=入围最低价!J113,1,0)</f>
        <v>#DIV/0!</v>
      </c>
      <c r="AA113" s="23" t="e">
        <f>IF(K113=入围最低价!K113,1,0)</f>
        <v>#DIV/0!</v>
      </c>
    </row>
    <row r="114" s="2" customFormat="1" ht="20.1" customHeight="1" spans="1:28">
      <c r="A114" s="19">
        <f t="shared" si="1"/>
        <v>110</v>
      </c>
      <c r="B114" s="19" t="s">
        <v>150</v>
      </c>
      <c r="C114" s="25" t="s">
        <v>153</v>
      </c>
      <c r="D114" s="21">
        <v>1642</v>
      </c>
      <c r="E114" s="22" t="s">
        <v>176</v>
      </c>
      <c r="F114" s="22" t="s">
        <v>176</v>
      </c>
      <c r="G114" s="22" t="s">
        <v>176</v>
      </c>
      <c r="H114" s="22" t="s">
        <v>176</v>
      </c>
      <c r="I114" s="22" t="s">
        <v>176</v>
      </c>
      <c r="J114" s="22" t="s">
        <v>176</v>
      </c>
      <c r="K114" s="22" t="s">
        <v>176</v>
      </c>
      <c r="M114" s="2" t="e">
        <f>IF(AND(E114&gt;='入围价70%'!E114,E114&lt;='入围价110%'!E114),1,0)</f>
        <v>#DIV/0!</v>
      </c>
      <c r="N114" s="2" t="e">
        <f>IF(AND(F114&gt;='入围价70%'!F114,F114&lt;='入围价110%'!F114),1,0)</f>
        <v>#DIV/0!</v>
      </c>
      <c r="O114" s="2" t="e">
        <f>IF(AND(G114&gt;='入围价70%'!G114,G114&lt;='入围价110%'!G114),1,0)</f>
        <v>#DIV/0!</v>
      </c>
      <c r="P114" s="2" t="e">
        <f>IF(AND(H114&gt;='入围价70%'!H114,H114&lt;='入围价110%'!H114),1,0)</f>
        <v>#DIV/0!</v>
      </c>
      <c r="Q114" s="2" t="e">
        <f>IF(AND(I114&gt;='入围价70%'!I114,I114&lt;='入围价110%'!I114),1,0)</f>
        <v>#DIV/0!</v>
      </c>
      <c r="R114" s="2" t="e">
        <f>IF(AND(J114&gt;='入围价70%'!J114,J114&lt;='入围价110%'!J114),1,0)</f>
        <v>#DIV/0!</v>
      </c>
      <c r="S114" s="2" t="e">
        <f>IF(AND(K114&gt;='入围价70%'!K114,K114&lt;='入围价110%'!K114),1,0)</f>
        <v>#DIV/0!</v>
      </c>
      <c r="U114" s="23" t="e">
        <f>IF(E114=入围最低价!E114,1,0)</f>
        <v>#DIV/0!</v>
      </c>
      <c r="V114" s="23" t="e">
        <f>IF(F114=入围最低价!F114,1,0)</f>
        <v>#DIV/0!</v>
      </c>
      <c r="W114" s="23" t="e">
        <f>IF(G114=入围最低价!G114,1,0)</f>
        <v>#DIV/0!</v>
      </c>
      <c r="X114" s="23" t="e">
        <f>IF(H114=入围最低价!H114,1,0)</f>
        <v>#DIV/0!</v>
      </c>
      <c r="Y114" s="23" t="e">
        <f>IF(I114=入围最低价!I114,1,0)</f>
        <v>#DIV/0!</v>
      </c>
      <c r="Z114" s="23" t="e">
        <f>IF(J114=入围最低价!J114,1,0)</f>
        <v>#DIV/0!</v>
      </c>
      <c r="AA114" s="23" t="e">
        <f>IF(K114=入围最低价!K114,1,0)</f>
        <v>#DIV/0!</v>
      </c>
    </row>
    <row r="115" s="2" customFormat="1" ht="20.1" customHeight="1" spans="1:28">
      <c r="A115" s="19">
        <f t="shared" si="1"/>
        <v>111</v>
      </c>
      <c r="B115" s="19" t="s">
        <v>154</v>
      </c>
      <c r="C115" s="20" t="s">
        <v>155</v>
      </c>
      <c r="D115" s="21">
        <v>639.5</v>
      </c>
      <c r="E115" s="22" t="s">
        <v>176</v>
      </c>
      <c r="F115" s="22" t="s">
        <v>176</v>
      </c>
      <c r="G115" s="22" t="s">
        <v>176</v>
      </c>
      <c r="H115" s="22" t="s">
        <v>176</v>
      </c>
      <c r="I115" s="22" t="s">
        <v>176</v>
      </c>
      <c r="J115" s="22" t="s">
        <v>176</v>
      </c>
      <c r="K115" s="22" t="s">
        <v>176</v>
      </c>
      <c r="M115" s="2" t="e">
        <f>IF(AND(E115&gt;='入围价70%'!E115,E115&lt;='入围价110%'!E115),1,0)</f>
        <v>#DIV/0!</v>
      </c>
      <c r="N115" s="2" t="e">
        <f>IF(AND(F115&gt;='入围价70%'!F115,F115&lt;='入围价110%'!F115),1,0)</f>
        <v>#DIV/0!</v>
      </c>
      <c r="O115" s="2" t="e">
        <f>IF(AND(G115&gt;='入围价70%'!G115,G115&lt;='入围价110%'!G115),1,0)</f>
        <v>#DIV/0!</v>
      </c>
      <c r="P115" s="2" t="e">
        <f>IF(AND(H115&gt;='入围价70%'!H115,H115&lt;='入围价110%'!H115),1,0)</f>
        <v>#DIV/0!</v>
      </c>
      <c r="Q115" s="2" t="e">
        <f>IF(AND(I115&gt;='入围价70%'!I115,I115&lt;='入围价110%'!I115),1,0)</f>
        <v>#DIV/0!</v>
      </c>
      <c r="R115" s="2" t="e">
        <f>IF(AND(J115&gt;='入围价70%'!J115,J115&lt;='入围价110%'!J115),1,0)</f>
        <v>#DIV/0!</v>
      </c>
      <c r="S115" s="2" t="e">
        <f>IF(AND(K115&gt;='入围价70%'!K115,K115&lt;='入围价110%'!K115),1,0)</f>
        <v>#DIV/0!</v>
      </c>
      <c r="U115" s="23" t="e">
        <f>IF(E115=入围最低价!E115,1,0)</f>
        <v>#DIV/0!</v>
      </c>
      <c r="V115" s="23" t="e">
        <f>IF(F115=入围最低价!F115,1,0)</f>
        <v>#DIV/0!</v>
      </c>
      <c r="W115" s="23" t="e">
        <f>IF(G115=入围最低价!G115,1,0)</f>
        <v>#DIV/0!</v>
      </c>
      <c r="X115" s="23" t="e">
        <f>IF(H115=入围最低价!H115,1,0)</f>
        <v>#DIV/0!</v>
      </c>
      <c r="Y115" s="23" t="e">
        <f>IF(I115=入围最低价!I115,1,0)</f>
        <v>#DIV/0!</v>
      </c>
      <c r="Z115" s="23" t="e">
        <f>IF(J115=入围最低价!J115,1,0)</f>
        <v>#DIV/0!</v>
      </c>
      <c r="AA115" s="23" t="e">
        <f>IF(K115=入围最低价!K115,1,0)</f>
        <v>#DIV/0!</v>
      </c>
    </row>
    <row r="116" s="2" customFormat="1" ht="20.1" customHeight="1" spans="1:28">
      <c r="A116" s="19">
        <f t="shared" si="1"/>
        <v>112</v>
      </c>
      <c r="B116" s="19" t="s">
        <v>154</v>
      </c>
      <c r="C116" s="20" t="s">
        <v>156</v>
      </c>
      <c r="D116" s="21">
        <v>641</v>
      </c>
      <c r="E116" s="22" t="s">
        <v>176</v>
      </c>
      <c r="F116" s="22" t="s">
        <v>176</v>
      </c>
      <c r="G116" s="22" t="s">
        <v>176</v>
      </c>
      <c r="H116" s="22" t="s">
        <v>176</v>
      </c>
      <c r="I116" s="22" t="s">
        <v>176</v>
      </c>
      <c r="J116" s="22" t="s">
        <v>176</v>
      </c>
      <c r="K116" s="22" t="s">
        <v>176</v>
      </c>
      <c r="M116" s="2" t="e">
        <f>IF(AND(E116&gt;='入围价70%'!E116,E116&lt;='入围价110%'!E116),1,0)</f>
        <v>#DIV/0!</v>
      </c>
      <c r="N116" s="2" t="e">
        <f>IF(AND(F116&gt;='入围价70%'!F116,F116&lt;='入围价110%'!F116),1,0)</f>
        <v>#DIV/0!</v>
      </c>
      <c r="O116" s="2" t="e">
        <f>IF(AND(G116&gt;='入围价70%'!G116,G116&lt;='入围价110%'!G116),1,0)</f>
        <v>#DIV/0!</v>
      </c>
      <c r="P116" s="2" t="e">
        <f>IF(AND(H116&gt;='入围价70%'!H116,H116&lt;='入围价110%'!H116),1,0)</f>
        <v>#DIV/0!</v>
      </c>
      <c r="Q116" s="2" t="e">
        <f>IF(AND(I116&gt;='入围价70%'!I116,I116&lt;='入围价110%'!I116),1,0)</f>
        <v>#DIV/0!</v>
      </c>
      <c r="R116" s="2" t="e">
        <f>IF(AND(J116&gt;='入围价70%'!J116,J116&lt;='入围价110%'!J116),1,0)</f>
        <v>#DIV/0!</v>
      </c>
      <c r="S116" s="2" t="e">
        <f>IF(AND(K116&gt;='入围价70%'!K116,K116&lt;='入围价110%'!K116),1,0)</f>
        <v>#DIV/0!</v>
      </c>
      <c r="U116" s="23" t="e">
        <f>IF(E116=入围最低价!E116,1,0)</f>
        <v>#DIV/0!</v>
      </c>
      <c r="V116" s="23" t="e">
        <f>IF(F116=入围最低价!F116,1,0)</f>
        <v>#DIV/0!</v>
      </c>
      <c r="W116" s="23" t="e">
        <f>IF(G116=入围最低价!G116,1,0)</f>
        <v>#DIV/0!</v>
      </c>
      <c r="X116" s="23" t="e">
        <f>IF(H116=入围最低价!H116,1,0)</f>
        <v>#DIV/0!</v>
      </c>
      <c r="Y116" s="23" t="e">
        <f>IF(I116=入围最低价!I116,1,0)</f>
        <v>#DIV/0!</v>
      </c>
      <c r="Z116" s="23" t="e">
        <f>IF(J116=入围最低价!J116,1,0)</f>
        <v>#DIV/0!</v>
      </c>
      <c r="AA116" s="23" t="e">
        <f>IF(K116=入围最低价!K116,1,0)</f>
        <v>#DIV/0!</v>
      </c>
    </row>
    <row r="117" s="2" customFormat="1" ht="20.1" customHeight="1" spans="1:28">
      <c r="A117" s="19">
        <f t="shared" si="1"/>
        <v>113</v>
      </c>
      <c r="B117" s="19" t="s">
        <v>154</v>
      </c>
      <c r="C117" s="20" t="s">
        <v>157</v>
      </c>
      <c r="D117" s="21">
        <v>477.4</v>
      </c>
      <c r="E117" s="22" t="s">
        <v>176</v>
      </c>
      <c r="F117" s="22" t="s">
        <v>176</v>
      </c>
      <c r="G117" s="22" t="s">
        <v>176</v>
      </c>
      <c r="H117" s="22" t="s">
        <v>176</v>
      </c>
      <c r="I117" s="22" t="s">
        <v>176</v>
      </c>
      <c r="J117" s="22" t="s">
        <v>176</v>
      </c>
      <c r="K117" s="22" t="s">
        <v>176</v>
      </c>
      <c r="M117" s="2" t="e">
        <f>IF(AND(E117&gt;='入围价70%'!E117,E117&lt;='入围价110%'!E117),1,0)</f>
        <v>#DIV/0!</v>
      </c>
      <c r="N117" s="2" t="e">
        <f>IF(AND(F117&gt;='入围价70%'!F117,F117&lt;='入围价110%'!F117),1,0)</f>
        <v>#DIV/0!</v>
      </c>
      <c r="O117" s="2" t="e">
        <f>IF(AND(G117&gt;='入围价70%'!G117,G117&lt;='入围价110%'!G117),1,0)</f>
        <v>#DIV/0!</v>
      </c>
      <c r="P117" s="2" t="e">
        <f>IF(AND(H117&gt;='入围价70%'!H117,H117&lt;='入围价110%'!H117),1,0)</f>
        <v>#DIV/0!</v>
      </c>
      <c r="Q117" s="2" t="e">
        <f>IF(AND(I117&gt;='入围价70%'!I117,I117&lt;='入围价110%'!I117),1,0)</f>
        <v>#DIV/0!</v>
      </c>
      <c r="R117" s="2" t="e">
        <f>IF(AND(J117&gt;='入围价70%'!J117,J117&lt;='入围价110%'!J117),1,0)</f>
        <v>#DIV/0!</v>
      </c>
      <c r="S117" s="2" t="e">
        <f>IF(AND(K117&gt;='入围价70%'!K117,K117&lt;='入围价110%'!K117),1,0)</f>
        <v>#DIV/0!</v>
      </c>
      <c r="U117" s="23" t="e">
        <f>IF(E117=入围最低价!E117,1,0)</f>
        <v>#DIV/0!</v>
      </c>
      <c r="V117" s="23" t="e">
        <f>IF(F117=入围最低价!F117,1,0)</f>
        <v>#DIV/0!</v>
      </c>
      <c r="W117" s="23" t="e">
        <f>IF(G117=入围最低价!G117,1,0)</f>
        <v>#DIV/0!</v>
      </c>
      <c r="X117" s="23" t="e">
        <f>IF(H117=入围最低价!H117,1,0)</f>
        <v>#DIV/0!</v>
      </c>
      <c r="Y117" s="23" t="e">
        <f>IF(I117=入围最低价!I117,1,0)</f>
        <v>#DIV/0!</v>
      </c>
      <c r="Z117" s="23" t="e">
        <f>IF(J117=入围最低价!J117,1,0)</f>
        <v>#DIV/0!</v>
      </c>
      <c r="AA117" s="23" t="e">
        <f>IF(K117=入围最低价!K117,1,0)</f>
        <v>#DIV/0!</v>
      </c>
    </row>
    <row r="118" s="2" customFormat="1" ht="20.1" customHeight="1" spans="1:28">
      <c r="A118" s="19">
        <f t="shared" si="1"/>
        <v>114</v>
      </c>
      <c r="B118" s="19" t="s">
        <v>158</v>
      </c>
      <c r="C118" s="20" t="s">
        <v>159</v>
      </c>
      <c r="D118" s="21">
        <v>1002</v>
      </c>
      <c r="E118" s="22" t="s">
        <v>176</v>
      </c>
      <c r="F118" s="22" t="s">
        <v>176</v>
      </c>
      <c r="G118" s="22" t="s">
        <v>176</v>
      </c>
      <c r="H118" s="22" t="s">
        <v>176</v>
      </c>
      <c r="I118" s="22" t="s">
        <v>176</v>
      </c>
      <c r="J118" s="22" t="s">
        <v>176</v>
      </c>
      <c r="K118" s="22" t="s">
        <v>176</v>
      </c>
      <c r="M118" s="2" t="e">
        <f>IF(AND(E118&gt;='入围价70%'!E118,E118&lt;='入围价110%'!E118),1,0)</f>
        <v>#DIV/0!</v>
      </c>
      <c r="N118" s="2" t="e">
        <f>IF(AND(F118&gt;='入围价70%'!F118,F118&lt;='入围价110%'!F118),1,0)</f>
        <v>#DIV/0!</v>
      </c>
      <c r="O118" s="2" t="e">
        <f>IF(AND(G118&gt;='入围价70%'!G118,G118&lt;='入围价110%'!G118),1,0)</f>
        <v>#DIV/0!</v>
      </c>
      <c r="P118" s="2" t="e">
        <f>IF(AND(H118&gt;='入围价70%'!H118,H118&lt;='入围价110%'!H118),1,0)</f>
        <v>#DIV/0!</v>
      </c>
      <c r="Q118" s="2" t="e">
        <f>IF(AND(I118&gt;='入围价70%'!I118,I118&lt;='入围价110%'!I118),1,0)</f>
        <v>#DIV/0!</v>
      </c>
      <c r="R118" s="2" t="e">
        <f>IF(AND(J118&gt;='入围价70%'!J118,J118&lt;='入围价110%'!J118),1,0)</f>
        <v>#DIV/0!</v>
      </c>
      <c r="S118" s="2" t="e">
        <f>IF(AND(K118&gt;='入围价70%'!K118,K118&lt;='入围价110%'!K118),1,0)</f>
        <v>#DIV/0!</v>
      </c>
      <c r="U118" s="23" t="e">
        <f>IF(E118=入围最低价!E118,1,0)</f>
        <v>#DIV/0!</v>
      </c>
      <c r="V118" s="23" t="e">
        <f>IF(F118=入围最低价!F118,1,0)</f>
        <v>#DIV/0!</v>
      </c>
      <c r="W118" s="23" t="e">
        <f>IF(G118=入围最低价!G118,1,0)</f>
        <v>#DIV/0!</v>
      </c>
      <c r="X118" s="23" t="e">
        <f>IF(H118=入围最低价!H118,1,0)</f>
        <v>#DIV/0!</v>
      </c>
      <c r="Y118" s="23" t="e">
        <f>IF(I118=入围最低价!I118,1,0)</f>
        <v>#DIV/0!</v>
      </c>
      <c r="Z118" s="23" t="e">
        <f>IF(J118=入围最低价!J118,1,0)</f>
        <v>#DIV/0!</v>
      </c>
      <c r="AA118" s="23" t="e">
        <f>IF(K118=入围最低价!K118,1,0)</f>
        <v>#DIV/0!</v>
      </c>
    </row>
    <row r="119" s="2" customFormat="1" ht="20.1" customHeight="1" spans="1:28">
      <c r="A119" s="19">
        <f t="shared" si="1"/>
        <v>115</v>
      </c>
      <c r="B119" s="19" t="s">
        <v>158</v>
      </c>
      <c r="C119" s="20" t="s">
        <v>160</v>
      </c>
      <c r="D119" s="21">
        <v>1357.8</v>
      </c>
      <c r="E119" s="22" t="s">
        <v>176</v>
      </c>
      <c r="F119" s="22" t="s">
        <v>176</v>
      </c>
      <c r="G119" s="22" t="s">
        <v>176</v>
      </c>
      <c r="H119" s="22" t="s">
        <v>176</v>
      </c>
      <c r="I119" s="22" t="s">
        <v>176</v>
      </c>
      <c r="J119" s="22" t="s">
        <v>176</v>
      </c>
      <c r="K119" s="22" t="s">
        <v>176</v>
      </c>
      <c r="M119" s="2" t="e">
        <f>IF(AND(E119&gt;='入围价70%'!E119,E119&lt;='入围价110%'!E119),1,0)</f>
        <v>#DIV/0!</v>
      </c>
      <c r="N119" s="2" t="e">
        <f>IF(AND(F119&gt;='入围价70%'!F119,F119&lt;='入围价110%'!F119),1,0)</f>
        <v>#DIV/0!</v>
      </c>
      <c r="O119" s="2" t="e">
        <f>IF(AND(G119&gt;='入围价70%'!G119,G119&lt;='入围价110%'!G119),1,0)</f>
        <v>#DIV/0!</v>
      </c>
      <c r="P119" s="2" t="e">
        <f>IF(AND(H119&gt;='入围价70%'!H119,H119&lt;='入围价110%'!H119),1,0)</f>
        <v>#DIV/0!</v>
      </c>
      <c r="Q119" s="2" t="e">
        <f>IF(AND(I119&gt;='入围价70%'!I119,I119&lt;='入围价110%'!I119),1,0)</f>
        <v>#DIV/0!</v>
      </c>
      <c r="R119" s="2" t="e">
        <f>IF(AND(J119&gt;='入围价70%'!J119,J119&lt;='入围价110%'!J119),1,0)</f>
        <v>#DIV/0!</v>
      </c>
      <c r="S119" s="2" t="e">
        <f>IF(AND(K119&gt;='入围价70%'!K119,K119&lt;='入围价110%'!K119),1,0)</f>
        <v>#DIV/0!</v>
      </c>
      <c r="U119" s="23" t="e">
        <f>IF(E119=入围最低价!E119,1,0)</f>
        <v>#DIV/0!</v>
      </c>
      <c r="V119" s="23" t="e">
        <f>IF(F119=入围最低价!F119,1,0)</f>
        <v>#DIV/0!</v>
      </c>
      <c r="W119" s="23" t="e">
        <f>IF(G119=入围最低价!G119,1,0)</f>
        <v>#DIV/0!</v>
      </c>
      <c r="X119" s="23" t="e">
        <f>IF(H119=入围最低价!H119,1,0)</f>
        <v>#DIV/0!</v>
      </c>
      <c r="Y119" s="23" t="e">
        <f>IF(I119=入围最低价!I119,1,0)</f>
        <v>#DIV/0!</v>
      </c>
      <c r="Z119" s="23" t="e">
        <f>IF(J119=入围最低价!J119,1,0)</f>
        <v>#DIV/0!</v>
      </c>
      <c r="AA119" s="23" t="e">
        <f>IF(K119=入围最低价!K119,1,0)</f>
        <v>#DIV/0!</v>
      </c>
    </row>
    <row r="120" s="2" customFormat="1" ht="20.1" customHeight="1" spans="1:28">
      <c r="A120" s="19">
        <f t="shared" si="1"/>
        <v>116</v>
      </c>
      <c r="B120" s="19" t="s">
        <v>158</v>
      </c>
      <c r="C120" s="20" t="s">
        <v>161</v>
      </c>
      <c r="D120" s="21">
        <v>1167.7</v>
      </c>
      <c r="E120" s="22" t="s">
        <v>176</v>
      </c>
      <c r="F120" s="22" t="s">
        <v>176</v>
      </c>
      <c r="G120" s="22" t="s">
        <v>176</v>
      </c>
      <c r="H120" s="22" t="s">
        <v>176</v>
      </c>
      <c r="I120" s="22" t="s">
        <v>176</v>
      </c>
      <c r="J120" s="22" t="s">
        <v>176</v>
      </c>
      <c r="K120" s="22" t="s">
        <v>176</v>
      </c>
      <c r="M120" s="2" t="e">
        <f>IF(AND(E120&gt;='入围价70%'!E120,E120&lt;='入围价110%'!E120),1,0)</f>
        <v>#DIV/0!</v>
      </c>
      <c r="N120" s="2" t="e">
        <f>IF(AND(F120&gt;='入围价70%'!F120,F120&lt;='入围价110%'!F120),1,0)</f>
        <v>#DIV/0!</v>
      </c>
      <c r="O120" s="2" t="e">
        <f>IF(AND(G120&gt;='入围价70%'!G120,G120&lt;='入围价110%'!G120),1,0)</f>
        <v>#DIV/0!</v>
      </c>
      <c r="P120" s="2" t="e">
        <f>IF(AND(H120&gt;='入围价70%'!H120,H120&lt;='入围价110%'!H120),1,0)</f>
        <v>#DIV/0!</v>
      </c>
      <c r="Q120" s="2" t="e">
        <f>IF(AND(I120&gt;='入围价70%'!I120,I120&lt;='入围价110%'!I120),1,0)</f>
        <v>#DIV/0!</v>
      </c>
      <c r="R120" s="2" t="e">
        <f>IF(AND(J120&gt;='入围价70%'!J120,J120&lt;='入围价110%'!J120),1,0)</f>
        <v>#DIV/0!</v>
      </c>
      <c r="S120" s="2" t="e">
        <f>IF(AND(K120&gt;='入围价70%'!K120,K120&lt;='入围价110%'!K120),1,0)</f>
        <v>#DIV/0!</v>
      </c>
      <c r="U120" s="23" t="e">
        <f>IF(E120=入围最低价!E120,1,0)</f>
        <v>#DIV/0!</v>
      </c>
      <c r="V120" s="23" t="e">
        <f>IF(F120=入围最低价!F120,1,0)</f>
        <v>#DIV/0!</v>
      </c>
      <c r="W120" s="23" t="e">
        <f>IF(G120=入围最低价!G120,1,0)</f>
        <v>#DIV/0!</v>
      </c>
      <c r="X120" s="23" t="e">
        <f>IF(H120=入围最低价!H120,1,0)</f>
        <v>#DIV/0!</v>
      </c>
      <c r="Y120" s="23" t="e">
        <f>IF(I120=入围最低价!I120,1,0)</f>
        <v>#DIV/0!</v>
      </c>
      <c r="Z120" s="23" t="e">
        <f>IF(J120=入围最低价!J120,1,0)</f>
        <v>#DIV/0!</v>
      </c>
      <c r="AA120" s="23" t="e">
        <f>IF(K120=入围最低价!K120,1,0)</f>
        <v>#DIV/0!</v>
      </c>
    </row>
    <row r="121" s="2" customFormat="1" ht="20.1" customHeight="1" spans="1:28">
      <c r="A121" s="19">
        <f t="shared" si="1"/>
        <v>117</v>
      </c>
      <c r="B121" s="19" t="s">
        <v>158</v>
      </c>
      <c r="C121" s="20" t="s">
        <v>162</v>
      </c>
      <c r="D121" s="21">
        <v>1012</v>
      </c>
      <c r="E121" s="22" t="s">
        <v>176</v>
      </c>
      <c r="F121" s="22" t="s">
        <v>176</v>
      </c>
      <c r="G121" s="22" t="s">
        <v>176</v>
      </c>
      <c r="H121" s="22" t="s">
        <v>176</v>
      </c>
      <c r="I121" s="22" t="s">
        <v>176</v>
      </c>
      <c r="J121" s="22" t="s">
        <v>176</v>
      </c>
      <c r="K121" s="22" t="s">
        <v>176</v>
      </c>
      <c r="M121" s="2" t="e">
        <f>IF(AND(E121&gt;='入围价70%'!E121,E121&lt;='入围价110%'!E121),1,0)</f>
        <v>#DIV/0!</v>
      </c>
      <c r="N121" s="2" t="e">
        <f>IF(AND(F121&gt;='入围价70%'!F121,F121&lt;='入围价110%'!F121),1,0)</f>
        <v>#DIV/0!</v>
      </c>
      <c r="O121" s="2" t="e">
        <f>IF(AND(G121&gt;='入围价70%'!G121,G121&lt;='入围价110%'!G121),1,0)</f>
        <v>#DIV/0!</v>
      </c>
      <c r="P121" s="2" t="e">
        <f>IF(AND(H121&gt;='入围价70%'!H121,H121&lt;='入围价110%'!H121),1,0)</f>
        <v>#DIV/0!</v>
      </c>
      <c r="Q121" s="2" t="e">
        <f>IF(AND(I121&gt;='入围价70%'!I121,I121&lt;='入围价110%'!I121),1,0)</f>
        <v>#DIV/0!</v>
      </c>
      <c r="R121" s="2" t="e">
        <f>IF(AND(J121&gt;='入围价70%'!J121,J121&lt;='入围价110%'!J121),1,0)</f>
        <v>#DIV/0!</v>
      </c>
      <c r="S121" s="2" t="e">
        <f>IF(AND(K121&gt;='入围价70%'!K121,K121&lt;='入围价110%'!K121),1,0)</f>
        <v>#DIV/0!</v>
      </c>
      <c r="U121" s="23" t="e">
        <f>IF(E121=入围最低价!E121,1,0)</f>
        <v>#DIV/0!</v>
      </c>
      <c r="V121" s="23" t="e">
        <f>IF(F121=入围最低价!F121,1,0)</f>
        <v>#DIV/0!</v>
      </c>
      <c r="W121" s="23" t="e">
        <f>IF(G121=入围最低价!G121,1,0)</f>
        <v>#DIV/0!</v>
      </c>
      <c r="X121" s="23" t="e">
        <f>IF(H121=入围最低价!H121,1,0)</f>
        <v>#DIV/0!</v>
      </c>
      <c r="Y121" s="23" t="e">
        <f>IF(I121=入围最低价!I121,1,0)</f>
        <v>#DIV/0!</v>
      </c>
      <c r="Z121" s="23" t="e">
        <f>IF(J121=入围最低价!J121,1,0)</f>
        <v>#DIV/0!</v>
      </c>
      <c r="AA121" s="23" t="e">
        <f>IF(K121=入围最低价!K121,1,0)</f>
        <v>#DIV/0!</v>
      </c>
    </row>
    <row r="122" s="2" customFormat="1" ht="20.1" customHeight="1" spans="1:28">
      <c r="A122" s="19">
        <f t="shared" si="1"/>
        <v>118</v>
      </c>
      <c r="B122" s="19" t="s">
        <v>163</v>
      </c>
      <c r="C122" s="20" t="s">
        <v>164</v>
      </c>
      <c r="D122" s="21">
        <v>1210</v>
      </c>
      <c r="E122" s="22" t="s">
        <v>176</v>
      </c>
      <c r="F122" s="22" t="s">
        <v>176</v>
      </c>
      <c r="G122" s="22" t="s">
        <v>176</v>
      </c>
      <c r="H122" s="22" t="s">
        <v>176</v>
      </c>
      <c r="I122" s="22" t="s">
        <v>176</v>
      </c>
      <c r="J122" s="22" t="s">
        <v>176</v>
      </c>
      <c r="K122" s="22" t="s">
        <v>176</v>
      </c>
      <c r="M122" s="2" t="e">
        <f>IF(AND(E122&gt;='入围价70%'!E122,E122&lt;='入围价110%'!E122),1,0)</f>
        <v>#DIV/0!</v>
      </c>
      <c r="N122" s="2" t="e">
        <f>IF(AND(F122&gt;='入围价70%'!F122,F122&lt;='入围价110%'!F122),1,0)</f>
        <v>#DIV/0!</v>
      </c>
      <c r="O122" s="2" t="e">
        <f>IF(AND(G122&gt;='入围价70%'!G122,G122&lt;='入围价110%'!G122),1,0)</f>
        <v>#DIV/0!</v>
      </c>
      <c r="P122" s="2" t="e">
        <f>IF(AND(H122&gt;='入围价70%'!H122,H122&lt;='入围价110%'!H122),1,0)</f>
        <v>#DIV/0!</v>
      </c>
      <c r="Q122" s="2" t="e">
        <f>IF(AND(I122&gt;='入围价70%'!I122,I122&lt;='入围价110%'!I122),1,0)</f>
        <v>#DIV/0!</v>
      </c>
      <c r="R122" s="2" t="e">
        <f>IF(AND(J122&gt;='入围价70%'!J122,J122&lt;='入围价110%'!J122),1,0)</f>
        <v>#DIV/0!</v>
      </c>
      <c r="S122" s="2" t="e">
        <f>IF(AND(K122&gt;='入围价70%'!K122,K122&lt;='入围价110%'!K122),1,0)</f>
        <v>#DIV/0!</v>
      </c>
      <c r="U122" s="23" t="e">
        <f>IF(E122=入围最低价!E122,1,0)</f>
        <v>#DIV/0!</v>
      </c>
      <c r="V122" s="23" t="e">
        <f>IF(F122=入围最低价!F122,1,0)</f>
        <v>#DIV/0!</v>
      </c>
      <c r="W122" s="23" t="e">
        <f>IF(G122=入围最低价!G122,1,0)</f>
        <v>#DIV/0!</v>
      </c>
      <c r="X122" s="23" t="e">
        <f>IF(H122=入围最低价!H122,1,0)</f>
        <v>#DIV/0!</v>
      </c>
      <c r="Y122" s="23" t="e">
        <f>IF(I122=入围最低价!I122,1,0)</f>
        <v>#DIV/0!</v>
      </c>
      <c r="Z122" s="23" t="e">
        <f>IF(J122=入围最低价!J122,1,0)</f>
        <v>#DIV/0!</v>
      </c>
      <c r="AA122" s="23" t="e">
        <f>IF(K122=入围最低价!K122,1,0)</f>
        <v>#DIV/0!</v>
      </c>
    </row>
    <row r="123" s="2" customFormat="1" ht="20.1" customHeight="1" spans="1:28">
      <c r="A123" s="19">
        <f t="shared" si="1"/>
        <v>119</v>
      </c>
      <c r="B123" s="19" t="s">
        <v>163</v>
      </c>
      <c r="C123" s="20" t="s">
        <v>165</v>
      </c>
      <c r="D123" s="21">
        <v>1242.8</v>
      </c>
      <c r="E123" s="22" t="s">
        <v>176</v>
      </c>
      <c r="F123" s="22" t="s">
        <v>176</v>
      </c>
      <c r="G123" s="22" t="s">
        <v>176</v>
      </c>
      <c r="H123" s="22" t="s">
        <v>176</v>
      </c>
      <c r="I123" s="22" t="s">
        <v>176</v>
      </c>
      <c r="J123" s="22" t="s">
        <v>176</v>
      </c>
      <c r="K123" s="22" t="s">
        <v>176</v>
      </c>
      <c r="M123" s="2" t="e">
        <f>IF(AND(E123&gt;='入围价70%'!E123,E123&lt;='入围价110%'!E123),1,0)</f>
        <v>#DIV/0!</v>
      </c>
      <c r="N123" s="2" t="e">
        <f>IF(AND(F123&gt;='入围价70%'!F123,F123&lt;='入围价110%'!F123),1,0)</f>
        <v>#DIV/0!</v>
      </c>
      <c r="O123" s="2" t="e">
        <f>IF(AND(G123&gt;='入围价70%'!G123,G123&lt;='入围价110%'!G123),1,0)</f>
        <v>#DIV/0!</v>
      </c>
      <c r="P123" s="2" t="e">
        <f>IF(AND(H123&gt;='入围价70%'!H123,H123&lt;='入围价110%'!H123),1,0)</f>
        <v>#DIV/0!</v>
      </c>
      <c r="Q123" s="2" t="e">
        <f>IF(AND(I123&gt;='入围价70%'!I123,I123&lt;='入围价110%'!I123),1,0)</f>
        <v>#DIV/0!</v>
      </c>
      <c r="R123" s="2" t="e">
        <f>IF(AND(J123&gt;='入围价70%'!J123,J123&lt;='入围价110%'!J123),1,0)</f>
        <v>#DIV/0!</v>
      </c>
      <c r="S123" s="2" t="e">
        <f>IF(AND(K123&gt;='入围价70%'!K123,K123&lt;='入围价110%'!K123),1,0)</f>
        <v>#DIV/0!</v>
      </c>
      <c r="U123" s="23" t="e">
        <f>IF(E123=入围最低价!E123,1,0)</f>
        <v>#DIV/0!</v>
      </c>
      <c r="V123" s="23" t="e">
        <f>IF(F123=入围最低价!F123,1,0)</f>
        <v>#DIV/0!</v>
      </c>
      <c r="W123" s="23" t="e">
        <f>IF(G123=入围最低价!G123,1,0)</f>
        <v>#DIV/0!</v>
      </c>
      <c r="X123" s="23" t="e">
        <f>IF(H123=入围最低价!H123,1,0)</f>
        <v>#DIV/0!</v>
      </c>
      <c r="Y123" s="23" t="e">
        <f>IF(I123=入围最低价!I123,1,0)</f>
        <v>#DIV/0!</v>
      </c>
      <c r="Z123" s="23" t="e">
        <f>IF(J123=入围最低价!J123,1,0)</f>
        <v>#DIV/0!</v>
      </c>
      <c r="AA123" s="23" t="e">
        <f>IF(K123=入围最低价!K123,1,0)</f>
        <v>#DIV/0!</v>
      </c>
    </row>
    <row r="124" s="2" customFormat="1" ht="20.1" customHeight="1" spans="1:28">
      <c r="A124" s="19">
        <f t="shared" si="1"/>
        <v>120</v>
      </c>
      <c r="B124" s="19" t="s">
        <v>166</v>
      </c>
      <c r="C124" s="20" t="s">
        <v>167</v>
      </c>
      <c r="D124" s="21">
        <v>1140</v>
      </c>
      <c r="E124" s="22" t="s">
        <v>176</v>
      </c>
      <c r="F124" s="22" t="s">
        <v>176</v>
      </c>
      <c r="G124" s="22" t="s">
        <v>176</v>
      </c>
      <c r="H124" s="22" t="s">
        <v>176</v>
      </c>
      <c r="I124" s="22" t="s">
        <v>176</v>
      </c>
      <c r="J124" s="22" t="s">
        <v>176</v>
      </c>
      <c r="K124" s="22" t="s">
        <v>176</v>
      </c>
      <c r="M124" s="2" t="e">
        <f>IF(AND(E124&gt;='入围价70%'!E124,E124&lt;='入围价110%'!E124),1,0)</f>
        <v>#DIV/0!</v>
      </c>
      <c r="N124" s="2" t="e">
        <f>IF(AND(F124&gt;='入围价70%'!F124,F124&lt;='入围价110%'!F124),1,0)</f>
        <v>#DIV/0!</v>
      </c>
      <c r="O124" s="2" t="e">
        <f>IF(AND(G124&gt;='入围价70%'!G124,G124&lt;='入围价110%'!G124),1,0)</f>
        <v>#DIV/0!</v>
      </c>
      <c r="P124" s="2" t="e">
        <f>IF(AND(H124&gt;='入围价70%'!H124,H124&lt;='入围价110%'!H124),1,0)</f>
        <v>#DIV/0!</v>
      </c>
      <c r="Q124" s="2" t="e">
        <f>IF(AND(I124&gt;='入围价70%'!I124,I124&lt;='入围价110%'!I124),1,0)</f>
        <v>#DIV/0!</v>
      </c>
      <c r="R124" s="2" t="e">
        <f>IF(AND(J124&gt;='入围价70%'!J124,J124&lt;='入围价110%'!J124),1,0)</f>
        <v>#DIV/0!</v>
      </c>
      <c r="S124" s="2" t="e">
        <f>IF(AND(K124&gt;='入围价70%'!K124,K124&lt;='入围价110%'!K124),1,0)</f>
        <v>#DIV/0!</v>
      </c>
      <c r="U124" s="23" t="e">
        <f>IF(E124=入围最低价!E124,1,0)</f>
        <v>#DIV/0!</v>
      </c>
      <c r="V124" s="23" t="e">
        <f>IF(F124=入围最低价!F124,1,0)</f>
        <v>#DIV/0!</v>
      </c>
      <c r="W124" s="23" t="e">
        <f>IF(G124=入围最低价!G124,1,0)</f>
        <v>#DIV/0!</v>
      </c>
      <c r="X124" s="23" t="e">
        <f>IF(H124=入围最低价!H124,1,0)</f>
        <v>#DIV/0!</v>
      </c>
      <c r="Y124" s="23" t="e">
        <f>IF(I124=入围最低价!I124,1,0)</f>
        <v>#DIV/0!</v>
      </c>
      <c r="Z124" s="23" t="e">
        <f>IF(J124=入围最低价!J124,1,0)</f>
        <v>#DIV/0!</v>
      </c>
      <c r="AA124" s="23" t="e">
        <f>IF(K124=入围最低价!K124,1,0)</f>
        <v>#DIV/0!</v>
      </c>
    </row>
    <row r="125" s="2" customFormat="1" ht="20.1" customHeight="1" spans="1:28">
      <c r="A125" s="19">
        <f t="shared" si="1"/>
        <v>121</v>
      </c>
      <c r="B125" s="19" t="s">
        <v>166</v>
      </c>
      <c r="C125" s="20" t="s">
        <v>168</v>
      </c>
      <c r="D125" s="21">
        <v>1204.5</v>
      </c>
      <c r="E125" s="22" t="s">
        <v>176</v>
      </c>
      <c r="F125" s="22" t="s">
        <v>176</v>
      </c>
      <c r="G125" s="22" t="s">
        <v>176</v>
      </c>
      <c r="H125" s="22" t="s">
        <v>176</v>
      </c>
      <c r="I125" s="22" t="s">
        <v>176</v>
      </c>
      <c r="J125" s="22" t="s">
        <v>176</v>
      </c>
      <c r="K125" s="22" t="s">
        <v>176</v>
      </c>
      <c r="M125" s="2" t="e">
        <f>IF(AND(E125&gt;='入围价70%'!E125,E125&lt;='入围价110%'!E125),1,0)</f>
        <v>#DIV/0!</v>
      </c>
      <c r="N125" s="2" t="e">
        <f>IF(AND(F125&gt;='入围价70%'!F125,F125&lt;='入围价110%'!F125),1,0)</f>
        <v>#DIV/0!</v>
      </c>
      <c r="O125" s="2" t="e">
        <f>IF(AND(G125&gt;='入围价70%'!G125,G125&lt;='入围价110%'!G125),1,0)</f>
        <v>#DIV/0!</v>
      </c>
      <c r="P125" s="2" t="e">
        <f>IF(AND(H125&gt;='入围价70%'!H125,H125&lt;='入围价110%'!H125),1,0)</f>
        <v>#DIV/0!</v>
      </c>
      <c r="Q125" s="2" t="e">
        <f>IF(AND(I125&gt;='入围价70%'!I125,I125&lt;='入围价110%'!I125),1,0)</f>
        <v>#DIV/0!</v>
      </c>
      <c r="R125" s="2" t="e">
        <f>IF(AND(J125&gt;='入围价70%'!J125,J125&lt;='入围价110%'!J125),1,0)</f>
        <v>#DIV/0!</v>
      </c>
      <c r="S125" s="2" t="e">
        <f>IF(AND(K125&gt;='入围价70%'!K125,K125&lt;='入围价110%'!K125),1,0)</f>
        <v>#DIV/0!</v>
      </c>
      <c r="U125" s="23" t="e">
        <f>IF(E125=入围最低价!E125,1,0)</f>
        <v>#DIV/0!</v>
      </c>
      <c r="V125" s="23" t="e">
        <f>IF(F125=入围最低价!F125,1,0)</f>
        <v>#DIV/0!</v>
      </c>
      <c r="W125" s="23" t="e">
        <f>IF(G125=入围最低价!G125,1,0)</f>
        <v>#DIV/0!</v>
      </c>
      <c r="X125" s="23" t="e">
        <f>IF(H125=入围最低价!H125,1,0)</f>
        <v>#DIV/0!</v>
      </c>
      <c r="Y125" s="23" t="e">
        <f>IF(I125=入围最低价!I125,1,0)</f>
        <v>#DIV/0!</v>
      </c>
      <c r="Z125" s="23" t="e">
        <f>IF(J125=入围最低价!J125,1,0)</f>
        <v>#DIV/0!</v>
      </c>
      <c r="AA125" s="23" t="e">
        <f>IF(K125=入围最低价!K125,1,0)</f>
        <v>#DIV/0!</v>
      </c>
    </row>
    <row r="126" s="2" customFormat="1" ht="20.1" customHeight="1" spans="1:28">
      <c r="A126" s="19">
        <f t="shared" si="1"/>
        <v>122</v>
      </c>
      <c r="B126" s="19" t="s">
        <v>166</v>
      </c>
      <c r="C126" s="20" t="s">
        <v>169</v>
      </c>
      <c r="D126" s="21">
        <v>1099.6</v>
      </c>
      <c r="E126" s="22" t="s">
        <v>176</v>
      </c>
      <c r="F126" s="22" t="s">
        <v>176</v>
      </c>
      <c r="G126" s="22" t="s">
        <v>176</v>
      </c>
      <c r="H126" s="22" t="s">
        <v>176</v>
      </c>
      <c r="I126" s="22" t="s">
        <v>176</v>
      </c>
      <c r="J126" s="22" t="s">
        <v>176</v>
      </c>
      <c r="K126" s="22" t="s">
        <v>176</v>
      </c>
      <c r="M126" s="2" t="e">
        <f>IF(AND(E126&gt;='入围价70%'!E126,E126&lt;='入围价110%'!E126),1,0)</f>
        <v>#DIV/0!</v>
      </c>
      <c r="N126" s="2" t="e">
        <f>IF(AND(F126&gt;='入围价70%'!F126,F126&lt;='入围价110%'!F126),1,0)</f>
        <v>#DIV/0!</v>
      </c>
      <c r="O126" s="2" t="e">
        <f>IF(AND(G126&gt;='入围价70%'!G126,G126&lt;='入围价110%'!G126),1,0)</f>
        <v>#DIV/0!</v>
      </c>
      <c r="P126" s="2" t="e">
        <f>IF(AND(H126&gt;='入围价70%'!H126,H126&lt;='入围价110%'!H126),1,0)</f>
        <v>#DIV/0!</v>
      </c>
      <c r="Q126" s="2" t="e">
        <f>IF(AND(I126&gt;='入围价70%'!I126,I126&lt;='入围价110%'!I126),1,0)</f>
        <v>#DIV/0!</v>
      </c>
      <c r="R126" s="2" t="e">
        <f>IF(AND(J126&gt;='入围价70%'!J126,J126&lt;='入围价110%'!J126),1,0)</f>
        <v>#DIV/0!</v>
      </c>
      <c r="S126" s="2" t="e">
        <f>IF(AND(K126&gt;='入围价70%'!K126,K126&lt;='入围价110%'!K126),1,0)</f>
        <v>#DIV/0!</v>
      </c>
      <c r="U126" s="23" t="e">
        <f>IF(E126=入围最低价!E126,1,0)</f>
        <v>#DIV/0!</v>
      </c>
      <c r="V126" s="23" t="e">
        <f>IF(F126=入围最低价!F126,1,0)</f>
        <v>#DIV/0!</v>
      </c>
      <c r="W126" s="23" t="e">
        <f>IF(G126=入围最低价!G126,1,0)</f>
        <v>#DIV/0!</v>
      </c>
      <c r="X126" s="23" t="e">
        <f>IF(H126=入围最低价!H126,1,0)</f>
        <v>#DIV/0!</v>
      </c>
      <c r="Y126" s="23" t="e">
        <f>IF(I126=入围最低价!I126,1,0)</f>
        <v>#DIV/0!</v>
      </c>
      <c r="Z126" s="23" t="e">
        <f>IF(J126=入围最低价!J126,1,0)</f>
        <v>#DIV/0!</v>
      </c>
      <c r="AA126" s="23" t="e">
        <f>IF(K126=入围最低价!K126,1,0)</f>
        <v>#DIV/0!</v>
      </c>
    </row>
    <row r="127" s="2" customFormat="1" ht="20.1" customHeight="1" spans="1:28">
      <c r="A127" s="19">
        <f t="shared" si="1"/>
        <v>123</v>
      </c>
      <c r="B127" s="19" t="s">
        <v>170</v>
      </c>
      <c r="C127" s="20" t="s">
        <v>171</v>
      </c>
      <c r="D127" s="21">
        <v>2899.5</v>
      </c>
      <c r="E127" s="22" t="s">
        <v>176</v>
      </c>
      <c r="F127" s="22" t="s">
        <v>176</v>
      </c>
      <c r="G127" s="22" t="s">
        <v>176</v>
      </c>
      <c r="H127" s="22" t="s">
        <v>176</v>
      </c>
      <c r="I127" s="22" t="s">
        <v>176</v>
      </c>
      <c r="J127" s="22" t="s">
        <v>176</v>
      </c>
      <c r="K127" s="22" t="s">
        <v>176</v>
      </c>
      <c r="M127" s="2" t="e">
        <f>IF(AND(E127&gt;='入围价70%'!E127,E127&lt;='入围价110%'!E127),1,0)</f>
        <v>#DIV/0!</v>
      </c>
      <c r="N127" s="2" t="e">
        <f>IF(AND(F127&gt;='入围价70%'!F127,F127&lt;='入围价110%'!F127),1,0)</f>
        <v>#DIV/0!</v>
      </c>
      <c r="O127" s="2" t="e">
        <f>IF(AND(G127&gt;='入围价70%'!G127,G127&lt;='入围价110%'!G127),1,0)</f>
        <v>#DIV/0!</v>
      </c>
      <c r="P127" s="2" t="e">
        <f>IF(AND(H127&gt;='入围价70%'!H127,H127&lt;='入围价110%'!H127),1,0)</f>
        <v>#DIV/0!</v>
      </c>
      <c r="Q127" s="2" t="e">
        <f>IF(AND(I127&gt;='入围价70%'!I127,I127&lt;='入围价110%'!I127),1,0)</f>
        <v>#DIV/0!</v>
      </c>
      <c r="R127" s="2" t="e">
        <f>IF(AND(J127&gt;='入围价70%'!J127,J127&lt;='入围价110%'!J127),1,0)</f>
        <v>#DIV/0!</v>
      </c>
      <c r="S127" s="2" t="e">
        <f>IF(AND(K127&gt;='入围价70%'!K127,K127&lt;='入围价110%'!K127),1,0)</f>
        <v>#DIV/0!</v>
      </c>
      <c r="U127" s="23" t="e">
        <f>IF(E127=入围最低价!E127,1,0)</f>
        <v>#DIV/0!</v>
      </c>
      <c r="V127" s="23" t="e">
        <f>IF(F127=入围最低价!F127,1,0)</f>
        <v>#DIV/0!</v>
      </c>
      <c r="W127" s="23" t="e">
        <f>IF(G127=入围最低价!G127,1,0)</f>
        <v>#DIV/0!</v>
      </c>
      <c r="X127" s="23" t="e">
        <f>IF(H127=入围最低价!H127,1,0)</f>
        <v>#DIV/0!</v>
      </c>
      <c r="Y127" s="23" t="e">
        <f>IF(I127=入围最低价!I127,1,0)</f>
        <v>#DIV/0!</v>
      </c>
      <c r="Z127" s="23" t="e">
        <f>IF(J127=入围最低价!J127,1,0)</f>
        <v>#DIV/0!</v>
      </c>
      <c r="AA127" s="23" t="e">
        <f>IF(K127=入围最低价!K127,1,0)</f>
        <v>#DIV/0!</v>
      </c>
    </row>
    <row r="128" ht="23" customHeight="1" spans="1:28">
      <c r="E128" s="26">
        <f>COUNT(E5:E127,"&gt;0")</f>
        <v>0</v>
      </c>
      <c r="F128" s="26">
        <f t="shared" ref="F128:K128" si="2">COUNT(F5:F127,"&gt;0")</f>
        <v>0</v>
      </c>
      <c r="G128" s="26">
        <f t="shared" si="2"/>
        <v>0</v>
      </c>
      <c r="H128" s="26">
        <f t="shared" si="2"/>
        <v>0</v>
      </c>
      <c r="I128" s="26">
        <f t="shared" si="2"/>
        <v>0</v>
      </c>
      <c r="J128" s="26">
        <f t="shared" si="2"/>
        <v>0</v>
      </c>
      <c r="K128" s="26">
        <f t="shared" si="2"/>
        <v>0</v>
      </c>
      <c r="L128" s="1">
        <f>IFERROR(SUM(E128:K128),0)</f>
        <v>0</v>
      </c>
      <c r="M128" s="1" t="e">
        <f>SUM(M5:M127)</f>
        <v>#DIV/0!</v>
      </c>
      <c r="N128" s="1" t="e">
        <f t="shared" ref="N128:S128" si="3">SUM(N5:N127)</f>
        <v>#DIV/0!</v>
      </c>
      <c r="O128" s="1" t="e">
        <f t="shared" si="3"/>
        <v>#DIV/0!</v>
      </c>
      <c r="P128" s="1" t="e">
        <f t="shared" si="3"/>
        <v>#DIV/0!</v>
      </c>
      <c r="Q128" s="1" t="e">
        <f t="shared" si="3"/>
        <v>#DIV/0!</v>
      </c>
      <c r="R128" s="1" t="e">
        <f t="shared" si="3"/>
        <v>#DIV/0!</v>
      </c>
      <c r="S128" s="1" t="e">
        <f t="shared" si="3"/>
        <v>#DIV/0!</v>
      </c>
      <c r="T128" s="1">
        <f>IFERROR(SUM(M128:S128),0)</f>
        <v>0</v>
      </c>
      <c r="U128" s="1" t="e">
        <f>SUM(U5:U127)</f>
        <v>#DIV/0!</v>
      </c>
      <c r="V128" s="1" t="e">
        <f t="shared" ref="V128:AA128" si="4">SUM(V5:V127)</f>
        <v>#DIV/0!</v>
      </c>
      <c r="W128" s="1" t="e">
        <f t="shared" si="4"/>
        <v>#DIV/0!</v>
      </c>
      <c r="X128" s="1" t="e">
        <f t="shared" si="4"/>
        <v>#DIV/0!</v>
      </c>
      <c r="Y128" s="1" t="e">
        <f t="shared" si="4"/>
        <v>#DIV/0!</v>
      </c>
      <c r="Z128" s="1" t="e">
        <f t="shared" si="4"/>
        <v>#DIV/0!</v>
      </c>
      <c r="AA128" s="1" t="e">
        <f t="shared" si="4"/>
        <v>#DIV/0!</v>
      </c>
      <c r="AB128" s="1">
        <f>IFERROR(SUM(U128:AA128),0)</f>
        <v>0</v>
      </c>
    </row>
    <row r="129" s="3" customFormat="1" ht="27" customHeight="1" spans="1:11">
      <c r="A129" s="27"/>
      <c r="B129" s="28"/>
      <c r="C129" s="28"/>
      <c r="D129" s="28"/>
      <c r="E129" s="29" t="s">
        <v>172</v>
      </c>
      <c r="F129" s="29"/>
      <c r="G129" s="29"/>
      <c r="H129" s="29"/>
      <c r="I129" s="29"/>
      <c r="J129" s="29"/>
      <c r="K129" s="29"/>
    </row>
    <row r="130" s="3" customFormat="1" ht="24" customHeight="1" spans="1:11">
      <c r="A130" s="27"/>
      <c r="B130" s="30"/>
      <c r="C130" s="30"/>
      <c r="D130" s="30"/>
      <c r="E130" s="31" t="s">
        <v>173</v>
      </c>
      <c r="F130" s="31"/>
      <c r="G130" s="31"/>
      <c r="H130" s="31"/>
      <c r="I130" s="31"/>
      <c r="J130" s="31"/>
      <c r="K130" s="31"/>
    </row>
  </sheetData>
  <sheetProtection algorithmName="SHA-512" hashValue="Ynjyp5FpMEv1H+4XdYMZWOof4I9WOaUlNzm/+GI440fyvKThx+TbipjqQNnUjyDXsJuRT+y+J8V9JXCYYzmTEQ==" saltValue="az/Pv7HmrDwr0mqHvkfJNA==" spinCount="100000" sheet="1" objects="1"/>
  <protectedRanges>
    <protectedRange sqref="E5:K130 E5:K5 E5:K5" name="区域1"/>
    <protectedRange sqref="E5" name="区域1_1"/>
  </protectedRanges>
  <mergeCells count="5">
    <mergeCell ref="A1:K1"/>
    <mergeCell ref="A2:K2"/>
    <mergeCell ref="A3:K3"/>
    <mergeCell ref="E129:K129"/>
    <mergeCell ref="E130:K130"/>
  </mergeCells>
  <pageMargins left="0.306944444444444" right="0.306944444444444" top="0.751388888888889" bottom="0.751388888888889" header="0.298611111111111" footer="0.298611111111111"/>
  <pageSetup paperSize="9" orientation="portrait" horizontalDpi="600"/>
  <headerFooter>
    <oddFooter>&amp;C第&amp;P页共&amp;N页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30"/>
  <sheetViews>
    <sheetView workbookViewId="0">
      <selection activeCell="A1" sqref="A1:K1"/>
    </sheetView>
  </sheetViews>
  <sheetFormatPr defaultColWidth="9" defaultRowHeight="13.5"/>
  <cols>
    <col min="1" max="1" width="5.20833333333333" style="4" customWidth="1"/>
    <col min="2" max="2" width="6.08333333333333" style="4" customWidth="1"/>
    <col min="3" max="3" width="10.625" style="5" customWidth="1"/>
    <col min="4" max="4" width="7.5" style="6" customWidth="1"/>
    <col min="5" max="8" width="9.625" style="7" customWidth="1"/>
    <col min="9" max="11" width="9.625" style="8" customWidth="1"/>
    <col min="12" max="16384" width="9" style="1"/>
  </cols>
  <sheetData>
    <row r="1" s="1" customFormat="1" ht="23.25" customHeight="1" spans="1:27">
      <c r="A1" s="9" t="s">
        <v>7</v>
      </c>
      <c r="B1" s="9"/>
      <c r="C1" s="9"/>
      <c r="D1" s="9"/>
      <c r="E1" s="10"/>
      <c r="F1" s="10"/>
      <c r="G1" s="10"/>
      <c r="H1" s="10"/>
      <c r="I1" s="10"/>
      <c r="J1" s="10"/>
      <c r="K1" s="10"/>
    </row>
    <row r="2" s="1" customFormat="1" ht="43" customHeight="1" spans="1:27">
      <c r="A2" s="11" t="s">
        <v>8</v>
      </c>
      <c r="B2" s="12"/>
      <c r="C2" s="12"/>
      <c r="D2" s="12"/>
      <c r="E2" s="13"/>
      <c r="F2" s="13"/>
      <c r="G2" s="13"/>
      <c r="H2" s="13"/>
      <c r="I2" s="13"/>
      <c r="J2" s="13"/>
      <c r="K2" s="13"/>
      <c r="M2" s="1" t="s">
        <v>174</v>
      </c>
      <c r="U2" s="1" t="s">
        <v>175</v>
      </c>
    </row>
    <row r="3" s="1" customFormat="1" ht="27" customHeight="1" spans="1:27">
      <c r="A3" s="12" t="s">
        <v>9</v>
      </c>
      <c r="B3" s="12"/>
      <c r="C3" s="12"/>
      <c r="D3" s="12"/>
      <c r="E3" s="13"/>
      <c r="F3" s="13"/>
      <c r="G3" s="13"/>
      <c r="H3" s="13"/>
      <c r="I3" s="13"/>
      <c r="J3" s="13"/>
      <c r="K3" s="13"/>
    </row>
    <row r="4" s="2" customFormat="1" ht="48" customHeight="1" spans="1:27">
      <c r="A4" s="14" t="s">
        <v>10</v>
      </c>
      <c r="B4" s="14" t="s">
        <v>11</v>
      </c>
      <c r="C4" s="15" t="s">
        <v>12</v>
      </c>
      <c r="D4" s="16" t="s">
        <v>13</v>
      </c>
      <c r="E4" s="17" t="s">
        <v>14</v>
      </c>
      <c r="F4" s="17" t="s">
        <v>15</v>
      </c>
      <c r="G4" s="17" t="s">
        <v>16</v>
      </c>
      <c r="H4" s="17" t="s">
        <v>17</v>
      </c>
      <c r="I4" s="17" t="s">
        <v>18</v>
      </c>
      <c r="J4" s="17" t="s">
        <v>19</v>
      </c>
      <c r="K4" s="18" t="s">
        <v>20</v>
      </c>
      <c r="M4" s="17" t="s">
        <v>14</v>
      </c>
      <c r="N4" s="17" t="s">
        <v>15</v>
      </c>
      <c r="O4" s="17" t="s">
        <v>16</v>
      </c>
      <c r="P4" s="17" t="s">
        <v>17</v>
      </c>
      <c r="Q4" s="17" t="s">
        <v>18</v>
      </c>
      <c r="R4" s="17" t="s">
        <v>19</v>
      </c>
      <c r="S4" s="18" t="s">
        <v>20</v>
      </c>
      <c r="U4" s="17" t="s">
        <v>14</v>
      </c>
      <c r="V4" s="17" t="s">
        <v>15</v>
      </c>
      <c r="W4" s="17" t="s">
        <v>16</v>
      </c>
      <c r="X4" s="17" t="s">
        <v>17</v>
      </c>
      <c r="Y4" s="17" t="s">
        <v>18</v>
      </c>
      <c r="Z4" s="17" t="s">
        <v>19</v>
      </c>
      <c r="AA4" s="18" t="s">
        <v>20</v>
      </c>
    </row>
    <row r="5" s="2" customFormat="1" ht="20.1" customHeight="1" spans="1:27">
      <c r="A5" s="19">
        <f t="shared" ref="A5:A68" si="0">ROW()-4</f>
        <v>1</v>
      </c>
      <c r="B5" s="19" t="s">
        <v>21</v>
      </c>
      <c r="C5" s="20" t="s">
        <v>22</v>
      </c>
      <c r="D5" s="21">
        <v>145</v>
      </c>
      <c r="E5" s="22" t="s">
        <v>176</v>
      </c>
      <c r="F5" s="22" t="s">
        <v>176</v>
      </c>
      <c r="G5" s="22" t="s">
        <v>176</v>
      </c>
      <c r="H5" s="22" t="s">
        <v>176</v>
      </c>
      <c r="I5" s="22" t="s">
        <v>176</v>
      </c>
      <c r="J5" s="22" t="s">
        <v>176</v>
      </c>
      <c r="K5" s="22" t="s">
        <v>176</v>
      </c>
      <c r="M5" s="2" t="e">
        <f>IF(AND(E5&gt;='入围价70%'!E5,E5&lt;='入围价110%'!E5),1,0)</f>
        <v>#DIV/0!</v>
      </c>
      <c r="N5" s="2" t="e">
        <f>IF(AND(F5&gt;='入围价70%'!F5,F5&lt;='入围价110%'!F5),1,0)</f>
        <v>#DIV/0!</v>
      </c>
      <c r="O5" s="2" t="e">
        <f>IF(AND(G5&gt;='入围价70%'!G5,G5&lt;='入围价110%'!G5),1,0)</f>
        <v>#DIV/0!</v>
      </c>
      <c r="P5" s="2" t="e">
        <f>IF(AND(H5&gt;='入围价70%'!H5,H5&lt;='入围价110%'!H5),1,0)</f>
        <v>#DIV/0!</v>
      </c>
      <c r="Q5" s="2" t="e">
        <f>IF(AND(I5&gt;='入围价70%'!I5,I5&lt;='入围价110%'!I5),1,0)</f>
        <v>#DIV/0!</v>
      </c>
      <c r="R5" s="2" t="e">
        <f>IF(AND(J5&gt;='入围价70%'!J5,J5&lt;='入围价110%'!J5),1,0)</f>
        <v>#DIV/0!</v>
      </c>
      <c r="S5" s="2" t="e">
        <f>IF(AND(K5&gt;='入围价70%'!K5,K5&lt;='入围价110%'!K5),1,0)</f>
        <v>#DIV/0!</v>
      </c>
      <c r="U5" s="23" t="e">
        <f>IF(E5=入围最低价!E5,1,0)</f>
        <v>#DIV/0!</v>
      </c>
      <c r="V5" s="23" t="e">
        <f>IF(F5=入围最低价!F5,1,0)</f>
        <v>#DIV/0!</v>
      </c>
      <c r="W5" s="23" t="e">
        <f>IF(G5=入围最低价!G5,1,0)</f>
        <v>#DIV/0!</v>
      </c>
      <c r="X5" s="23" t="e">
        <f>IF(H5=入围最低价!H5,1,0)</f>
        <v>#DIV/0!</v>
      </c>
      <c r="Y5" s="23" t="e">
        <f>IF(I5=入围最低价!I5,1,0)</f>
        <v>#DIV/0!</v>
      </c>
      <c r="Z5" s="23" t="e">
        <f>IF(J5=入围最低价!J5,1,0)</f>
        <v>#DIV/0!</v>
      </c>
      <c r="AA5" s="23" t="e">
        <f>IF(K5=入围最低价!K5,1,0)</f>
        <v>#DIV/0!</v>
      </c>
    </row>
    <row r="6" s="2" customFormat="1" ht="31" customHeight="1" spans="1:27">
      <c r="A6" s="19">
        <f t="shared" si="0"/>
        <v>2</v>
      </c>
      <c r="B6" s="19" t="s">
        <v>21</v>
      </c>
      <c r="C6" s="20" t="s">
        <v>23</v>
      </c>
      <c r="D6" s="21">
        <v>308</v>
      </c>
      <c r="E6" s="22" t="s">
        <v>176</v>
      </c>
      <c r="F6" s="22" t="s">
        <v>176</v>
      </c>
      <c r="G6" s="22" t="s">
        <v>176</v>
      </c>
      <c r="H6" s="22" t="s">
        <v>176</v>
      </c>
      <c r="I6" s="22" t="s">
        <v>176</v>
      </c>
      <c r="J6" s="22" t="s">
        <v>176</v>
      </c>
      <c r="K6" s="22" t="s">
        <v>176</v>
      </c>
      <c r="M6" s="2" t="e">
        <f>IF(AND(E6&gt;='入围价70%'!E6,E6&lt;='入围价110%'!E6),1,0)</f>
        <v>#DIV/0!</v>
      </c>
      <c r="N6" s="2" t="e">
        <f>IF(AND(F6&gt;='入围价70%'!F6,F6&lt;='入围价110%'!F6),1,0)</f>
        <v>#DIV/0!</v>
      </c>
      <c r="O6" s="2" t="e">
        <f>IF(AND(G6&gt;='入围价70%'!G6,G6&lt;='入围价110%'!G6),1,0)</f>
        <v>#DIV/0!</v>
      </c>
      <c r="P6" s="2" t="e">
        <f>IF(AND(H6&gt;='入围价70%'!H6,H6&lt;='入围价110%'!H6),1,0)</f>
        <v>#DIV/0!</v>
      </c>
      <c r="Q6" s="2" t="e">
        <f>IF(AND(I6&gt;='入围价70%'!I6,I6&lt;='入围价110%'!I6),1,0)</f>
        <v>#DIV/0!</v>
      </c>
      <c r="R6" s="2" t="e">
        <f>IF(AND(J6&gt;='入围价70%'!J6,J6&lt;='入围价110%'!J6),1,0)</f>
        <v>#DIV/0!</v>
      </c>
      <c r="S6" s="2" t="e">
        <f>IF(AND(K6&gt;='入围价70%'!K6,K6&lt;='入围价110%'!K6),1,0)</f>
        <v>#DIV/0!</v>
      </c>
      <c r="U6" s="23" t="e">
        <f>IF(E6=入围最低价!E6,1,0)</f>
        <v>#DIV/0!</v>
      </c>
      <c r="V6" s="23" t="e">
        <f>IF(F6=入围最低价!F6,1,0)</f>
        <v>#DIV/0!</v>
      </c>
      <c r="W6" s="23" t="e">
        <f>IF(G6=入围最低价!G6,1,0)</f>
        <v>#DIV/0!</v>
      </c>
      <c r="X6" s="23" t="e">
        <f>IF(H6=入围最低价!H6,1,0)</f>
        <v>#DIV/0!</v>
      </c>
      <c r="Y6" s="23" t="e">
        <f>IF(I6=入围最低价!I6,1,0)</f>
        <v>#DIV/0!</v>
      </c>
      <c r="Z6" s="23" t="e">
        <f>IF(J6=入围最低价!J6,1,0)</f>
        <v>#DIV/0!</v>
      </c>
      <c r="AA6" s="23" t="e">
        <f>IF(K6=入围最低价!K6,1,0)</f>
        <v>#DIV/0!</v>
      </c>
    </row>
    <row r="7" s="2" customFormat="1" ht="20.1" customHeight="1" spans="1:27">
      <c r="A7" s="19">
        <f t="shared" si="0"/>
        <v>3</v>
      </c>
      <c r="B7" s="19" t="s">
        <v>21</v>
      </c>
      <c r="C7" s="20" t="s">
        <v>24</v>
      </c>
      <c r="D7" s="21">
        <v>340</v>
      </c>
      <c r="E7" s="22" t="s">
        <v>176</v>
      </c>
      <c r="F7" s="22" t="s">
        <v>176</v>
      </c>
      <c r="G7" s="22" t="s">
        <v>176</v>
      </c>
      <c r="H7" s="22" t="s">
        <v>176</v>
      </c>
      <c r="I7" s="22" t="s">
        <v>176</v>
      </c>
      <c r="J7" s="22" t="s">
        <v>176</v>
      </c>
      <c r="K7" s="22" t="s">
        <v>176</v>
      </c>
      <c r="M7" s="2" t="e">
        <f>IF(AND(E7&gt;='入围价70%'!E7,E7&lt;='入围价110%'!E7),1,0)</f>
        <v>#DIV/0!</v>
      </c>
      <c r="N7" s="2" t="e">
        <f>IF(AND(F7&gt;='入围价70%'!F7,F7&lt;='入围价110%'!F7),1,0)</f>
        <v>#DIV/0!</v>
      </c>
      <c r="O7" s="2" t="e">
        <f>IF(AND(G7&gt;='入围价70%'!G7,G7&lt;='入围价110%'!G7),1,0)</f>
        <v>#DIV/0!</v>
      </c>
      <c r="P7" s="2" t="e">
        <f>IF(AND(H7&gt;='入围价70%'!H7,H7&lt;='入围价110%'!H7),1,0)</f>
        <v>#DIV/0!</v>
      </c>
      <c r="Q7" s="2" t="e">
        <f>IF(AND(I7&gt;='入围价70%'!I7,I7&lt;='入围价110%'!I7),1,0)</f>
        <v>#DIV/0!</v>
      </c>
      <c r="R7" s="2" t="e">
        <f>IF(AND(J7&gt;='入围价70%'!J7,J7&lt;='入围价110%'!J7),1,0)</f>
        <v>#DIV/0!</v>
      </c>
      <c r="S7" s="2" t="e">
        <f>IF(AND(K7&gt;='入围价70%'!K7,K7&lt;='入围价110%'!K7),1,0)</f>
        <v>#DIV/0!</v>
      </c>
      <c r="U7" s="23" t="e">
        <f>IF(E7=入围最低价!E7,1,0)</f>
        <v>#DIV/0!</v>
      </c>
      <c r="V7" s="23" t="e">
        <f>IF(F7=入围最低价!F7,1,0)</f>
        <v>#DIV/0!</v>
      </c>
      <c r="W7" s="23" t="e">
        <f>IF(G7=入围最低价!G7,1,0)</f>
        <v>#DIV/0!</v>
      </c>
      <c r="X7" s="23" t="e">
        <f>IF(H7=入围最低价!H7,1,0)</f>
        <v>#DIV/0!</v>
      </c>
      <c r="Y7" s="23" t="e">
        <f>IF(I7=入围最低价!I7,1,0)</f>
        <v>#DIV/0!</v>
      </c>
      <c r="Z7" s="23" t="e">
        <f>IF(J7=入围最低价!J7,1,0)</f>
        <v>#DIV/0!</v>
      </c>
      <c r="AA7" s="23" t="e">
        <f>IF(K7=入围最低价!K7,1,0)</f>
        <v>#DIV/0!</v>
      </c>
    </row>
    <row r="8" s="2" customFormat="1" ht="20.1" customHeight="1" spans="1:27">
      <c r="A8" s="19">
        <f t="shared" si="0"/>
        <v>4</v>
      </c>
      <c r="B8" s="19" t="s">
        <v>21</v>
      </c>
      <c r="C8" s="20" t="s">
        <v>25</v>
      </c>
      <c r="D8" s="21">
        <v>350</v>
      </c>
      <c r="E8" s="22" t="s">
        <v>176</v>
      </c>
      <c r="F8" s="22" t="s">
        <v>176</v>
      </c>
      <c r="G8" s="22" t="s">
        <v>176</v>
      </c>
      <c r="H8" s="22" t="s">
        <v>176</v>
      </c>
      <c r="I8" s="22" t="s">
        <v>176</v>
      </c>
      <c r="J8" s="22" t="s">
        <v>176</v>
      </c>
      <c r="K8" s="22" t="s">
        <v>176</v>
      </c>
      <c r="M8" s="2" t="e">
        <f>IF(AND(E8&gt;='入围价70%'!E8,E8&lt;='入围价110%'!E8),1,0)</f>
        <v>#DIV/0!</v>
      </c>
      <c r="N8" s="2" t="e">
        <f>IF(AND(F8&gt;='入围价70%'!F8,F8&lt;='入围价110%'!F8),1,0)</f>
        <v>#DIV/0!</v>
      </c>
      <c r="O8" s="2" t="e">
        <f>IF(AND(G8&gt;='入围价70%'!G8,G8&lt;='入围价110%'!G8),1,0)</f>
        <v>#DIV/0!</v>
      </c>
      <c r="P8" s="2" t="e">
        <f>IF(AND(H8&gt;='入围价70%'!H8,H8&lt;='入围价110%'!H8),1,0)</f>
        <v>#DIV/0!</v>
      </c>
      <c r="Q8" s="2" t="e">
        <f>IF(AND(I8&gt;='入围价70%'!I8,I8&lt;='入围价110%'!I8),1,0)</f>
        <v>#DIV/0!</v>
      </c>
      <c r="R8" s="2" t="e">
        <f>IF(AND(J8&gt;='入围价70%'!J8,J8&lt;='入围价110%'!J8),1,0)</f>
        <v>#DIV/0!</v>
      </c>
      <c r="S8" s="2" t="e">
        <f>IF(AND(K8&gt;='入围价70%'!K8,K8&lt;='入围价110%'!K8),1,0)</f>
        <v>#DIV/0!</v>
      </c>
      <c r="U8" s="23" t="e">
        <f>IF(E8=入围最低价!E8,1,0)</f>
        <v>#DIV/0!</v>
      </c>
      <c r="V8" s="23" t="e">
        <f>IF(F8=入围最低价!F8,1,0)</f>
        <v>#DIV/0!</v>
      </c>
      <c r="W8" s="23" t="e">
        <f>IF(G8=入围最低价!G8,1,0)</f>
        <v>#DIV/0!</v>
      </c>
      <c r="X8" s="23" t="e">
        <f>IF(H8=入围最低价!H8,1,0)</f>
        <v>#DIV/0!</v>
      </c>
      <c r="Y8" s="23" t="e">
        <f>IF(I8=入围最低价!I8,1,0)</f>
        <v>#DIV/0!</v>
      </c>
      <c r="Z8" s="23" t="e">
        <f>IF(J8=入围最低价!J8,1,0)</f>
        <v>#DIV/0!</v>
      </c>
      <c r="AA8" s="23" t="e">
        <f>IF(K8=入围最低价!K8,1,0)</f>
        <v>#DIV/0!</v>
      </c>
    </row>
    <row r="9" s="2" customFormat="1" ht="20.1" customHeight="1" spans="1:27">
      <c r="A9" s="19">
        <f t="shared" si="0"/>
        <v>5</v>
      </c>
      <c r="B9" s="19" t="s">
        <v>21</v>
      </c>
      <c r="C9" s="20" t="s">
        <v>26</v>
      </c>
      <c r="D9" s="21">
        <v>64</v>
      </c>
      <c r="E9" s="22" t="s">
        <v>176</v>
      </c>
      <c r="F9" s="22" t="s">
        <v>176</v>
      </c>
      <c r="G9" s="22" t="s">
        <v>176</v>
      </c>
      <c r="H9" s="22" t="s">
        <v>176</v>
      </c>
      <c r="I9" s="22" t="s">
        <v>176</v>
      </c>
      <c r="J9" s="22" t="s">
        <v>176</v>
      </c>
      <c r="K9" s="22" t="s">
        <v>176</v>
      </c>
      <c r="M9" s="2" t="e">
        <f>IF(AND(E9&gt;='入围价70%'!E9,E9&lt;='入围价110%'!E9),1,0)</f>
        <v>#DIV/0!</v>
      </c>
      <c r="N9" s="2" t="e">
        <f>IF(AND(F9&gt;='入围价70%'!F9,F9&lt;='入围价110%'!F9),1,0)</f>
        <v>#DIV/0!</v>
      </c>
      <c r="O9" s="2" t="e">
        <f>IF(AND(G9&gt;='入围价70%'!G9,G9&lt;='入围价110%'!G9),1,0)</f>
        <v>#DIV/0!</v>
      </c>
      <c r="P9" s="2" t="e">
        <f>IF(AND(H9&gt;='入围价70%'!H9,H9&lt;='入围价110%'!H9),1,0)</f>
        <v>#DIV/0!</v>
      </c>
      <c r="Q9" s="2" t="e">
        <f>IF(AND(I9&gt;='入围价70%'!I9,I9&lt;='入围价110%'!I9),1,0)</f>
        <v>#DIV/0!</v>
      </c>
      <c r="R9" s="2" t="e">
        <f>IF(AND(J9&gt;='入围价70%'!J9,J9&lt;='入围价110%'!J9),1,0)</f>
        <v>#DIV/0!</v>
      </c>
      <c r="S9" s="2" t="e">
        <f>IF(AND(K9&gt;='入围价70%'!K9,K9&lt;='入围价110%'!K9),1,0)</f>
        <v>#DIV/0!</v>
      </c>
      <c r="U9" s="23" t="e">
        <f>IF(E9=入围最低价!E9,1,0)</f>
        <v>#DIV/0!</v>
      </c>
      <c r="V9" s="23" t="e">
        <f>IF(F9=入围最低价!F9,1,0)</f>
        <v>#DIV/0!</v>
      </c>
      <c r="W9" s="23" t="e">
        <f>IF(G9=入围最低价!G9,1,0)</f>
        <v>#DIV/0!</v>
      </c>
      <c r="X9" s="23" t="e">
        <f>IF(H9=入围最低价!H9,1,0)</f>
        <v>#DIV/0!</v>
      </c>
      <c r="Y9" s="23" t="e">
        <f>IF(I9=入围最低价!I9,1,0)</f>
        <v>#DIV/0!</v>
      </c>
      <c r="Z9" s="23" t="e">
        <f>IF(J9=入围最低价!J9,1,0)</f>
        <v>#DIV/0!</v>
      </c>
      <c r="AA9" s="23" t="e">
        <f>IF(K9=入围最低价!K9,1,0)</f>
        <v>#DIV/0!</v>
      </c>
    </row>
    <row r="10" s="2" customFormat="1" ht="20.1" customHeight="1" spans="1:27">
      <c r="A10" s="19">
        <f t="shared" si="0"/>
        <v>6</v>
      </c>
      <c r="B10" s="19" t="s">
        <v>21</v>
      </c>
      <c r="C10" s="20" t="s">
        <v>27</v>
      </c>
      <c r="D10" s="21">
        <v>125</v>
      </c>
      <c r="E10" s="22" t="s">
        <v>176</v>
      </c>
      <c r="F10" s="22" t="s">
        <v>176</v>
      </c>
      <c r="G10" s="22" t="s">
        <v>176</v>
      </c>
      <c r="H10" s="22" t="s">
        <v>176</v>
      </c>
      <c r="I10" s="22" t="s">
        <v>176</v>
      </c>
      <c r="J10" s="22" t="s">
        <v>176</v>
      </c>
      <c r="K10" s="22" t="s">
        <v>176</v>
      </c>
      <c r="M10" s="2" t="e">
        <f>IF(AND(E10&gt;='入围价70%'!E10,E10&lt;='入围价110%'!E10),1,0)</f>
        <v>#DIV/0!</v>
      </c>
      <c r="N10" s="2" t="e">
        <f>IF(AND(F10&gt;='入围价70%'!F10,F10&lt;='入围价110%'!F10),1,0)</f>
        <v>#DIV/0!</v>
      </c>
      <c r="O10" s="2" t="e">
        <f>IF(AND(G10&gt;='入围价70%'!G10,G10&lt;='入围价110%'!G10),1,0)</f>
        <v>#DIV/0!</v>
      </c>
      <c r="P10" s="2" t="e">
        <f>IF(AND(H10&gt;='入围价70%'!H10,H10&lt;='入围价110%'!H10),1,0)</f>
        <v>#DIV/0!</v>
      </c>
      <c r="Q10" s="2" t="e">
        <f>IF(AND(I10&gt;='入围价70%'!I10,I10&lt;='入围价110%'!I10),1,0)</f>
        <v>#DIV/0!</v>
      </c>
      <c r="R10" s="2" t="e">
        <f>IF(AND(J10&gt;='入围价70%'!J10,J10&lt;='入围价110%'!J10),1,0)</f>
        <v>#DIV/0!</v>
      </c>
      <c r="S10" s="2" t="e">
        <f>IF(AND(K10&gt;='入围价70%'!K10,K10&lt;='入围价110%'!K10),1,0)</f>
        <v>#DIV/0!</v>
      </c>
      <c r="U10" s="23" t="e">
        <f>IF(E10=入围最低价!E10,1,0)</f>
        <v>#DIV/0!</v>
      </c>
      <c r="V10" s="23" t="e">
        <f>IF(F10=入围最低价!F10,1,0)</f>
        <v>#DIV/0!</v>
      </c>
      <c r="W10" s="23" t="e">
        <f>IF(G10=入围最低价!G10,1,0)</f>
        <v>#DIV/0!</v>
      </c>
      <c r="X10" s="23" t="e">
        <f>IF(H10=入围最低价!H10,1,0)</f>
        <v>#DIV/0!</v>
      </c>
      <c r="Y10" s="23" t="e">
        <f>IF(I10=入围最低价!I10,1,0)</f>
        <v>#DIV/0!</v>
      </c>
      <c r="Z10" s="23" t="e">
        <f>IF(J10=入围最低价!J10,1,0)</f>
        <v>#DIV/0!</v>
      </c>
      <c r="AA10" s="23" t="e">
        <f>IF(K10=入围最低价!K10,1,0)</f>
        <v>#DIV/0!</v>
      </c>
    </row>
    <row r="11" s="2" customFormat="1" ht="20.1" customHeight="1" spans="1:27">
      <c r="A11" s="19">
        <f t="shared" si="0"/>
        <v>7</v>
      </c>
      <c r="B11" s="19" t="s">
        <v>21</v>
      </c>
      <c r="C11" s="20" t="s">
        <v>28</v>
      </c>
      <c r="D11" s="21">
        <v>104</v>
      </c>
      <c r="E11" s="22" t="s">
        <v>176</v>
      </c>
      <c r="F11" s="22" t="s">
        <v>176</v>
      </c>
      <c r="G11" s="22" t="s">
        <v>176</v>
      </c>
      <c r="H11" s="22" t="s">
        <v>176</v>
      </c>
      <c r="I11" s="22" t="s">
        <v>176</v>
      </c>
      <c r="J11" s="22" t="s">
        <v>176</v>
      </c>
      <c r="K11" s="22" t="s">
        <v>176</v>
      </c>
      <c r="M11" s="2" t="e">
        <f>IF(AND(E11&gt;='入围价70%'!E11,E11&lt;='入围价110%'!E11),1,0)</f>
        <v>#DIV/0!</v>
      </c>
      <c r="N11" s="2" t="e">
        <f>IF(AND(F11&gt;='入围价70%'!F11,F11&lt;='入围价110%'!F11),1,0)</f>
        <v>#DIV/0!</v>
      </c>
      <c r="O11" s="2" t="e">
        <f>IF(AND(G11&gt;='入围价70%'!G11,G11&lt;='入围价110%'!G11),1,0)</f>
        <v>#DIV/0!</v>
      </c>
      <c r="P11" s="2" t="e">
        <f>IF(AND(H11&gt;='入围价70%'!H11,H11&lt;='入围价110%'!H11),1,0)</f>
        <v>#DIV/0!</v>
      </c>
      <c r="Q11" s="2" t="e">
        <f>IF(AND(I11&gt;='入围价70%'!I11,I11&lt;='入围价110%'!I11),1,0)</f>
        <v>#DIV/0!</v>
      </c>
      <c r="R11" s="2" t="e">
        <f>IF(AND(J11&gt;='入围价70%'!J11,J11&lt;='入围价110%'!J11),1,0)</f>
        <v>#DIV/0!</v>
      </c>
      <c r="S11" s="2" t="e">
        <f>IF(AND(K11&gt;='入围价70%'!K11,K11&lt;='入围价110%'!K11),1,0)</f>
        <v>#DIV/0!</v>
      </c>
      <c r="U11" s="23" t="e">
        <f>IF(E11=入围最低价!E11,1,0)</f>
        <v>#DIV/0!</v>
      </c>
      <c r="V11" s="23" t="e">
        <f>IF(F11=入围最低价!F11,1,0)</f>
        <v>#DIV/0!</v>
      </c>
      <c r="W11" s="23" t="e">
        <f>IF(G11=入围最低价!G11,1,0)</f>
        <v>#DIV/0!</v>
      </c>
      <c r="X11" s="23" t="e">
        <f>IF(H11=入围最低价!H11,1,0)</f>
        <v>#DIV/0!</v>
      </c>
      <c r="Y11" s="23" t="e">
        <f>IF(I11=入围最低价!I11,1,0)</f>
        <v>#DIV/0!</v>
      </c>
      <c r="Z11" s="23" t="e">
        <f>IF(J11=入围最低价!J11,1,0)</f>
        <v>#DIV/0!</v>
      </c>
      <c r="AA11" s="23" t="e">
        <f>IF(K11=入围最低价!K11,1,0)</f>
        <v>#DIV/0!</v>
      </c>
    </row>
    <row r="12" s="2" customFormat="1" ht="20.1" customHeight="1" spans="1:27">
      <c r="A12" s="19">
        <f t="shared" si="0"/>
        <v>8</v>
      </c>
      <c r="B12" s="19" t="s">
        <v>21</v>
      </c>
      <c r="C12" s="20" t="s">
        <v>29</v>
      </c>
      <c r="D12" s="21">
        <v>67</v>
      </c>
      <c r="E12" s="22" t="s">
        <v>176</v>
      </c>
      <c r="F12" s="22" t="s">
        <v>176</v>
      </c>
      <c r="G12" s="22" t="s">
        <v>176</v>
      </c>
      <c r="H12" s="22" t="s">
        <v>176</v>
      </c>
      <c r="I12" s="22" t="s">
        <v>176</v>
      </c>
      <c r="J12" s="22" t="s">
        <v>176</v>
      </c>
      <c r="K12" s="22" t="s">
        <v>176</v>
      </c>
      <c r="M12" s="2" t="e">
        <f>IF(AND(E12&gt;='入围价70%'!E12,E12&lt;='入围价110%'!E12),1,0)</f>
        <v>#DIV/0!</v>
      </c>
      <c r="N12" s="2" t="e">
        <f>IF(AND(F12&gt;='入围价70%'!F12,F12&lt;='入围价110%'!F12),1,0)</f>
        <v>#DIV/0!</v>
      </c>
      <c r="O12" s="2" t="e">
        <f>IF(AND(G12&gt;='入围价70%'!G12,G12&lt;='入围价110%'!G12),1,0)</f>
        <v>#DIV/0!</v>
      </c>
      <c r="P12" s="2" t="e">
        <f>IF(AND(H12&gt;='入围价70%'!H12,H12&lt;='入围价110%'!H12),1,0)</f>
        <v>#DIV/0!</v>
      </c>
      <c r="Q12" s="2" t="e">
        <f>IF(AND(I12&gt;='入围价70%'!I12,I12&lt;='入围价110%'!I12),1,0)</f>
        <v>#DIV/0!</v>
      </c>
      <c r="R12" s="2" t="e">
        <f>IF(AND(J12&gt;='入围价70%'!J12,J12&lt;='入围价110%'!J12),1,0)</f>
        <v>#DIV/0!</v>
      </c>
      <c r="S12" s="2" t="e">
        <f>IF(AND(K12&gt;='入围价70%'!K12,K12&lt;='入围价110%'!K12),1,0)</f>
        <v>#DIV/0!</v>
      </c>
      <c r="U12" s="23" t="e">
        <f>IF(E12=入围最低价!E12,1,0)</f>
        <v>#DIV/0!</v>
      </c>
      <c r="V12" s="23" t="e">
        <f>IF(F12=入围最低价!F12,1,0)</f>
        <v>#DIV/0!</v>
      </c>
      <c r="W12" s="23" t="e">
        <f>IF(G12=入围最低价!G12,1,0)</f>
        <v>#DIV/0!</v>
      </c>
      <c r="X12" s="23" t="e">
        <f>IF(H12=入围最低价!H12,1,0)</f>
        <v>#DIV/0!</v>
      </c>
      <c r="Y12" s="23" t="e">
        <f>IF(I12=入围最低价!I12,1,0)</f>
        <v>#DIV/0!</v>
      </c>
      <c r="Z12" s="23" t="e">
        <f>IF(J12=入围最低价!J12,1,0)</f>
        <v>#DIV/0!</v>
      </c>
      <c r="AA12" s="23" t="e">
        <f>IF(K12=入围最低价!K12,1,0)</f>
        <v>#DIV/0!</v>
      </c>
    </row>
    <row r="13" s="2" customFormat="1" ht="20.1" customHeight="1" spans="1:27">
      <c r="A13" s="19">
        <f t="shared" si="0"/>
        <v>9</v>
      </c>
      <c r="B13" s="19" t="s">
        <v>21</v>
      </c>
      <c r="C13" s="20" t="s">
        <v>30</v>
      </c>
      <c r="D13" s="21">
        <v>83</v>
      </c>
      <c r="E13" s="22" t="s">
        <v>176</v>
      </c>
      <c r="F13" s="22" t="s">
        <v>176</v>
      </c>
      <c r="G13" s="22" t="s">
        <v>176</v>
      </c>
      <c r="H13" s="22" t="s">
        <v>176</v>
      </c>
      <c r="I13" s="22" t="s">
        <v>176</v>
      </c>
      <c r="J13" s="22" t="s">
        <v>176</v>
      </c>
      <c r="K13" s="22" t="s">
        <v>176</v>
      </c>
      <c r="M13" s="2" t="e">
        <f>IF(AND(E13&gt;='入围价70%'!E13,E13&lt;='入围价110%'!E13),1,0)</f>
        <v>#DIV/0!</v>
      </c>
      <c r="N13" s="2" t="e">
        <f>IF(AND(F13&gt;='入围价70%'!F13,F13&lt;='入围价110%'!F13),1,0)</f>
        <v>#DIV/0!</v>
      </c>
      <c r="O13" s="2" t="e">
        <f>IF(AND(G13&gt;='入围价70%'!G13,G13&lt;='入围价110%'!G13),1,0)</f>
        <v>#DIV/0!</v>
      </c>
      <c r="P13" s="2" t="e">
        <f>IF(AND(H13&gt;='入围价70%'!H13,H13&lt;='入围价110%'!H13),1,0)</f>
        <v>#DIV/0!</v>
      </c>
      <c r="Q13" s="2" t="e">
        <f>IF(AND(I13&gt;='入围价70%'!I13,I13&lt;='入围价110%'!I13),1,0)</f>
        <v>#DIV/0!</v>
      </c>
      <c r="R13" s="2" t="e">
        <f>IF(AND(J13&gt;='入围价70%'!J13,J13&lt;='入围价110%'!J13),1,0)</f>
        <v>#DIV/0!</v>
      </c>
      <c r="S13" s="2" t="e">
        <f>IF(AND(K13&gt;='入围价70%'!K13,K13&lt;='入围价110%'!K13),1,0)</f>
        <v>#DIV/0!</v>
      </c>
      <c r="U13" s="23" t="e">
        <f>IF(E13=入围最低价!E13,1,0)</f>
        <v>#DIV/0!</v>
      </c>
      <c r="V13" s="23" t="e">
        <f>IF(F13=入围最低价!F13,1,0)</f>
        <v>#DIV/0!</v>
      </c>
      <c r="W13" s="23" t="e">
        <f>IF(G13=入围最低价!G13,1,0)</f>
        <v>#DIV/0!</v>
      </c>
      <c r="X13" s="23" t="e">
        <f>IF(H13=入围最低价!H13,1,0)</f>
        <v>#DIV/0!</v>
      </c>
      <c r="Y13" s="23" t="e">
        <f>IF(I13=入围最低价!I13,1,0)</f>
        <v>#DIV/0!</v>
      </c>
      <c r="Z13" s="23" t="e">
        <f>IF(J13=入围最低价!J13,1,0)</f>
        <v>#DIV/0!</v>
      </c>
      <c r="AA13" s="23" t="e">
        <f>IF(K13=入围最低价!K13,1,0)</f>
        <v>#DIV/0!</v>
      </c>
    </row>
    <row r="14" s="2" customFormat="1" ht="20.1" customHeight="1" spans="1:27">
      <c r="A14" s="19">
        <f t="shared" si="0"/>
        <v>10</v>
      </c>
      <c r="B14" s="19" t="s">
        <v>21</v>
      </c>
      <c r="C14" s="20" t="s">
        <v>31</v>
      </c>
      <c r="D14" s="21">
        <v>361</v>
      </c>
      <c r="E14" s="22" t="s">
        <v>176</v>
      </c>
      <c r="F14" s="22" t="s">
        <v>176</v>
      </c>
      <c r="G14" s="22" t="s">
        <v>176</v>
      </c>
      <c r="H14" s="22" t="s">
        <v>176</v>
      </c>
      <c r="I14" s="22" t="s">
        <v>176</v>
      </c>
      <c r="J14" s="22" t="s">
        <v>176</v>
      </c>
      <c r="K14" s="22" t="s">
        <v>176</v>
      </c>
      <c r="M14" s="2" t="e">
        <f>IF(AND(E14&gt;='入围价70%'!E14,E14&lt;='入围价110%'!E14),1,0)</f>
        <v>#DIV/0!</v>
      </c>
      <c r="N14" s="2" t="e">
        <f>IF(AND(F14&gt;='入围价70%'!F14,F14&lt;='入围价110%'!F14),1,0)</f>
        <v>#DIV/0!</v>
      </c>
      <c r="O14" s="2" t="e">
        <f>IF(AND(G14&gt;='入围价70%'!G14,G14&lt;='入围价110%'!G14),1,0)</f>
        <v>#DIV/0!</v>
      </c>
      <c r="P14" s="2" t="e">
        <f>IF(AND(H14&gt;='入围价70%'!H14,H14&lt;='入围价110%'!H14),1,0)</f>
        <v>#DIV/0!</v>
      </c>
      <c r="Q14" s="2" t="e">
        <f>IF(AND(I14&gt;='入围价70%'!I14,I14&lt;='入围价110%'!I14),1,0)</f>
        <v>#DIV/0!</v>
      </c>
      <c r="R14" s="2" t="e">
        <f>IF(AND(J14&gt;='入围价70%'!J14,J14&lt;='入围价110%'!J14),1,0)</f>
        <v>#DIV/0!</v>
      </c>
      <c r="S14" s="2" t="e">
        <f>IF(AND(K14&gt;='入围价70%'!K14,K14&lt;='入围价110%'!K14),1,0)</f>
        <v>#DIV/0!</v>
      </c>
      <c r="U14" s="23" t="e">
        <f>IF(E14=入围最低价!E14,1,0)</f>
        <v>#DIV/0!</v>
      </c>
      <c r="V14" s="23" t="e">
        <f>IF(F14=入围最低价!F14,1,0)</f>
        <v>#DIV/0!</v>
      </c>
      <c r="W14" s="23" t="e">
        <f>IF(G14=入围最低价!G14,1,0)</f>
        <v>#DIV/0!</v>
      </c>
      <c r="X14" s="23" t="e">
        <f>IF(H14=入围最低价!H14,1,0)</f>
        <v>#DIV/0!</v>
      </c>
      <c r="Y14" s="23" t="e">
        <f>IF(I14=入围最低价!I14,1,0)</f>
        <v>#DIV/0!</v>
      </c>
      <c r="Z14" s="23" t="e">
        <f>IF(J14=入围最低价!J14,1,0)</f>
        <v>#DIV/0!</v>
      </c>
      <c r="AA14" s="23" t="e">
        <f>IF(K14=入围最低价!K14,1,0)</f>
        <v>#DIV/0!</v>
      </c>
    </row>
    <row r="15" s="2" customFormat="1" ht="20.1" customHeight="1" spans="1:27">
      <c r="A15" s="19">
        <f t="shared" si="0"/>
        <v>11</v>
      </c>
      <c r="B15" s="19" t="s">
        <v>21</v>
      </c>
      <c r="C15" s="20" t="s">
        <v>32</v>
      </c>
      <c r="D15" s="21">
        <v>300</v>
      </c>
      <c r="E15" s="22" t="s">
        <v>176</v>
      </c>
      <c r="F15" s="22" t="s">
        <v>176</v>
      </c>
      <c r="G15" s="22" t="s">
        <v>176</v>
      </c>
      <c r="H15" s="22" t="s">
        <v>176</v>
      </c>
      <c r="I15" s="22" t="s">
        <v>176</v>
      </c>
      <c r="J15" s="22" t="s">
        <v>176</v>
      </c>
      <c r="K15" s="22" t="s">
        <v>176</v>
      </c>
      <c r="M15" s="2" t="e">
        <f>IF(AND(E15&gt;='入围价70%'!E15,E15&lt;='入围价110%'!E15),1,0)</f>
        <v>#DIV/0!</v>
      </c>
      <c r="N15" s="2" t="e">
        <f>IF(AND(F15&gt;='入围价70%'!F15,F15&lt;='入围价110%'!F15),1,0)</f>
        <v>#DIV/0!</v>
      </c>
      <c r="O15" s="2" t="e">
        <f>IF(AND(G15&gt;='入围价70%'!G15,G15&lt;='入围价110%'!G15),1,0)</f>
        <v>#DIV/0!</v>
      </c>
      <c r="P15" s="2" t="e">
        <f>IF(AND(H15&gt;='入围价70%'!H15,H15&lt;='入围价110%'!H15),1,0)</f>
        <v>#DIV/0!</v>
      </c>
      <c r="Q15" s="2" t="e">
        <f>IF(AND(I15&gt;='入围价70%'!I15,I15&lt;='入围价110%'!I15),1,0)</f>
        <v>#DIV/0!</v>
      </c>
      <c r="R15" s="2" t="e">
        <f>IF(AND(J15&gt;='入围价70%'!J15,J15&lt;='入围价110%'!J15),1,0)</f>
        <v>#DIV/0!</v>
      </c>
      <c r="S15" s="2" t="e">
        <f>IF(AND(K15&gt;='入围价70%'!K15,K15&lt;='入围价110%'!K15),1,0)</f>
        <v>#DIV/0!</v>
      </c>
      <c r="U15" s="23" t="e">
        <f>IF(E15=入围最低价!E15,1,0)</f>
        <v>#DIV/0!</v>
      </c>
      <c r="V15" s="23" t="e">
        <f>IF(F15=入围最低价!F15,1,0)</f>
        <v>#DIV/0!</v>
      </c>
      <c r="W15" s="23" t="e">
        <f>IF(G15=入围最低价!G15,1,0)</f>
        <v>#DIV/0!</v>
      </c>
      <c r="X15" s="23" t="e">
        <f>IF(H15=入围最低价!H15,1,0)</f>
        <v>#DIV/0!</v>
      </c>
      <c r="Y15" s="23" t="e">
        <f>IF(I15=入围最低价!I15,1,0)</f>
        <v>#DIV/0!</v>
      </c>
      <c r="Z15" s="23" t="e">
        <f>IF(J15=入围最低价!J15,1,0)</f>
        <v>#DIV/0!</v>
      </c>
      <c r="AA15" s="23" t="e">
        <f>IF(K15=入围最低价!K15,1,0)</f>
        <v>#DIV/0!</v>
      </c>
    </row>
    <row r="16" s="2" customFormat="1" ht="20.1" customHeight="1" spans="1:27">
      <c r="A16" s="19">
        <f t="shared" si="0"/>
        <v>12</v>
      </c>
      <c r="B16" s="19" t="s">
        <v>21</v>
      </c>
      <c r="C16" s="20" t="s">
        <v>33</v>
      </c>
      <c r="D16" s="21">
        <v>221</v>
      </c>
      <c r="E16" s="22" t="s">
        <v>176</v>
      </c>
      <c r="F16" s="22" t="s">
        <v>176</v>
      </c>
      <c r="G16" s="22" t="s">
        <v>176</v>
      </c>
      <c r="H16" s="22" t="s">
        <v>176</v>
      </c>
      <c r="I16" s="22" t="s">
        <v>176</v>
      </c>
      <c r="J16" s="22" t="s">
        <v>176</v>
      </c>
      <c r="K16" s="22" t="s">
        <v>176</v>
      </c>
      <c r="M16" s="2" t="e">
        <f>IF(AND(E16&gt;='入围价70%'!E16,E16&lt;='入围价110%'!E16),1,0)</f>
        <v>#DIV/0!</v>
      </c>
      <c r="N16" s="2" t="e">
        <f>IF(AND(F16&gt;='入围价70%'!F16,F16&lt;='入围价110%'!F16),1,0)</f>
        <v>#DIV/0!</v>
      </c>
      <c r="O16" s="2" t="e">
        <f>IF(AND(G16&gt;='入围价70%'!G16,G16&lt;='入围价110%'!G16),1,0)</f>
        <v>#DIV/0!</v>
      </c>
      <c r="P16" s="2" t="e">
        <f>IF(AND(H16&gt;='入围价70%'!H16,H16&lt;='入围价110%'!H16),1,0)</f>
        <v>#DIV/0!</v>
      </c>
      <c r="Q16" s="2" t="e">
        <f>IF(AND(I16&gt;='入围价70%'!I16,I16&lt;='入围价110%'!I16),1,0)</f>
        <v>#DIV/0!</v>
      </c>
      <c r="R16" s="2" t="e">
        <f>IF(AND(J16&gt;='入围价70%'!J16,J16&lt;='入围价110%'!J16),1,0)</f>
        <v>#DIV/0!</v>
      </c>
      <c r="S16" s="2" t="e">
        <f>IF(AND(K16&gt;='入围价70%'!K16,K16&lt;='入围价110%'!K16),1,0)</f>
        <v>#DIV/0!</v>
      </c>
      <c r="U16" s="23" t="e">
        <f>IF(E16=入围最低价!E16,1,0)</f>
        <v>#DIV/0!</v>
      </c>
      <c r="V16" s="23" t="e">
        <f>IF(F16=入围最低价!F16,1,0)</f>
        <v>#DIV/0!</v>
      </c>
      <c r="W16" s="23" t="e">
        <f>IF(G16=入围最低价!G16,1,0)</f>
        <v>#DIV/0!</v>
      </c>
      <c r="X16" s="23" t="e">
        <f>IF(H16=入围最低价!H16,1,0)</f>
        <v>#DIV/0!</v>
      </c>
      <c r="Y16" s="23" t="e">
        <f>IF(I16=入围最低价!I16,1,0)</f>
        <v>#DIV/0!</v>
      </c>
      <c r="Z16" s="23" t="e">
        <f>IF(J16=入围最低价!J16,1,0)</f>
        <v>#DIV/0!</v>
      </c>
      <c r="AA16" s="23" t="e">
        <f>IF(K16=入围最低价!K16,1,0)</f>
        <v>#DIV/0!</v>
      </c>
    </row>
    <row r="17" s="2" customFormat="1" ht="20.1" customHeight="1" spans="1:27">
      <c r="A17" s="19">
        <f t="shared" si="0"/>
        <v>13</v>
      </c>
      <c r="B17" s="19" t="s">
        <v>21</v>
      </c>
      <c r="C17" s="20" t="s">
        <v>34</v>
      </c>
      <c r="D17" s="21">
        <v>250</v>
      </c>
      <c r="E17" s="22" t="s">
        <v>176</v>
      </c>
      <c r="F17" s="22" t="s">
        <v>176</v>
      </c>
      <c r="G17" s="22" t="s">
        <v>176</v>
      </c>
      <c r="H17" s="22" t="s">
        <v>176</v>
      </c>
      <c r="I17" s="22" t="s">
        <v>176</v>
      </c>
      <c r="J17" s="22" t="s">
        <v>176</v>
      </c>
      <c r="K17" s="22" t="s">
        <v>176</v>
      </c>
      <c r="M17" s="2" t="e">
        <f>IF(AND(E17&gt;='入围价70%'!E17,E17&lt;='入围价110%'!E17),1,0)</f>
        <v>#DIV/0!</v>
      </c>
      <c r="N17" s="2" t="e">
        <f>IF(AND(F17&gt;='入围价70%'!F17,F17&lt;='入围价110%'!F17),1,0)</f>
        <v>#DIV/0!</v>
      </c>
      <c r="O17" s="2" t="e">
        <f>IF(AND(G17&gt;='入围价70%'!G17,G17&lt;='入围价110%'!G17),1,0)</f>
        <v>#DIV/0!</v>
      </c>
      <c r="P17" s="2" t="e">
        <f>IF(AND(H17&gt;='入围价70%'!H17,H17&lt;='入围价110%'!H17),1,0)</f>
        <v>#DIV/0!</v>
      </c>
      <c r="Q17" s="2" t="e">
        <f>IF(AND(I17&gt;='入围价70%'!I17,I17&lt;='入围价110%'!I17),1,0)</f>
        <v>#DIV/0!</v>
      </c>
      <c r="R17" s="2" t="e">
        <f>IF(AND(J17&gt;='入围价70%'!J17,J17&lt;='入围价110%'!J17),1,0)</f>
        <v>#DIV/0!</v>
      </c>
      <c r="S17" s="2" t="e">
        <f>IF(AND(K17&gt;='入围价70%'!K17,K17&lt;='入围价110%'!K17),1,0)</f>
        <v>#DIV/0!</v>
      </c>
      <c r="U17" s="23" t="e">
        <f>IF(E17=入围最低价!E17,1,0)</f>
        <v>#DIV/0!</v>
      </c>
      <c r="V17" s="23" t="e">
        <f>IF(F17=入围最低价!F17,1,0)</f>
        <v>#DIV/0!</v>
      </c>
      <c r="W17" s="23" t="e">
        <f>IF(G17=入围最低价!G17,1,0)</f>
        <v>#DIV/0!</v>
      </c>
      <c r="X17" s="23" t="e">
        <f>IF(H17=入围最低价!H17,1,0)</f>
        <v>#DIV/0!</v>
      </c>
      <c r="Y17" s="23" t="e">
        <f>IF(I17=入围最低价!I17,1,0)</f>
        <v>#DIV/0!</v>
      </c>
      <c r="Z17" s="23" t="e">
        <f>IF(J17=入围最低价!J17,1,0)</f>
        <v>#DIV/0!</v>
      </c>
      <c r="AA17" s="23" t="e">
        <f>IF(K17=入围最低价!K17,1,0)</f>
        <v>#DIV/0!</v>
      </c>
    </row>
    <row r="18" s="2" customFormat="1" ht="20.1" customHeight="1" spans="1:27">
      <c r="A18" s="19">
        <f t="shared" si="0"/>
        <v>14</v>
      </c>
      <c r="B18" s="19" t="s">
        <v>21</v>
      </c>
      <c r="C18" s="20" t="s">
        <v>35</v>
      </c>
      <c r="D18" s="21">
        <v>229</v>
      </c>
      <c r="E18" s="22" t="s">
        <v>176</v>
      </c>
      <c r="F18" s="22" t="s">
        <v>176</v>
      </c>
      <c r="G18" s="22" t="s">
        <v>176</v>
      </c>
      <c r="H18" s="22" t="s">
        <v>176</v>
      </c>
      <c r="I18" s="22" t="s">
        <v>176</v>
      </c>
      <c r="J18" s="22" t="s">
        <v>176</v>
      </c>
      <c r="K18" s="22" t="s">
        <v>176</v>
      </c>
      <c r="M18" s="2" t="e">
        <f>IF(AND(E18&gt;='入围价70%'!E18,E18&lt;='入围价110%'!E18),1,0)</f>
        <v>#DIV/0!</v>
      </c>
      <c r="N18" s="2" t="e">
        <f>IF(AND(F18&gt;='入围价70%'!F18,F18&lt;='入围价110%'!F18),1,0)</f>
        <v>#DIV/0!</v>
      </c>
      <c r="O18" s="2" t="e">
        <f>IF(AND(G18&gt;='入围价70%'!G18,G18&lt;='入围价110%'!G18),1,0)</f>
        <v>#DIV/0!</v>
      </c>
      <c r="P18" s="2" t="e">
        <f>IF(AND(H18&gt;='入围价70%'!H18,H18&lt;='入围价110%'!H18),1,0)</f>
        <v>#DIV/0!</v>
      </c>
      <c r="Q18" s="2" t="e">
        <f>IF(AND(I18&gt;='入围价70%'!I18,I18&lt;='入围价110%'!I18),1,0)</f>
        <v>#DIV/0!</v>
      </c>
      <c r="R18" s="2" t="e">
        <f>IF(AND(J18&gt;='入围价70%'!J18,J18&lt;='入围价110%'!J18),1,0)</f>
        <v>#DIV/0!</v>
      </c>
      <c r="S18" s="2" t="e">
        <f>IF(AND(K18&gt;='入围价70%'!K18,K18&lt;='入围价110%'!K18),1,0)</f>
        <v>#DIV/0!</v>
      </c>
      <c r="U18" s="23" t="e">
        <f>IF(E18=入围最低价!E18,1,0)</f>
        <v>#DIV/0!</v>
      </c>
      <c r="V18" s="23" t="e">
        <f>IF(F18=入围最低价!F18,1,0)</f>
        <v>#DIV/0!</v>
      </c>
      <c r="W18" s="23" t="e">
        <f>IF(G18=入围最低价!G18,1,0)</f>
        <v>#DIV/0!</v>
      </c>
      <c r="X18" s="23" t="e">
        <f>IF(H18=入围最低价!H18,1,0)</f>
        <v>#DIV/0!</v>
      </c>
      <c r="Y18" s="23" t="e">
        <f>IF(I18=入围最低价!I18,1,0)</f>
        <v>#DIV/0!</v>
      </c>
      <c r="Z18" s="23" t="e">
        <f>IF(J18=入围最低价!J18,1,0)</f>
        <v>#DIV/0!</v>
      </c>
      <c r="AA18" s="23" t="e">
        <f>IF(K18=入围最低价!K18,1,0)</f>
        <v>#DIV/0!</v>
      </c>
    </row>
    <row r="19" s="2" customFormat="1" ht="20.1" customHeight="1" spans="1:27">
      <c r="A19" s="19">
        <f t="shared" si="0"/>
        <v>15</v>
      </c>
      <c r="B19" s="19" t="s">
        <v>21</v>
      </c>
      <c r="C19" s="20" t="s">
        <v>36</v>
      </c>
      <c r="D19" s="21">
        <v>207</v>
      </c>
      <c r="E19" s="22" t="s">
        <v>176</v>
      </c>
      <c r="F19" s="22" t="s">
        <v>176</v>
      </c>
      <c r="G19" s="22" t="s">
        <v>176</v>
      </c>
      <c r="H19" s="22" t="s">
        <v>176</v>
      </c>
      <c r="I19" s="22" t="s">
        <v>176</v>
      </c>
      <c r="J19" s="22" t="s">
        <v>176</v>
      </c>
      <c r="K19" s="22" t="s">
        <v>176</v>
      </c>
      <c r="M19" s="2" t="e">
        <f>IF(AND(E19&gt;='入围价70%'!E19,E19&lt;='入围价110%'!E19),1,0)</f>
        <v>#DIV/0!</v>
      </c>
      <c r="N19" s="2" t="e">
        <f>IF(AND(F19&gt;='入围价70%'!F19,F19&lt;='入围价110%'!F19),1,0)</f>
        <v>#DIV/0!</v>
      </c>
      <c r="O19" s="2" t="e">
        <f>IF(AND(G19&gt;='入围价70%'!G19,G19&lt;='入围价110%'!G19),1,0)</f>
        <v>#DIV/0!</v>
      </c>
      <c r="P19" s="2" t="e">
        <f>IF(AND(H19&gt;='入围价70%'!H19,H19&lt;='入围价110%'!H19),1,0)</f>
        <v>#DIV/0!</v>
      </c>
      <c r="Q19" s="2" t="e">
        <f>IF(AND(I19&gt;='入围价70%'!I19,I19&lt;='入围价110%'!I19),1,0)</f>
        <v>#DIV/0!</v>
      </c>
      <c r="R19" s="2" t="e">
        <f>IF(AND(J19&gt;='入围价70%'!J19,J19&lt;='入围价110%'!J19),1,0)</f>
        <v>#DIV/0!</v>
      </c>
      <c r="S19" s="2" t="e">
        <f>IF(AND(K19&gt;='入围价70%'!K19,K19&lt;='入围价110%'!K19),1,0)</f>
        <v>#DIV/0!</v>
      </c>
      <c r="U19" s="23" t="e">
        <f>IF(E19=入围最低价!E19,1,0)</f>
        <v>#DIV/0!</v>
      </c>
      <c r="V19" s="23" t="e">
        <f>IF(F19=入围最低价!F19,1,0)</f>
        <v>#DIV/0!</v>
      </c>
      <c r="W19" s="23" t="e">
        <f>IF(G19=入围最低价!G19,1,0)</f>
        <v>#DIV/0!</v>
      </c>
      <c r="X19" s="23" t="e">
        <f>IF(H19=入围最低价!H19,1,0)</f>
        <v>#DIV/0!</v>
      </c>
      <c r="Y19" s="23" t="e">
        <f>IF(I19=入围最低价!I19,1,0)</f>
        <v>#DIV/0!</v>
      </c>
      <c r="Z19" s="23" t="e">
        <f>IF(J19=入围最低价!J19,1,0)</f>
        <v>#DIV/0!</v>
      </c>
      <c r="AA19" s="23" t="e">
        <f>IF(K19=入围最低价!K19,1,0)</f>
        <v>#DIV/0!</v>
      </c>
    </row>
    <row r="20" s="2" customFormat="1" ht="20.1" customHeight="1" spans="1:27">
      <c r="A20" s="19">
        <f t="shared" si="0"/>
        <v>16</v>
      </c>
      <c r="B20" s="19" t="s">
        <v>21</v>
      </c>
      <c r="C20" s="20" t="s">
        <v>37</v>
      </c>
      <c r="D20" s="21">
        <v>190</v>
      </c>
      <c r="E20" s="22" t="s">
        <v>176</v>
      </c>
      <c r="F20" s="22" t="s">
        <v>176</v>
      </c>
      <c r="G20" s="22" t="s">
        <v>176</v>
      </c>
      <c r="H20" s="22" t="s">
        <v>176</v>
      </c>
      <c r="I20" s="22" t="s">
        <v>176</v>
      </c>
      <c r="J20" s="22" t="s">
        <v>176</v>
      </c>
      <c r="K20" s="22" t="s">
        <v>176</v>
      </c>
      <c r="M20" s="2" t="e">
        <f>IF(AND(E20&gt;='入围价70%'!E20,E20&lt;='入围价110%'!E20),1,0)</f>
        <v>#DIV/0!</v>
      </c>
      <c r="N20" s="2" t="e">
        <f>IF(AND(F20&gt;='入围价70%'!F20,F20&lt;='入围价110%'!F20),1,0)</f>
        <v>#DIV/0!</v>
      </c>
      <c r="O20" s="2" t="e">
        <f>IF(AND(G20&gt;='入围价70%'!G20,G20&lt;='入围价110%'!G20),1,0)</f>
        <v>#DIV/0!</v>
      </c>
      <c r="P20" s="2" t="e">
        <f>IF(AND(H20&gt;='入围价70%'!H20,H20&lt;='入围价110%'!H20),1,0)</f>
        <v>#DIV/0!</v>
      </c>
      <c r="Q20" s="2" t="e">
        <f>IF(AND(I20&gt;='入围价70%'!I20,I20&lt;='入围价110%'!I20),1,0)</f>
        <v>#DIV/0!</v>
      </c>
      <c r="R20" s="2" t="e">
        <f>IF(AND(J20&gt;='入围价70%'!J20,J20&lt;='入围价110%'!J20),1,0)</f>
        <v>#DIV/0!</v>
      </c>
      <c r="S20" s="2" t="e">
        <f>IF(AND(K20&gt;='入围价70%'!K20,K20&lt;='入围价110%'!K20),1,0)</f>
        <v>#DIV/0!</v>
      </c>
      <c r="U20" s="23" t="e">
        <f>IF(E20=入围最低价!E20,1,0)</f>
        <v>#DIV/0!</v>
      </c>
      <c r="V20" s="23" t="e">
        <f>IF(F20=入围最低价!F20,1,0)</f>
        <v>#DIV/0!</v>
      </c>
      <c r="W20" s="23" t="e">
        <f>IF(G20=入围最低价!G20,1,0)</f>
        <v>#DIV/0!</v>
      </c>
      <c r="X20" s="23" t="e">
        <f>IF(H20=入围最低价!H20,1,0)</f>
        <v>#DIV/0!</v>
      </c>
      <c r="Y20" s="23" t="e">
        <f>IF(I20=入围最低价!I20,1,0)</f>
        <v>#DIV/0!</v>
      </c>
      <c r="Z20" s="23" t="e">
        <f>IF(J20=入围最低价!J20,1,0)</f>
        <v>#DIV/0!</v>
      </c>
      <c r="AA20" s="23" t="e">
        <f>IF(K20=入围最低价!K20,1,0)</f>
        <v>#DIV/0!</v>
      </c>
    </row>
    <row r="21" s="2" customFormat="1" ht="20.1" customHeight="1" spans="1:27">
      <c r="A21" s="19">
        <f t="shared" si="0"/>
        <v>17</v>
      </c>
      <c r="B21" s="19" t="s">
        <v>21</v>
      </c>
      <c r="C21" s="20" t="s">
        <v>38</v>
      </c>
      <c r="D21" s="21">
        <v>200</v>
      </c>
      <c r="E21" s="22" t="s">
        <v>176</v>
      </c>
      <c r="F21" s="22" t="s">
        <v>176</v>
      </c>
      <c r="G21" s="22" t="s">
        <v>176</v>
      </c>
      <c r="H21" s="22" t="s">
        <v>176</v>
      </c>
      <c r="I21" s="22" t="s">
        <v>176</v>
      </c>
      <c r="J21" s="22" t="s">
        <v>176</v>
      </c>
      <c r="K21" s="22" t="s">
        <v>176</v>
      </c>
      <c r="M21" s="2" t="e">
        <f>IF(AND(E21&gt;='入围价70%'!E21,E21&lt;='入围价110%'!E21),1,0)</f>
        <v>#DIV/0!</v>
      </c>
      <c r="N21" s="2" t="e">
        <f>IF(AND(F21&gt;='入围价70%'!F21,F21&lt;='入围价110%'!F21),1,0)</f>
        <v>#DIV/0!</v>
      </c>
      <c r="O21" s="2" t="e">
        <f>IF(AND(G21&gt;='入围价70%'!G21,G21&lt;='入围价110%'!G21),1,0)</f>
        <v>#DIV/0!</v>
      </c>
      <c r="P21" s="2" t="e">
        <f>IF(AND(H21&gt;='入围价70%'!H21,H21&lt;='入围价110%'!H21),1,0)</f>
        <v>#DIV/0!</v>
      </c>
      <c r="Q21" s="2" t="e">
        <f>IF(AND(I21&gt;='入围价70%'!I21,I21&lt;='入围价110%'!I21),1,0)</f>
        <v>#DIV/0!</v>
      </c>
      <c r="R21" s="2" t="e">
        <f>IF(AND(J21&gt;='入围价70%'!J21,J21&lt;='入围价110%'!J21),1,0)</f>
        <v>#DIV/0!</v>
      </c>
      <c r="S21" s="2" t="e">
        <f>IF(AND(K21&gt;='入围价70%'!K21,K21&lt;='入围价110%'!K21),1,0)</f>
        <v>#DIV/0!</v>
      </c>
      <c r="U21" s="23" t="e">
        <f>IF(E21=入围最低价!E21,1,0)</f>
        <v>#DIV/0!</v>
      </c>
      <c r="V21" s="23" t="e">
        <f>IF(F21=入围最低价!F21,1,0)</f>
        <v>#DIV/0!</v>
      </c>
      <c r="W21" s="23" t="e">
        <f>IF(G21=入围最低价!G21,1,0)</f>
        <v>#DIV/0!</v>
      </c>
      <c r="X21" s="23" t="e">
        <f>IF(H21=入围最低价!H21,1,0)</f>
        <v>#DIV/0!</v>
      </c>
      <c r="Y21" s="23" t="e">
        <f>IF(I21=入围最低价!I21,1,0)</f>
        <v>#DIV/0!</v>
      </c>
      <c r="Z21" s="23" t="e">
        <f>IF(J21=入围最低价!J21,1,0)</f>
        <v>#DIV/0!</v>
      </c>
      <c r="AA21" s="23" t="e">
        <f>IF(K21=入围最低价!K21,1,0)</f>
        <v>#DIV/0!</v>
      </c>
    </row>
    <row r="22" s="2" customFormat="1" ht="20.1" customHeight="1" spans="1:27">
      <c r="A22" s="19">
        <f t="shared" si="0"/>
        <v>18</v>
      </c>
      <c r="B22" s="19" t="s">
        <v>21</v>
      </c>
      <c r="C22" s="20" t="s">
        <v>39</v>
      </c>
      <c r="D22" s="21">
        <v>160</v>
      </c>
      <c r="E22" s="22" t="s">
        <v>176</v>
      </c>
      <c r="F22" s="22" t="s">
        <v>176</v>
      </c>
      <c r="G22" s="22" t="s">
        <v>176</v>
      </c>
      <c r="H22" s="22" t="s">
        <v>176</v>
      </c>
      <c r="I22" s="22" t="s">
        <v>176</v>
      </c>
      <c r="J22" s="22" t="s">
        <v>176</v>
      </c>
      <c r="K22" s="22" t="s">
        <v>176</v>
      </c>
      <c r="M22" s="2" t="e">
        <f>IF(AND(E22&gt;='入围价70%'!E22,E22&lt;='入围价110%'!E22),1,0)</f>
        <v>#DIV/0!</v>
      </c>
      <c r="N22" s="2" t="e">
        <f>IF(AND(F22&gt;='入围价70%'!F22,F22&lt;='入围价110%'!F22),1,0)</f>
        <v>#DIV/0!</v>
      </c>
      <c r="O22" s="2" t="e">
        <f>IF(AND(G22&gt;='入围价70%'!G22,G22&lt;='入围价110%'!G22),1,0)</f>
        <v>#DIV/0!</v>
      </c>
      <c r="P22" s="2" t="e">
        <f>IF(AND(H22&gt;='入围价70%'!H22,H22&lt;='入围价110%'!H22),1,0)</f>
        <v>#DIV/0!</v>
      </c>
      <c r="Q22" s="2" t="e">
        <f>IF(AND(I22&gt;='入围价70%'!I22,I22&lt;='入围价110%'!I22),1,0)</f>
        <v>#DIV/0!</v>
      </c>
      <c r="R22" s="2" t="e">
        <f>IF(AND(J22&gt;='入围价70%'!J22,J22&lt;='入围价110%'!J22),1,0)</f>
        <v>#DIV/0!</v>
      </c>
      <c r="S22" s="2" t="e">
        <f>IF(AND(K22&gt;='入围价70%'!K22,K22&lt;='入围价110%'!K22),1,0)</f>
        <v>#DIV/0!</v>
      </c>
      <c r="U22" s="23" t="e">
        <f>IF(E22=入围最低价!E22,1,0)</f>
        <v>#DIV/0!</v>
      </c>
      <c r="V22" s="23" t="e">
        <f>IF(F22=入围最低价!F22,1,0)</f>
        <v>#DIV/0!</v>
      </c>
      <c r="W22" s="23" t="e">
        <f>IF(G22=入围最低价!G22,1,0)</f>
        <v>#DIV/0!</v>
      </c>
      <c r="X22" s="23" t="e">
        <f>IF(H22=入围最低价!H22,1,0)</f>
        <v>#DIV/0!</v>
      </c>
      <c r="Y22" s="23" t="e">
        <f>IF(I22=入围最低价!I22,1,0)</f>
        <v>#DIV/0!</v>
      </c>
      <c r="Z22" s="23" t="e">
        <f>IF(J22=入围最低价!J22,1,0)</f>
        <v>#DIV/0!</v>
      </c>
      <c r="AA22" s="23" t="e">
        <f>IF(K22=入围最低价!K22,1,0)</f>
        <v>#DIV/0!</v>
      </c>
    </row>
    <row r="23" s="2" customFormat="1" ht="20.1" customHeight="1" spans="1:27">
      <c r="A23" s="19">
        <f t="shared" si="0"/>
        <v>19</v>
      </c>
      <c r="B23" s="19" t="s">
        <v>21</v>
      </c>
      <c r="C23" s="20" t="s">
        <v>40</v>
      </c>
      <c r="D23" s="21">
        <v>276</v>
      </c>
      <c r="E23" s="22" t="s">
        <v>176</v>
      </c>
      <c r="F23" s="22" t="s">
        <v>176</v>
      </c>
      <c r="G23" s="22" t="s">
        <v>176</v>
      </c>
      <c r="H23" s="22" t="s">
        <v>176</v>
      </c>
      <c r="I23" s="22" t="s">
        <v>176</v>
      </c>
      <c r="J23" s="22" t="s">
        <v>176</v>
      </c>
      <c r="K23" s="22" t="s">
        <v>176</v>
      </c>
      <c r="M23" s="2" t="e">
        <f>IF(AND(E23&gt;='入围价70%'!E23,E23&lt;='入围价110%'!E23),1,0)</f>
        <v>#DIV/0!</v>
      </c>
      <c r="N23" s="2" t="e">
        <f>IF(AND(F23&gt;='入围价70%'!F23,F23&lt;='入围价110%'!F23),1,0)</f>
        <v>#DIV/0!</v>
      </c>
      <c r="O23" s="2" t="e">
        <f>IF(AND(G23&gt;='入围价70%'!G23,G23&lt;='入围价110%'!G23),1,0)</f>
        <v>#DIV/0!</v>
      </c>
      <c r="P23" s="2" t="e">
        <f>IF(AND(H23&gt;='入围价70%'!H23,H23&lt;='入围价110%'!H23),1,0)</f>
        <v>#DIV/0!</v>
      </c>
      <c r="Q23" s="2" t="e">
        <f>IF(AND(I23&gt;='入围价70%'!I23,I23&lt;='入围价110%'!I23),1,0)</f>
        <v>#DIV/0!</v>
      </c>
      <c r="R23" s="2" t="e">
        <f>IF(AND(J23&gt;='入围价70%'!J23,J23&lt;='入围价110%'!J23),1,0)</f>
        <v>#DIV/0!</v>
      </c>
      <c r="S23" s="2" t="e">
        <f>IF(AND(K23&gt;='入围价70%'!K23,K23&lt;='入围价110%'!K23),1,0)</f>
        <v>#DIV/0!</v>
      </c>
      <c r="U23" s="23" t="e">
        <f>IF(E23=入围最低价!E23,1,0)</f>
        <v>#DIV/0!</v>
      </c>
      <c r="V23" s="23" t="e">
        <f>IF(F23=入围最低价!F23,1,0)</f>
        <v>#DIV/0!</v>
      </c>
      <c r="W23" s="23" t="e">
        <f>IF(G23=入围最低价!G23,1,0)</f>
        <v>#DIV/0!</v>
      </c>
      <c r="X23" s="23" t="e">
        <f>IF(H23=入围最低价!H23,1,0)</f>
        <v>#DIV/0!</v>
      </c>
      <c r="Y23" s="23" t="e">
        <f>IF(I23=入围最低价!I23,1,0)</f>
        <v>#DIV/0!</v>
      </c>
      <c r="Z23" s="23" t="e">
        <f>IF(J23=入围最低价!J23,1,0)</f>
        <v>#DIV/0!</v>
      </c>
      <c r="AA23" s="23" t="e">
        <f>IF(K23=入围最低价!K23,1,0)</f>
        <v>#DIV/0!</v>
      </c>
    </row>
    <row r="24" s="2" customFormat="1" ht="20.1" customHeight="1" spans="1:27">
      <c r="A24" s="19">
        <f t="shared" si="0"/>
        <v>20</v>
      </c>
      <c r="B24" s="19" t="s">
        <v>21</v>
      </c>
      <c r="C24" s="20" t="s">
        <v>41</v>
      </c>
      <c r="D24" s="21">
        <v>176</v>
      </c>
      <c r="E24" s="22" t="s">
        <v>176</v>
      </c>
      <c r="F24" s="22" t="s">
        <v>176</v>
      </c>
      <c r="G24" s="22" t="s">
        <v>176</v>
      </c>
      <c r="H24" s="22" t="s">
        <v>176</v>
      </c>
      <c r="I24" s="22" t="s">
        <v>176</v>
      </c>
      <c r="J24" s="22" t="s">
        <v>176</v>
      </c>
      <c r="K24" s="22" t="s">
        <v>176</v>
      </c>
      <c r="M24" s="2" t="e">
        <f>IF(AND(E24&gt;='入围价70%'!E24,E24&lt;='入围价110%'!E24),1,0)</f>
        <v>#DIV/0!</v>
      </c>
      <c r="N24" s="2" t="e">
        <f>IF(AND(F24&gt;='入围价70%'!F24,F24&lt;='入围价110%'!F24),1,0)</f>
        <v>#DIV/0!</v>
      </c>
      <c r="O24" s="2" t="e">
        <f>IF(AND(G24&gt;='入围价70%'!G24,G24&lt;='入围价110%'!G24),1,0)</f>
        <v>#DIV/0!</v>
      </c>
      <c r="P24" s="2" t="e">
        <f>IF(AND(H24&gt;='入围价70%'!H24,H24&lt;='入围价110%'!H24),1,0)</f>
        <v>#DIV/0!</v>
      </c>
      <c r="Q24" s="2" t="e">
        <f>IF(AND(I24&gt;='入围价70%'!I24,I24&lt;='入围价110%'!I24),1,0)</f>
        <v>#DIV/0!</v>
      </c>
      <c r="R24" s="2" t="e">
        <f>IF(AND(J24&gt;='入围价70%'!J24,J24&lt;='入围价110%'!J24),1,0)</f>
        <v>#DIV/0!</v>
      </c>
      <c r="S24" s="2" t="e">
        <f>IF(AND(K24&gt;='入围价70%'!K24,K24&lt;='入围价110%'!K24),1,0)</f>
        <v>#DIV/0!</v>
      </c>
      <c r="U24" s="23" t="e">
        <f>IF(E24=入围最低价!E24,1,0)</f>
        <v>#DIV/0!</v>
      </c>
      <c r="V24" s="23" t="e">
        <f>IF(F24=入围最低价!F24,1,0)</f>
        <v>#DIV/0!</v>
      </c>
      <c r="W24" s="23" t="e">
        <f>IF(G24=入围最低价!G24,1,0)</f>
        <v>#DIV/0!</v>
      </c>
      <c r="X24" s="23" t="e">
        <f>IF(H24=入围最低价!H24,1,0)</f>
        <v>#DIV/0!</v>
      </c>
      <c r="Y24" s="23" t="e">
        <f>IF(I24=入围最低价!I24,1,0)</f>
        <v>#DIV/0!</v>
      </c>
      <c r="Z24" s="23" t="e">
        <f>IF(J24=入围最低价!J24,1,0)</f>
        <v>#DIV/0!</v>
      </c>
      <c r="AA24" s="23" t="e">
        <f>IF(K24=入围最低价!K24,1,0)</f>
        <v>#DIV/0!</v>
      </c>
    </row>
    <row r="25" s="2" customFormat="1" ht="20.1" customHeight="1" spans="1:27">
      <c r="A25" s="19">
        <f t="shared" si="0"/>
        <v>21</v>
      </c>
      <c r="B25" s="19" t="s">
        <v>21</v>
      </c>
      <c r="C25" s="20" t="s">
        <v>42</v>
      </c>
      <c r="D25" s="21">
        <v>246</v>
      </c>
      <c r="E25" s="22" t="s">
        <v>176</v>
      </c>
      <c r="F25" s="22" t="s">
        <v>176</v>
      </c>
      <c r="G25" s="22" t="s">
        <v>176</v>
      </c>
      <c r="H25" s="22" t="s">
        <v>176</v>
      </c>
      <c r="I25" s="22" t="s">
        <v>176</v>
      </c>
      <c r="J25" s="22" t="s">
        <v>176</v>
      </c>
      <c r="K25" s="22" t="s">
        <v>176</v>
      </c>
      <c r="M25" s="2" t="e">
        <f>IF(AND(E25&gt;='入围价70%'!E25,E25&lt;='入围价110%'!E25),1,0)</f>
        <v>#DIV/0!</v>
      </c>
      <c r="N25" s="2" t="e">
        <f>IF(AND(F25&gt;='入围价70%'!F25,F25&lt;='入围价110%'!F25),1,0)</f>
        <v>#DIV/0!</v>
      </c>
      <c r="O25" s="2" t="e">
        <f>IF(AND(G25&gt;='入围价70%'!G25,G25&lt;='入围价110%'!G25),1,0)</f>
        <v>#DIV/0!</v>
      </c>
      <c r="P25" s="2" t="e">
        <f>IF(AND(H25&gt;='入围价70%'!H25,H25&lt;='入围价110%'!H25),1,0)</f>
        <v>#DIV/0!</v>
      </c>
      <c r="Q25" s="2" t="e">
        <f>IF(AND(I25&gt;='入围价70%'!I25,I25&lt;='入围价110%'!I25),1,0)</f>
        <v>#DIV/0!</v>
      </c>
      <c r="R25" s="2" t="e">
        <f>IF(AND(J25&gt;='入围价70%'!J25,J25&lt;='入围价110%'!J25),1,0)</f>
        <v>#DIV/0!</v>
      </c>
      <c r="S25" s="2" t="e">
        <f>IF(AND(K25&gt;='入围价70%'!K25,K25&lt;='入围价110%'!K25),1,0)</f>
        <v>#DIV/0!</v>
      </c>
      <c r="U25" s="23" t="e">
        <f>IF(E25=入围最低价!E25,1,0)</f>
        <v>#DIV/0!</v>
      </c>
      <c r="V25" s="23" t="e">
        <f>IF(F25=入围最低价!F25,1,0)</f>
        <v>#DIV/0!</v>
      </c>
      <c r="W25" s="23" t="e">
        <f>IF(G25=入围最低价!G25,1,0)</f>
        <v>#DIV/0!</v>
      </c>
      <c r="X25" s="23" t="e">
        <f>IF(H25=入围最低价!H25,1,0)</f>
        <v>#DIV/0!</v>
      </c>
      <c r="Y25" s="23" t="e">
        <f>IF(I25=入围最低价!I25,1,0)</f>
        <v>#DIV/0!</v>
      </c>
      <c r="Z25" s="23" t="e">
        <f>IF(J25=入围最低价!J25,1,0)</f>
        <v>#DIV/0!</v>
      </c>
      <c r="AA25" s="23" t="e">
        <f>IF(K25=入围最低价!K25,1,0)</f>
        <v>#DIV/0!</v>
      </c>
    </row>
    <row r="26" s="2" customFormat="1" ht="20.1" customHeight="1" spans="1:27">
      <c r="A26" s="19">
        <f t="shared" si="0"/>
        <v>22</v>
      </c>
      <c r="B26" s="19" t="s">
        <v>21</v>
      </c>
      <c r="C26" s="20" t="s">
        <v>43</v>
      </c>
      <c r="D26" s="21">
        <v>196</v>
      </c>
      <c r="E26" s="22" t="s">
        <v>176</v>
      </c>
      <c r="F26" s="22" t="s">
        <v>176</v>
      </c>
      <c r="G26" s="22" t="s">
        <v>176</v>
      </c>
      <c r="H26" s="22" t="s">
        <v>176</v>
      </c>
      <c r="I26" s="22" t="s">
        <v>176</v>
      </c>
      <c r="J26" s="22" t="s">
        <v>176</v>
      </c>
      <c r="K26" s="22" t="s">
        <v>176</v>
      </c>
      <c r="M26" s="2" t="e">
        <f>IF(AND(E26&gt;='入围价70%'!E26,E26&lt;='入围价110%'!E26),1,0)</f>
        <v>#DIV/0!</v>
      </c>
      <c r="N26" s="2" t="e">
        <f>IF(AND(F26&gt;='入围价70%'!F26,F26&lt;='入围价110%'!F26),1,0)</f>
        <v>#DIV/0!</v>
      </c>
      <c r="O26" s="2" t="e">
        <f>IF(AND(G26&gt;='入围价70%'!G26,G26&lt;='入围价110%'!G26),1,0)</f>
        <v>#DIV/0!</v>
      </c>
      <c r="P26" s="2" t="e">
        <f>IF(AND(H26&gt;='入围价70%'!H26,H26&lt;='入围价110%'!H26),1,0)</f>
        <v>#DIV/0!</v>
      </c>
      <c r="Q26" s="2" t="e">
        <f>IF(AND(I26&gt;='入围价70%'!I26,I26&lt;='入围价110%'!I26),1,0)</f>
        <v>#DIV/0!</v>
      </c>
      <c r="R26" s="2" t="e">
        <f>IF(AND(J26&gt;='入围价70%'!J26,J26&lt;='入围价110%'!J26),1,0)</f>
        <v>#DIV/0!</v>
      </c>
      <c r="S26" s="2" t="e">
        <f>IF(AND(K26&gt;='入围价70%'!K26,K26&lt;='入围价110%'!K26),1,0)</f>
        <v>#DIV/0!</v>
      </c>
      <c r="U26" s="23" t="e">
        <f>IF(E26=入围最低价!E26,1,0)</f>
        <v>#DIV/0!</v>
      </c>
      <c r="V26" s="23" t="e">
        <f>IF(F26=入围最低价!F26,1,0)</f>
        <v>#DIV/0!</v>
      </c>
      <c r="W26" s="23" t="e">
        <f>IF(G26=入围最低价!G26,1,0)</f>
        <v>#DIV/0!</v>
      </c>
      <c r="X26" s="23" t="e">
        <f>IF(H26=入围最低价!H26,1,0)</f>
        <v>#DIV/0!</v>
      </c>
      <c r="Y26" s="23" t="e">
        <f>IF(I26=入围最低价!I26,1,0)</f>
        <v>#DIV/0!</v>
      </c>
      <c r="Z26" s="23" t="e">
        <f>IF(J26=入围最低价!J26,1,0)</f>
        <v>#DIV/0!</v>
      </c>
      <c r="AA26" s="23" t="e">
        <f>IF(K26=入围最低价!K26,1,0)</f>
        <v>#DIV/0!</v>
      </c>
    </row>
    <row r="27" s="2" customFormat="1" ht="20.1" customHeight="1" spans="1:27">
      <c r="A27" s="19">
        <f t="shared" si="0"/>
        <v>23</v>
      </c>
      <c r="B27" s="19" t="s">
        <v>21</v>
      </c>
      <c r="C27" s="20" t="s">
        <v>44</v>
      </c>
      <c r="D27" s="21">
        <v>194</v>
      </c>
      <c r="E27" s="22" t="s">
        <v>176</v>
      </c>
      <c r="F27" s="22" t="s">
        <v>176</v>
      </c>
      <c r="G27" s="22" t="s">
        <v>176</v>
      </c>
      <c r="H27" s="22" t="s">
        <v>176</v>
      </c>
      <c r="I27" s="22" t="s">
        <v>176</v>
      </c>
      <c r="J27" s="22" t="s">
        <v>176</v>
      </c>
      <c r="K27" s="22" t="s">
        <v>176</v>
      </c>
      <c r="M27" s="2" t="e">
        <f>IF(AND(E27&gt;='入围价70%'!E27,E27&lt;='入围价110%'!E27),1,0)</f>
        <v>#DIV/0!</v>
      </c>
      <c r="N27" s="2" t="e">
        <f>IF(AND(F27&gt;='入围价70%'!F27,F27&lt;='入围价110%'!F27),1,0)</f>
        <v>#DIV/0!</v>
      </c>
      <c r="O27" s="2" t="e">
        <f>IF(AND(G27&gt;='入围价70%'!G27,G27&lt;='入围价110%'!G27),1,0)</f>
        <v>#DIV/0!</v>
      </c>
      <c r="P27" s="2" t="e">
        <f>IF(AND(H27&gt;='入围价70%'!H27,H27&lt;='入围价110%'!H27),1,0)</f>
        <v>#DIV/0!</v>
      </c>
      <c r="Q27" s="2" t="e">
        <f>IF(AND(I27&gt;='入围价70%'!I27,I27&lt;='入围价110%'!I27),1,0)</f>
        <v>#DIV/0!</v>
      </c>
      <c r="R27" s="2" t="e">
        <f>IF(AND(J27&gt;='入围价70%'!J27,J27&lt;='入围价110%'!J27),1,0)</f>
        <v>#DIV/0!</v>
      </c>
      <c r="S27" s="2" t="e">
        <f>IF(AND(K27&gt;='入围价70%'!K27,K27&lt;='入围价110%'!K27),1,0)</f>
        <v>#DIV/0!</v>
      </c>
      <c r="U27" s="23" t="e">
        <f>IF(E27=入围最低价!E27,1,0)</f>
        <v>#DIV/0!</v>
      </c>
      <c r="V27" s="23" t="e">
        <f>IF(F27=入围最低价!F27,1,0)</f>
        <v>#DIV/0!</v>
      </c>
      <c r="W27" s="23" t="e">
        <f>IF(G27=入围最低价!G27,1,0)</f>
        <v>#DIV/0!</v>
      </c>
      <c r="X27" s="23" t="e">
        <f>IF(H27=入围最低价!H27,1,0)</f>
        <v>#DIV/0!</v>
      </c>
      <c r="Y27" s="23" t="e">
        <f>IF(I27=入围最低价!I27,1,0)</f>
        <v>#DIV/0!</v>
      </c>
      <c r="Z27" s="23" t="e">
        <f>IF(J27=入围最低价!J27,1,0)</f>
        <v>#DIV/0!</v>
      </c>
      <c r="AA27" s="23" t="e">
        <f>IF(K27=入围最低价!K27,1,0)</f>
        <v>#DIV/0!</v>
      </c>
    </row>
    <row r="28" s="2" customFormat="1" ht="20.1" customHeight="1" spans="1:27">
      <c r="A28" s="19">
        <f t="shared" si="0"/>
        <v>24</v>
      </c>
      <c r="B28" s="19" t="s">
        <v>21</v>
      </c>
      <c r="C28" s="20" t="s">
        <v>45</v>
      </c>
      <c r="D28" s="21">
        <v>260</v>
      </c>
      <c r="E28" s="22" t="s">
        <v>176</v>
      </c>
      <c r="F28" s="22" t="s">
        <v>176</v>
      </c>
      <c r="G28" s="22" t="s">
        <v>176</v>
      </c>
      <c r="H28" s="22" t="s">
        <v>176</v>
      </c>
      <c r="I28" s="22" t="s">
        <v>176</v>
      </c>
      <c r="J28" s="22" t="s">
        <v>176</v>
      </c>
      <c r="K28" s="22" t="s">
        <v>176</v>
      </c>
      <c r="M28" s="2" t="e">
        <f>IF(AND(E28&gt;='入围价70%'!E28,E28&lt;='入围价110%'!E28),1,0)</f>
        <v>#DIV/0!</v>
      </c>
      <c r="N28" s="2" t="e">
        <f>IF(AND(F28&gt;='入围价70%'!F28,F28&lt;='入围价110%'!F28),1,0)</f>
        <v>#DIV/0!</v>
      </c>
      <c r="O28" s="2" t="e">
        <f>IF(AND(G28&gt;='入围价70%'!G28,G28&lt;='入围价110%'!G28),1,0)</f>
        <v>#DIV/0!</v>
      </c>
      <c r="P28" s="2" t="e">
        <f>IF(AND(H28&gt;='入围价70%'!H28,H28&lt;='入围价110%'!H28),1,0)</f>
        <v>#DIV/0!</v>
      </c>
      <c r="Q28" s="2" t="e">
        <f>IF(AND(I28&gt;='入围价70%'!I28,I28&lt;='入围价110%'!I28),1,0)</f>
        <v>#DIV/0!</v>
      </c>
      <c r="R28" s="2" t="e">
        <f>IF(AND(J28&gt;='入围价70%'!J28,J28&lt;='入围价110%'!J28),1,0)</f>
        <v>#DIV/0!</v>
      </c>
      <c r="S28" s="2" t="e">
        <f>IF(AND(K28&gt;='入围价70%'!K28,K28&lt;='入围价110%'!K28),1,0)</f>
        <v>#DIV/0!</v>
      </c>
      <c r="U28" s="23" t="e">
        <f>IF(E28=入围最低价!E28,1,0)</f>
        <v>#DIV/0!</v>
      </c>
      <c r="V28" s="23" t="e">
        <f>IF(F28=入围最低价!F28,1,0)</f>
        <v>#DIV/0!</v>
      </c>
      <c r="W28" s="23" t="e">
        <f>IF(G28=入围最低价!G28,1,0)</f>
        <v>#DIV/0!</v>
      </c>
      <c r="X28" s="23" t="e">
        <f>IF(H28=入围最低价!H28,1,0)</f>
        <v>#DIV/0!</v>
      </c>
      <c r="Y28" s="23" t="e">
        <f>IF(I28=入围最低价!I28,1,0)</f>
        <v>#DIV/0!</v>
      </c>
      <c r="Z28" s="23" t="e">
        <f>IF(J28=入围最低价!J28,1,0)</f>
        <v>#DIV/0!</v>
      </c>
      <c r="AA28" s="23" t="e">
        <f>IF(K28=入围最低价!K28,1,0)</f>
        <v>#DIV/0!</v>
      </c>
    </row>
    <row r="29" s="2" customFormat="1" ht="20.1" customHeight="1" spans="1:27">
      <c r="A29" s="19">
        <f t="shared" si="0"/>
        <v>25</v>
      </c>
      <c r="B29" s="19" t="s">
        <v>21</v>
      </c>
      <c r="C29" s="20" t="s">
        <v>46</v>
      </c>
      <c r="D29" s="21">
        <v>197</v>
      </c>
      <c r="E29" s="22" t="s">
        <v>176</v>
      </c>
      <c r="F29" s="22" t="s">
        <v>176</v>
      </c>
      <c r="G29" s="22" t="s">
        <v>176</v>
      </c>
      <c r="H29" s="22" t="s">
        <v>176</v>
      </c>
      <c r="I29" s="22" t="s">
        <v>176</v>
      </c>
      <c r="J29" s="22" t="s">
        <v>176</v>
      </c>
      <c r="K29" s="22" t="s">
        <v>176</v>
      </c>
      <c r="M29" s="2" t="e">
        <f>IF(AND(E29&gt;='入围价70%'!E29,E29&lt;='入围价110%'!E29),1,0)</f>
        <v>#DIV/0!</v>
      </c>
      <c r="N29" s="2" t="e">
        <f>IF(AND(F29&gt;='入围价70%'!F29,F29&lt;='入围价110%'!F29),1,0)</f>
        <v>#DIV/0!</v>
      </c>
      <c r="O29" s="2" t="e">
        <f>IF(AND(G29&gt;='入围价70%'!G29,G29&lt;='入围价110%'!G29),1,0)</f>
        <v>#DIV/0!</v>
      </c>
      <c r="P29" s="2" t="e">
        <f>IF(AND(H29&gt;='入围价70%'!H29,H29&lt;='入围价110%'!H29),1,0)</f>
        <v>#DIV/0!</v>
      </c>
      <c r="Q29" s="2" t="e">
        <f>IF(AND(I29&gt;='入围价70%'!I29,I29&lt;='入围价110%'!I29),1,0)</f>
        <v>#DIV/0!</v>
      </c>
      <c r="R29" s="2" t="e">
        <f>IF(AND(J29&gt;='入围价70%'!J29,J29&lt;='入围价110%'!J29),1,0)</f>
        <v>#DIV/0!</v>
      </c>
      <c r="S29" s="2" t="e">
        <f>IF(AND(K29&gt;='入围价70%'!K29,K29&lt;='入围价110%'!K29),1,0)</f>
        <v>#DIV/0!</v>
      </c>
      <c r="U29" s="23" t="e">
        <f>IF(E29=入围最低价!E29,1,0)</f>
        <v>#DIV/0!</v>
      </c>
      <c r="V29" s="23" t="e">
        <f>IF(F29=入围最低价!F29,1,0)</f>
        <v>#DIV/0!</v>
      </c>
      <c r="W29" s="23" t="e">
        <f>IF(G29=入围最低价!G29,1,0)</f>
        <v>#DIV/0!</v>
      </c>
      <c r="X29" s="23" t="e">
        <f>IF(H29=入围最低价!H29,1,0)</f>
        <v>#DIV/0!</v>
      </c>
      <c r="Y29" s="23" t="e">
        <f>IF(I29=入围最低价!I29,1,0)</f>
        <v>#DIV/0!</v>
      </c>
      <c r="Z29" s="23" t="e">
        <f>IF(J29=入围最低价!J29,1,0)</f>
        <v>#DIV/0!</v>
      </c>
      <c r="AA29" s="23" t="e">
        <f>IF(K29=入围最低价!K29,1,0)</f>
        <v>#DIV/0!</v>
      </c>
    </row>
    <row r="30" s="2" customFormat="1" ht="20.1" customHeight="1" spans="1:27">
      <c r="A30" s="19">
        <f t="shared" si="0"/>
        <v>26</v>
      </c>
      <c r="B30" s="19" t="s">
        <v>21</v>
      </c>
      <c r="C30" s="20" t="s">
        <v>47</v>
      </c>
      <c r="D30" s="21">
        <v>320</v>
      </c>
      <c r="E30" s="22" t="s">
        <v>176</v>
      </c>
      <c r="F30" s="22" t="s">
        <v>176</v>
      </c>
      <c r="G30" s="22" t="s">
        <v>176</v>
      </c>
      <c r="H30" s="22" t="s">
        <v>176</v>
      </c>
      <c r="I30" s="22" t="s">
        <v>176</v>
      </c>
      <c r="J30" s="22" t="s">
        <v>176</v>
      </c>
      <c r="K30" s="22" t="s">
        <v>176</v>
      </c>
      <c r="M30" s="2" t="e">
        <f>IF(AND(E30&gt;='入围价70%'!E30,E30&lt;='入围价110%'!E30),1,0)</f>
        <v>#DIV/0!</v>
      </c>
      <c r="N30" s="2" t="e">
        <f>IF(AND(F30&gt;='入围价70%'!F30,F30&lt;='入围价110%'!F30),1,0)</f>
        <v>#DIV/0!</v>
      </c>
      <c r="O30" s="2" t="e">
        <f>IF(AND(G30&gt;='入围价70%'!G30,G30&lt;='入围价110%'!G30),1,0)</f>
        <v>#DIV/0!</v>
      </c>
      <c r="P30" s="2" t="e">
        <f>IF(AND(H30&gt;='入围价70%'!H30,H30&lt;='入围价110%'!H30),1,0)</f>
        <v>#DIV/0!</v>
      </c>
      <c r="Q30" s="2" t="e">
        <f>IF(AND(I30&gt;='入围价70%'!I30,I30&lt;='入围价110%'!I30),1,0)</f>
        <v>#DIV/0!</v>
      </c>
      <c r="R30" s="2" t="e">
        <f>IF(AND(J30&gt;='入围价70%'!J30,J30&lt;='入围价110%'!J30),1,0)</f>
        <v>#DIV/0!</v>
      </c>
      <c r="S30" s="2" t="e">
        <f>IF(AND(K30&gt;='入围价70%'!K30,K30&lt;='入围价110%'!K30),1,0)</f>
        <v>#DIV/0!</v>
      </c>
      <c r="U30" s="23" t="e">
        <f>IF(E30=入围最低价!E30,1,0)</f>
        <v>#DIV/0!</v>
      </c>
      <c r="V30" s="23" t="e">
        <f>IF(F30=入围最低价!F30,1,0)</f>
        <v>#DIV/0!</v>
      </c>
      <c r="W30" s="23" t="e">
        <f>IF(G30=入围最低价!G30,1,0)</f>
        <v>#DIV/0!</v>
      </c>
      <c r="X30" s="23" t="e">
        <f>IF(H30=入围最低价!H30,1,0)</f>
        <v>#DIV/0!</v>
      </c>
      <c r="Y30" s="23" t="e">
        <f>IF(I30=入围最低价!I30,1,0)</f>
        <v>#DIV/0!</v>
      </c>
      <c r="Z30" s="23" t="e">
        <f>IF(J30=入围最低价!J30,1,0)</f>
        <v>#DIV/0!</v>
      </c>
      <c r="AA30" s="23" t="e">
        <f>IF(K30=入围最低价!K30,1,0)</f>
        <v>#DIV/0!</v>
      </c>
    </row>
    <row r="31" s="2" customFormat="1" ht="20.1" customHeight="1" spans="1:27">
      <c r="A31" s="19">
        <f t="shared" si="0"/>
        <v>27</v>
      </c>
      <c r="B31" s="19" t="s">
        <v>21</v>
      </c>
      <c r="C31" s="20" t="s">
        <v>48</v>
      </c>
      <c r="D31" s="21">
        <v>38</v>
      </c>
      <c r="E31" s="22" t="s">
        <v>176</v>
      </c>
      <c r="F31" s="22" t="s">
        <v>176</v>
      </c>
      <c r="G31" s="22" t="s">
        <v>176</v>
      </c>
      <c r="H31" s="22" t="s">
        <v>176</v>
      </c>
      <c r="I31" s="22" t="s">
        <v>176</v>
      </c>
      <c r="J31" s="22" t="s">
        <v>176</v>
      </c>
      <c r="K31" s="22" t="s">
        <v>176</v>
      </c>
      <c r="M31" s="2" t="e">
        <f>IF(AND(E31&gt;='入围价70%'!E31,E31&lt;='入围价110%'!E31),1,0)</f>
        <v>#DIV/0!</v>
      </c>
      <c r="N31" s="2" t="e">
        <f>IF(AND(F31&gt;='入围价70%'!F31,F31&lt;='入围价110%'!F31),1,0)</f>
        <v>#DIV/0!</v>
      </c>
      <c r="O31" s="2" t="e">
        <f>IF(AND(G31&gt;='入围价70%'!G31,G31&lt;='入围价110%'!G31),1,0)</f>
        <v>#DIV/0!</v>
      </c>
      <c r="P31" s="2" t="e">
        <f>IF(AND(H31&gt;='入围价70%'!H31,H31&lt;='入围价110%'!H31),1,0)</f>
        <v>#DIV/0!</v>
      </c>
      <c r="Q31" s="2" t="e">
        <f>IF(AND(I31&gt;='入围价70%'!I31,I31&lt;='入围价110%'!I31),1,0)</f>
        <v>#DIV/0!</v>
      </c>
      <c r="R31" s="2" t="e">
        <f>IF(AND(J31&gt;='入围价70%'!J31,J31&lt;='入围价110%'!J31),1,0)</f>
        <v>#DIV/0!</v>
      </c>
      <c r="S31" s="2" t="e">
        <f>IF(AND(K31&gt;='入围价70%'!K31,K31&lt;='入围价110%'!K31),1,0)</f>
        <v>#DIV/0!</v>
      </c>
      <c r="U31" s="23" t="e">
        <f>IF(E31=入围最低价!E31,1,0)</f>
        <v>#DIV/0!</v>
      </c>
      <c r="V31" s="23" t="e">
        <f>IF(F31=入围最低价!F31,1,0)</f>
        <v>#DIV/0!</v>
      </c>
      <c r="W31" s="23" t="e">
        <f>IF(G31=入围最低价!G31,1,0)</f>
        <v>#DIV/0!</v>
      </c>
      <c r="X31" s="23" t="e">
        <f>IF(H31=入围最低价!H31,1,0)</f>
        <v>#DIV/0!</v>
      </c>
      <c r="Y31" s="23" t="e">
        <f>IF(I31=入围最低价!I31,1,0)</f>
        <v>#DIV/0!</v>
      </c>
      <c r="Z31" s="23" t="e">
        <f>IF(J31=入围最低价!J31,1,0)</f>
        <v>#DIV/0!</v>
      </c>
      <c r="AA31" s="23" t="e">
        <f>IF(K31=入围最低价!K31,1,0)</f>
        <v>#DIV/0!</v>
      </c>
    </row>
    <row r="32" s="2" customFormat="1" ht="20.1" customHeight="1" spans="1:27">
      <c r="A32" s="19">
        <f t="shared" si="0"/>
        <v>28</v>
      </c>
      <c r="B32" s="19" t="s">
        <v>21</v>
      </c>
      <c r="C32" s="20" t="s">
        <v>49</v>
      </c>
      <c r="D32" s="21">
        <v>90</v>
      </c>
      <c r="E32" s="22" t="s">
        <v>176</v>
      </c>
      <c r="F32" s="22" t="s">
        <v>176</v>
      </c>
      <c r="G32" s="22" t="s">
        <v>176</v>
      </c>
      <c r="H32" s="22" t="s">
        <v>176</v>
      </c>
      <c r="I32" s="22" t="s">
        <v>176</v>
      </c>
      <c r="J32" s="22" t="s">
        <v>176</v>
      </c>
      <c r="K32" s="22" t="s">
        <v>176</v>
      </c>
      <c r="M32" s="2" t="e">
        <f>IF(AND(E32&gt;='入围价70%'!E32,E32&lt;='入围价110%'!E32),1,0)</f>
        <v>#DIV/0!</v>
      </c>
      <c r="N32" s="2" t="e">
        <f>IF(AND(F32&gt;='入围价70%'!F32,F32&lt;='入围价110%'!F32),1,0)</f>
        <v>#DIV/0!</v>
      </c>
      <c r="O32" s="2" t="e">
        <f>IF(AND(G32&gt;='入围价70%'!G32,G32&lt;='入围价110%'!G32),1,0)</f>
        <v>#DIV/0!</v>
      </c>
      <c r="P32" s="2" t="e">
        <f>IF(AND(H32&gt;='入围价70%'!H32,H32&lt;='入围价110%'!H32),1,0)</f>
        <v>#DIV/0!</v>
      </c>
      <c r="Q32" s="2" t="e">
        <f>IF(AND(I32&gt;='入围价70%'!I32,I32&lt;='入围价110%'!I32),1,0)</f>
        <v>#DIV/0!</v>
      </c>
      <c r="R32" s="2" t="e">
        <f>IF(AND(J32&gt;='入围价70%'!J32,J32&lt;='入围价110%'!J32),1,0)</f>
        <v>#DIV/0!</v>
      </c>
      <c r="S32" s="2" t="e">
        <f>IF(AND(K32&gt;='入围价70%'!K32,K32&lt;='入围价110%'!K32),1,0)</f>
        <v>#DIV/0!</v>
      </c>
      <c r="U32" s="23" t="e">
        <f>IF(E32=入围最低价!E32,1,0)</f>
        <v>#DIV/0!</v>
      </c>
      <c r="V32" s="23" t="e">
        <f>IF(F32=入围最低价!F32,1,0)</f>
        <v>#DIV/0!</v>
      </c>
      <c r="W32" s="23" t="e">
        <f>IF(G32=入围最低价!G32,1,0)</f>
        <v>#DIV/0!</v>
      </c>
      <c r="X32" s="23" t="e">
        <f>IF(H32=入围最低价!H32,1,0)</f>
        <v>#DIV/0!</v>
      </c>
      <c r="Y32" s="23" t="e">
        <f>IF(I32=入围最低价!I32,1,0)</f>
        <v>#DIV/0!</v>
      </c>
      <c r="Z32" s="23" t="e">
        <f>IF(J32=入围最低价!J32,1,0)</f>
        <v>#DIV/0!</v>
      </c>
      <c r="AA32" s="23" t="e">
        <f>IF(K32=入围最低价!K32,1,0)</f>
        <v>#DIV/0!</v>
      </c>
    </row>
    <row r="33" s="2" customFormat="1" ht="20.1" customHeight="1" spans="1:27">
      <c r="A33" s="19">
        <f t="shared" si="0"/>
        <v>29</v>
      </c>
      <c r="B33" s="19" t="s">
        <v>21</v>
      </c>
      <c r="C33" s="20" t="s">
        <v>50</v>
      </c>
      <c r="D33" s="21">
        <v>246</v>
      </c>
      <c r="E33" s="22" t="s">
        <v>176</v>
      </c>
      <c r="F33" s="22" t="s">
        <v>176</v>
      </c>
      <c r="G33" s="22" t="s">
        <v>176</v>
      </c>
      <c r="H33" s="22" t="s">
        <v>176</v>
      </c>
      <c r="I33" s="22" t="s">
        <v>176</v>
      </c>
      <c r="J33" s="22" t="s">
        <v>176</v>
      </c>
      <c r="K33" s="22" t="s">
        <v>176</v>
      </c>
      <c r="M33" s="2" t="e">
        <f>IF(AND(E33&gt;='入围价70%'!E33,E33&lt;='入围价110%'!E33),1,0)</f>
        <v>#DIV/0!</v>
      </c>
      <c r="N33" s="2" t="e">
        <f>IF(AND(F33&gt;='入围价70%'!F33,F33&lt;='入围价110%'!F33),1,0)</f>
        <v>#DIV/0!</v>
      </c>
      <c r="O33" s="2" t="e">
        <f>IF(AND(G33&gt;='入围价70%'!G33,G33&lt;='入围价110%'!G33),1,0)</f>
        <v>#DIV/0!</v>
      </c>
      <c r="P33" s="2" t="e">
        <f>IF(AND(H33&gt;='入围价70%'!H33,H33&lt;='入围价110%'!H33),1,0)</f>
        <v>#DIV/0!</v>
      </c>
      <c r="Q33" s="2" t="e">
        <f>IF(AND(I33&gt;='入围价70%'!I33,I33&lt;='入围价110%'!I33),1,0)</f>
        <v>#DIV/0!</v>
      </c>
      <c r="R33" s="2" t="e">
        <f>IF(AND(J33&gt;='入围价70%'!J33,J33&lt;='入围价110%'!J33),1,0)</f>
        <v>#DIV/0!</v>
      </c>
      <c r="S33" s="2" t="e">
        <f>IF(AND(K33&gt;='入围价70%'!K33,K33&lt;='入围价110%'!K33),1,0)</f>
        <v>#DIV/0!</v>
      </c>
      <c r="U33" s="23" t="e">
        <f>IF(E33=入围最低价!E33,1,0)</f>
        <v>#DIV/0!</v>
      </c>
      <c r="V33" s="23" t="e">
        <f>IF(F33=入围最低价!F33,1,0)</f>
        <v>#DIV/0!</v>
      </c>
      <c r="W33" s="23" t="e">
        <f>IF(G33=入围最低价!G33,1,0)</f>
        <v>#DIV/0!</v>
      </c>
      <c r="X33" s="23" t="e">
        <f>IF(H33=入围最低价!H33,1,0)</f>
        <v>#DIV/0!</v>
      </c>
      <c r="Y33" s="23" t="e">
        <f>IF(I33=入围最低价!I33,1,0)</f>
        <v>#DIV/0!</v>
      </c>
      <c r="Z33" s="23" t="e">
        <f>IF(J33=入围最低价!J33,1,0)</f>
        <v>#DIV/0!</v>
      </c>
      <c r="AA33" s="23" t="e">
        <f>IF(K33=入围最低价!K33,1,0)</f>
        <v>#DIV/0!</v>
      </c>
    </row>
    <row r="34" s="2" customFormat="1" ht="20.1" customHeight="1" spans="1:27">
      <c r="A34" s="19">
        <f t="shared" si="0"/>
        <v>30</v>
      </c>
      <c r="B34" s="19" t="s">
        <v>51</v>
      </c>
      <c r="C34" s="20" t="s">
        <v>52</v>
      </c>
      <c r="D34" s="21">
        <v>450</v>
      </c>
      <c r="E34" s="22" t="s">
        <v>176</v>
      </c>
      <c r="F34" s="22" t="s">
        <v>176</v>
      </c>
      <c r="G34" s="22" t="s">
        <v>176</v>
      </c>
      <c r="H34" s="22" t="s">
        <v>176</v>
      </c>
      <c r="I34" s="22" t="s">
        <v>176</v>
      </c>
      <c r="J34" s="22" t="s">
        <v>176</v>
      </c>
      <c r="K34" s="22" t="s">
        <v>176</v>
      </c>
      <c r="M34" s="2" t="e">
        <f>IF(AND(E34&gt;='入围价70%'!E34,E34&lt;='入围价110%'!E34),1,0)</f>
        <v>#DIV/0!</v>
      </c>
      <c r="N34" s="2" t="e">
        <f>IF(AND(F34&gt;='入围价70%'!F34,F34&lt;='入围价110%'!F34),1,0)</f>
        <v>#DIV/0!</v>
      </c>
      <c r="O34" s="2" t="e">
        <f>IF(AND(G34&gt;='入围价70%'!G34,G34&lt;='入围价110%'!G34),1,0)</f>
        <v>#DIV/0!</v>
      </c>
      <c r="P34" s="2" t="e">
        <f>IF(AND(H34&gt;='入围价70%'!H34,H34&lt;='入围价110%'!H34),1,0)</f>
        <v>#DIV/0!</v>
      </c>
      <c r="Q34" s="2" t="e">
        <f>IF(AND(I34&gt;='入围价70%'!I34,I34&lt;='入围价110%'!I34),1,0)</f>
        <v>#DIV/0!</v>
      </c>
      <c r="R34" s="2" t="e">
        <f>IF(AND(J34&gt;='入围价70%'!J34,J34&lt;='入围价110%'!J34),1,0)</f>
        <v>#DIV/0!</v>
      </c>
      <c r="S34" s="2" t="e">
        <f>IF(AND(K34&gt;='入围价70%'!K34,K34&lt;='入围价110%'!K34),1,0)</f>
        <v>#DIV/0!</v>
      </c>
      <c r="U34" s="23" t="e">
        <f>IF(E34=入围最低价!E34,1,0)</f>
        <v>#DIV/0!</v>
      </c>
      <c r="V34" s="23" t="e">
        <f>IF(F34=入围最低价!F34,1,0)</f>
        <v>#DIV/0!</v>
      </c>
      <c r="W34" s="23" t="e">
        <f>IF(G34=入围最低价!G34,1,0)</f>
        <v>#DIV/0!</v>
      </c>
      <c r="X34" s="23" t="e">
        <f>IF(H34=入围最低价!H34,1,0)</f>
        <v>#DIV/0!</v>
      </c>
      <c r="Y34" s="23" t="e">
        <f>IF(I34=入围最低价!I34,1,0)</f>
        <v>#DIV/0!</v>
      </c>
      <c r="Z34" s="23" t="e">
        <f>IF(J34=入围最低价!J34,1,0)</f>
        <v>#DIV/0!</v>
      </c>
      <c r="AA34" s="23" t="e">
        <f>IF(K34=入围最低价!K34,1,0)</f>
        <v>#DIV/0!</v>
      </c>
    </row>
    <row r="35" s="2" customFormat="1" ht="20.1" customHeight="1" spans="1:27">
      <c r="A35" s="19">
        <f t="shared" si="0"/>
        <v>31</v>
      </c>
      <c r="B35" s="19" t="s">
        <v>51</v>
      </c>
      <c r="C35" s="20" t="s">
        <v>53</v>
      </c>
      <c r="D35" s="21">
        <v>390</v>
      </c>
      <c r="E35" s="22" t="s">
        <v>176</v>
      </c>
      <c r="F35" s="22" t="s">
        <v>176</v>
      </c>
      <c r="G35" s="22" t="s">
        <v>176</v>
      </c>
      <c r="H35" s="22" t="s">
        <v>176</v>
      </c>
      <c r="I35" s="22" t="s">
        <v>176</v>
      </c>
      <c r="J35" s="22" t="s">
        <v>176</v>
      </c>
      <c r="K35" s="22" t="s">
        <v>176</v>
      </c>
      <c r="M35" s="2" t="e">
        <f>IF(AND(E35&gt;='入围价70%'!E35,E35&lt;='入围价110%'!E35),1,0)</f>
        <v>#DIV/0!</v>
      </c>
      <c r="N35" s="2" t="e">
        <f>IF(AND(F35&gt;='入围价70%'!F35,F35&lt;='入围价110%'!F35),1,0)</f>
        <v>#DIV/0!</v>
      </c>
      <c r="O35" s="2" t="e">
        <f>IF(AND(G35&gt;='入围价70%'!G35,G35&lt;='入围价110%'!G35),1,0)</f>
        <v>#DIV/0!</v>
      </c>
      <c r="P35" s="2" t="e">
        <f>IF(AND(H35&gt;='入围价70%'!H35,H35&lt;='入围价110%'!H35),1,0)</f>
        <v>#DIV/0!</v>
      </c>
      <c r="Q35" s="2" t="e">
        <f>IF(AND(I35&gt;='入围价70%'!I35,I35&lt;='入围价110%'!I35),1,0)</f>
        <v>#DIV/0!</v>
      </c>
      <c r="R35" s="2" t="e">
        <f>IF(AND(J35&gt;='入围价70%'!J35,J35&lt;='入围价110%'!J35),1,0)</f>
        <v>#DIV/0!</v>
      </c>
      <c r="S35" s="2" t="e">
        <f>IF(AND(K35&gt;='入围价70%'!K35,K35&lt;='入围价110%'!K35),1,0)</f>
        <v>#DIV/0!</v>
      </c>
      <c r="U35" s="23" t="e">
        <f>IF(E35=入围最低价!E35,1,0)</f>
        <v>#DIV/0!</v>
      </c>
      <c r="V35" s="23" t="e">
        <f>IF(F35=入围最低价!F35,1,0)</f>
        <v>#DIV/0!</v>
      </c>
      <c r="W35" s="23" t="e">
        <f>IF(G35=入围最低价!G35,1,0)</f>
        <v>#DIV/0!</v>
      </c>
      <c r="X35" s="23" t="e">
        <f>IF(H35=入围最低价!H35,1,0)</f>
        <v>#DIV/0!</v>
      </c>
      <c r="Y35" s="23" t="e">
        <f>IF(I35=入围最低价!I35,1,0)</f>
        <v>#DIV/0!</v>
      </c>
      <c r="Z35" s="23" t="e">
        <f>IF(J35=入围最低价!J35,1,0)</f>
        <v>#DIV/0!</v>
      </c>
      <c r="AA35" s="23" t="e">
        <f>IF(K35=入围最低价!K35,1,0)</f>
        <v>#DIV/0!</v>
      </c>
    </row>
    <row r="36" s="2" customFormat="1" ht="20.1" customHeight="1" spans="1:27">
      <c r="A36" s="19">
        <f t="shared" si="0"/>
        <v>32</v>
      </c>
      <c r="B36" s="19" t="s">
        <v>51</v>
      </c>
      <c r="C36" s="20" t="s">
        <v>54</v>
      </c>
      <c r="D36" s="21">
        <v>411</v>
      </c>
      <c r="E36" s="22" t="s">
        <v>176</v>
      </c>
      <c r="F36" s="22" t="s">
        <v>176</v>
      </c>
      <c r="G36" s="22" t="s">
        <v>176</v>
      </c>
      <c r="H36" s="22" t="s">
        <v>176</v>
      </c>
      <c r="I36" s="22" t="s">
        <v>176</v>
      </c>
      <c r="J36" s="22" t="s">
        <v>176</v>
      </c>
      <c r="K36" s="22" t="s">
        <v>176</v>
      </c>
      <c r="M36" s="2" t="e">
        <f>IF(AND(E36&gt;='入围价70%'!E36,E36&lt;='入围价110%'!E36),1,0)</f>
        <v>#DIV/0!</v>
      </c>
      <c r="N36" s="2" t="e">
        <f>IF(AND(F36&gt;='入围价70%'!F36,F36&lt;='入围价110%'!F36),1,0)</f>
        <v>#DIV/0!</v>
      </c>
      <c r="O36" s="2" t="e">
        <f>IF(AND(G36&gt;='入围价70%'!G36,G36&lt;='入围价110%'!G36),1,0)</f>
        <v>#DIV/0!</v>
      </c>
      <c r="P36" s="2" t="e">
        <f>IF(AND(H36&gt;='入围价70%'!H36,H36&lt;='入围价110%'!H36),1,0)</f>
        <v>#DIV/0!</v>
      </c>
      <c r="Q36" s="2" t="e">
        <f>IF(AND(I36&gt;='入围价70%'!I36,I36&lt;='入围价110%'!I36),1,0)</f>
        <v>#DIV/0!</v>
      </c>
      <c r="R36" s="2" t="e">
        <f>IF(AND(J36&gt;='入围价70%'!J36,J36&lt;='入围价110%'!J36),1,0)</f>
        <v>#DIV/0!</v>
      </c>
      <c r="S36" s="2" t="e">
        <f>IF(AND(K36&gt;='入围价70%'!K36,K36&lt;='入围价110%'!K36),1,0)</f>
        <v>#DIV/0!</v>
      </c>
      <c r="U36" s="23" t="e">
        <f>IF(E36=入围最低价!E36,1,0)</f>
        <v>#DIV/0!</v>
      </c>
      <c r="V36" s="23" t="e">
        <f>IF(F36=入围最低价!F36,1,0)</f>
        <v>#DIV/0!</v>
      </c>
      <c r="W36" s="23" t="e">
        <f>IF(G36=入围最低价!G36,1,0)</f>
        <v>#DIV/0!</v>
      </c>
      <c r="X36" s="23" t="e">
        <f>IF(H36=入围最低价!H36,1,0)</f>
        <v>#DIV/0!</v>
      </c>
      <c r="Y36" s="23" t="e">
        <f>IF(I36=入围最低价!I36,1,0)</f>
        <v>#DIV/0!</v>
      </c>
      <c r="Z36" s="23" t="e">
        <f>IF(J36=入围最低价!J36,1,0)</f>
        <v>#DIV/0!</v>
      </c>
      <c r="AA36" s="23" t="e">
        <f>IF(K36=入围最低价!K36,1,0)</f>
        <v>#DIV/0!</v>
      </c>
    </row>
    <row r="37" s="2" customFormat="1" ht="20.1" customHeight="1" spans="1:27">
      <c r="A37" s="19">
        <f t="shared" si="0"/>
        <v>33</v>
      </c>
      <c r="B37" s="19" t="s">
        <v>51</v>
      </c>
      <c r="C37" s="20" t="s">
        <v>55</v>
      </c>
      <c r="D37" s="21">
        <v>442</v>
      </c>
      <c r="E37" s="22" t="s">
        <v>176</v>
      </c>
      <c r="F37" s="22" t="s">
        <v>176</v>
      </c>
      <c r="G37" s="22" t="s">
        <v>176</v>
      </c>
      <c r="H37" s="22" t="s">
        <v>176</v>
      </c>
      <c r="I37" s="22" t="s">
        <v>176</v>
      </c>
      <c r="J37" s="22" t="s">
        <v>176</v>
      </c>
      <c r="K37" s="22" t="s">
        <v>176</v>
      </c>
      <c r="M37" s="2" t="e">
        <f>IF(AND(E37&gt;='入围价70%'!E37,E37&lt;='入围价110%'!E37),1,0)</f>
        <v>#DIV/0!</v>
      </c>
      <c r="N37" s="2" t="e">
        <f>IF(AND(F37&gt;='入围价70%'!F37,F37&lt;='入围价110%'!F37),1,0)</f>
        <v>#DIV/0!</v>
      </c>
      <c r="O37" s="2" t="e">
        <f>IF(AND(G37&gt;='入围价70%'!G37,G37&lt;='入围价110%'!G37),1,0)</f>
        <v>#DIV/0!</v>
      </c>
      <c r="P37" s="2" t="e">
        <f>IF(AND(H37&gt;='入围价70%'!H37,H37&lt;='入围价110%'!H37),1,0)</f>
        <v>#DIV/0!</v>
      </c>
      <c r="Q37" s="2" t="e">
        <f>IF(AND(I37&gt;='入围价70%'!I37,I37&lt;='入围价110%'!I37),1,0)</f>
        <v>#DIV/0!</v>
      </c>
      <c r="R37" s="2" t="e">
        <f>IF(AND(J37&gt;='入围价70%'!J37,J37&lt;='入围价110%'!J37),1,0)</f>
        <v>#DIV/0!</v>
      </c>
      <c r="S37" s="2" t="e">
        <f>IF(AND(K37&gt;='入围价70%'!K37,K37&lt;='入围价110%'!K37),1,0)</f>
        <v>#DIV/0!</v>
      </c>
      <c r="U37" s="23" t="e">
        <f>IF(E37=入围最低价!E37,1,0)</f>
        <v>#DIV/0!</v>
      </c>
      <c r="V37" s="23" t="e">
        <f>IF(F37=入围最低价!F37,1,0)</f>
        <v>#DIV/0!</v>
      </c>
      <c r="W37" s="23" t="e">
        <f>IF(G37=入围最低价!G37,1,0)</f>
        <v>#DIV/0!</v>
      </c>
      <c r="X37" s="23" t="e">
        <f>IF(H37=入围最低价!H37,1,0)</f>
        <v>#DIV/0!</v>
      </c>
      <c r="Y37" s="23" t="e">
        <f>IF(I37=入围最低价!I37,1,0)</f>
        <v>#DIV/0!</v>
      </c>
      <c r="Z37" s="23" t="e">
        <f>IF(J37=入围最低价!J37,1,0)</f>
        <v>#DIV/0!</v>
      </c>
      <c r="AA37" s="23" t="e">
        <f>IF(K37=入围最低价!K37,1,0)</f>
        <v>#DIV/0!</v>
      </c>
    </row>
    <row r="38" s="2" customFormat="1" ht="20.1" customHeight="1" spans="1:27">
      <c r="A38" s="19">
        <f t="shared" si="0"/>
        <v>34</v>
      </c>
      <c r="B38" s="19" t="s">
        <v>51</v>
      </c>
      <c r="C38" s="20" t="s">
        <v>56</v>
      </c>
      <c r="D38" s="21">
        <v>358</v>
      </c>
      <c r="E38" s="22" t="s">
        <v>176</v>
      </c>
      <c r="F38" s="22" t="s">
        <v>176</v>
      </c>
      <c r="G38" s="22" t="s">
        <v>176</v>
      </c>
      <c r="H38" s="22" t="s">
        <v>176</v>
      </c>
      <c r="I38" s="22" t="s">
        <v>176</v>
      </c>
      <c r="J38" s="22" t="s">
        <v>176</v>
      </c>
      <c r="K38" s="22" t="s">
        <v>176</v>
      </c>
      <c r="M38" s="2" t="e">
        <f>IF(AND(E38&gt;='入围价70%'!E38,E38&lt;='入围价110%'!E38),1,0)</f>
        <v>#DIV/0!</v>
      </c>
      <c r="N38" s="2" t="e">
        <f>IF(AND(F38&gt;='入围价70%'!F38,F38&lt;='入围价110%'!F38),1,0)</f>
        <v>#DIV/0!</v>
      </c>
      <c r="O38" s="2" t="e">
        <f>IF(AND(G38&gt;='入围价70%'!G38,G38&lt;='入围价110%'!G38),1,0)</f>
        <v>#DIV/0!</v>
      </c>
      <c r="P38" s="2" t="e">
        <f>IF(AND(H38&gt;='入围价70%'!H38,H38&lt;='入围价110%'!H38),1,0)</f>
        <v>#DIV/0!</v>
      </c>
      <c r="Q38" s="2" t="e">
        <f>IF(AND(I38&gt;='入围价70%'!I38,I38&lt;='入围价110%'!I38),1,0)</f>
        <v>#DIV/0!</v>
      </c>
      <c r="R38" s="2" t="e">
        <f>IF(AND(J38&gt;='入围价70%'!J38,J38&lt;='入围价110%'!J38),1,0)</f>
        <v>#DIV/0!</v>
      </c>
      <c r="S38" s="2" t="e">
        <f>IF(AND(K38&gt;='入围价70%'!K38,K38&lt;='入围价110%'!K38),1,0)</f>
        <v>#DIV/0!</v>
      </c>
      <c r="U38" s="23" t="e">
        <f>IF(E38=入围最低价!E38,1,0)</f>
        <v>#DIV/0!</v>
      </c>
      <c r="V38" s="23" t="e">
        <f>IF(F38=入围最低价!F38,1,0)</f>
        <v>#DIV/0!</v>
      </c>
      <c r="W38" s="23" t="e">
        <f>IF(G38=入围最低价!G38,1,0)</f>
        <v>#DIV/0!</v>
      </c>
      <c r="X38" s="23" t="e">
        <f>IF(H38=入围最低价!H38,1,0)</f>
        <v>#DIV/0!</v>
      </c>
      <c r="Y38" s="23" t="e">
        <f>IF(I38=入围最低价!I38,1,0)</f>
        <v>#DIV/0!</v>
      </c>
      <c r="Z38" s="23" t="e">
        <f>IF(J38=入围最低价!J38,1,0)</f>
        <v>#DIV/0!</v>
      </c>
      <c r="AA38" s="23" t="e">
        <f>IF(K38=入围最低价!K38,1,0)</f>
        <v>#DIV/0!</v>
      </c>
    </row>
    <row r="39" s="2" customFormat="1" ht="20.1" customHeight="1" spans="1:27">
      <c r="A39" s="19">
        <f t="shared" si="0"/>
        <v>35</v>
      </c>
      <c r="B39" s="19" t="s">
        <v>51</v>
      </c>
      <c r="C39" s="20" t="s">
        <v>57</v>
      </c>
      <c r="D39" s="21">
        <v>126</v>
      </c>
      <c r="E39" s="22" t="s">
        <v>176</v>
      </c>
      <c r="F39" s="22" t="s">
        <v>176</v>
      </c>
      <c r="G39" s="22" t="s">
        <v>176</v>
      </c>
      <c r="H39" s="22" t="s">
        <v>176</v>
      </c>
      <c r="I39" s="22" t="s">
        <v>176</v>
      </c>
      <c r="J39" s="22" t="s">
        <v>176</v>
      </c>
      <c r="K39" s="22" t="s">
        <v>176</v>
      </c>
      <c r="M39" s="2" t="e">
        <f>IF(AND(E39&gt;='入围价70%'!E39,E39&lt;='入围价110%'!E39),1,0)</f>
        <v>#DIV/0!</v>
      </c>
      <c r="N39" s="2" t="e">
        <f>IF(AND(F39&gt;='入围价70%'!F39,F39&lt;='入围价110%'!F39),1,0)</f>
        <v>#DIV/0!</v>
      </c>
      <c r="O39" s="2" t="e">
        <f>IF(AND(G39&gt;='入围价70%'!G39,G39&lt;='入围价110%'!G39),1,0)</f>
        <v>#DIV/0!</v>
      </c>
      <c r="P39" s="2" t="e">
        <f>IF(AND(H39&gt;='入围价70%'!H39,H39&lt;='入围价110%'!H39),1,0)</f>
        <v>#DIV/0!</v>
      </c>
      <c r="Q39" s="2" t="e">
        <f>IF(AND(I39&gt;='入围价70%'!I39,I39&lt;='入围价110%'!I39),1,0)</f>
        <v>#DIV/0!</v>
      </c>
      <c r="R39" s="2" t="e">
        <f>IF(AND(J39&gt;='入围价70%'!J39,J39&lt;='入围价110%'!J39),1,0)</f>
        <v>#DIV/0!</v>
      </c>
      <c r="S39" s="2" t="e">
        <f>IF(AND(K39&gt;='入围价70%'!K39,K39&lt;='入围价110%'!K39),1,0)</f>
        <v>#DIV/0!</v>
      </c>
      <c r="U39" s="23" t="e">
        <f>IF(E39=入围最低价!E39,1,0)</f>
        <v>#DIV/0!</v>
      </c>
      <c r="V39" s="23" t="e">
        <f>IF(F39=入围最低价!F39,1,0)</f>
        <v>#DIV/0!</v>
      </c>
      <c r="W39" s="23" t="e">
        <f>IF(G39=入围最低价!G39,1,0)</f>
        <v>#DIV/0!</v>
      </c>
      <c r="X39" s="23" t="e">
        <f>IF(H39=入围最低价!H39,1,0)</f>
        <v>#DIV/0!</v>
      </c>
      <c r="Y39" s="23" t="e">
        <f>IF(I39=入围最低价!I39,1,0)</f>
        <v>#DIV/0!</v>
      </c>
      <c r="Z39" s="23" t="e">
        <f>IF(J39=入围最低价!J39,1,0)</f>
        <v>#DIV/0!</v>
      </c>
      <c r="AA39" s="23" t="e">
        <f>IF(K39=入围最低价!K39,1,0)</f>
        <v>#DIV/0!</v>
      </c>
    </row>
    <row r="40" s="2" customFormat="1" ht="20.1" customHeight="1" spans="1:27">
      <c r="A40" s="19">
        <f t="shared" si="0"/>
        <v>36</v>
      </c>
      <c r="B40" s="19" t="s">
        <v>51</v>
      </c>
      <c r="C40" s="20" t="s">
        <v>58</v>
      </c>
      <c r="D40" s="21">
        <v>297</v>
      </c>
      <c r="E40" s="22" t="s">
        <v>176</v>
      </c>
      <c r="F40" s="22" t="s">
        <v>176</v>
      </c>
      <c r="G40" s="22" t="s">
        <v>176</v>
      </c>
      <c r="H40" s="22" t="s">
        <v>176</v>
      </c>
      <c r="I40" s="22" t="s">
        <v>176</v>
      </c>
      <c r="J40" s="22" t="s">
        <v>176</v>
      </c>
      <c r="K40" s="22" t="s">
        <v>176</v>
      </c>
      <c r="M40" s="2" t="e">
        <f>IF(AND(E40&gt;='入围价70%'!E40,E40&lt;='入围价110%'!E40),1,0)</f>
        <v>#DIV/0!</v>
      </c>
      <c r="N40" s="2" t="e">
        <f>IF(AND(F40&gt;='入围价70%'!F40,F40&lt;='入围价110%'!F40),1,0)</f>
        <v>#DIV/0!</v>
      </c>
      <c r="O40" s="2" t="e">
        <f>IF(AND(G40&gt;='入围价70%'!G40,G40&lt;='入围价110%'!G40),1,0)</f>
        <v>#DIV/0!</v>
      </c>
      <c r="P40" s="2" t="e">
        <f>IF(AND(H40&gt;='入围价70%'!H40,H40&lt;='入围价110%'!H40),1,0)</f>
        <v>#DIV/0!</v>
      </c>
      <c r="Q40" s="2" t="e">
        <f>IF(AND(I40&gt;='入围价70%'!I40,I40&lt;='入围价110%'!I40),1,0)</f>
        <v>#DIV/0!</v>
      </c>
      <c r="R40" s="2" t="e">
        <f>IF(AND(J40&gt;='入围价70%'!J40,J40&lt;='入围价110%'!J40),1,0)</f>
        <v>#DIV/0!</v>
      </c>
      <c r="S40" s="2" t="e">
        <f>IF(AND(K40&gt;='入围价70%'!K40,K40&lt;='入围价110%'!K40),1,0)</f>
        <v>#DIV/0!</v>
      </c>
      <c r="U40" s="23" t="e">
        <f>IF(E40=入围最低价!E40,1,0)</f>
        <v>#DIV/0!</v>
      </c>
      <c r="V40" s="23" t="e">
        <f>IF(F40=入围最低价!F40,1,0)</f>
        <v>#DIV/0!</v>
      </c>
      <c r="W40" s="23" t="e">
        <f>IF(G40=入围最低价!G40,1,0)</f>
        <v>#DIV/0!</v>
      </c>
      <c r="X40" s="23" t="e">
        <f>IF(H40=入围最低价!H40,1,0)</f>
        <v>#DIV/0!</v>
      </c>
      <c r="Y40" s="23" t="e">
        <f>IF(I40=入围最低价!I40,1,0)</f>
        <v>#DIV/0!</v>
      </c>
      <c r="Z40" s="23" t="e">
        <f>IF(J40=入围最低价!J40,1,0)</f>
        <v>#DIV/0!</v>
      </c>
      <c r="AA40" s="23" t="e">
        <f>IF(K40=入围最低价!K40,1,0)</f>
        <v>#DIV/0!</v>
      </c>
    </row>
    <row r="41" s="2" customFormat="1" ht="20.1" customHeight="1" spans="1:27">
      <c r="A41" s="19">
        <f t="shared" si="0"/>
        <v>37</v>
      </c>
      <c r="B41" s="19" t="s">
        <v>51</v>
      </c>
      <c r="C41" s="20" t="s">
        <v>59</v>
      </c>
      <c r="D41" s="21">
        <v>347</v>
      </c>
      <c r="E41" s="22" t="s">
        <v>176</v>
      </c>
      <c r="F41" s="22" t="s">
        <v>176</v>
      </c>
      <c r="G41" s="22" t="s">
        <v>176</v>
      </c>
      <c r="H41" s="22" t="s">
        <v>176</v>
      </c>
      <c r="I41" s="22" t="s">
        <v>176</v>
      </c>
      <c r="J41" s="22" t="s">
        <v>176</v>
      </c>
      <c r="K41" s="22" t="s">
        <v>176</v>
      </c>
      <c r="M41" s="2" t="e">
        <f>IF(AND(E41&gt;='入围价70%'!E41,E41&lt;='入围价110%'!E41),1,0)</f>
        <v>#DIV/0!</v>
      </c>
      <c r="N41" s="2" t="e">
        <f>IF(AND(F41&gt;='入围价70%'!F41,F41&lt;='入围价110%'!F41),1,0)</f>
        <v>#DIV/0!</v>
      </c>
      <c r="O41" s="2" t="e">
        <f>IF(AND(G41&gt;='入围价70%'!G41,G41&lt;='入围价110%'!G41),1,0)</f>
        <v>#DIV/0!</v>
      </c>
      <c r="P41" s="2" t="e">
        <f>IF(AND(H41&gt;='入围价70%'!H41,H41&lt;='入围价110%'!H41),1,0)</f>
        <v>#DIV/0!</v>
      </c>
      <c r="Q41" s="2" t="e">
        <f>IF(AND(I41&gt;='入围价70%'!I41,I41&lt;='入围价110%'!I41),1,0)</f>
        <v>#DIV/0!</v>
      </c>
      <c r="R41" s="2" t="e">
        <f>IF(AND(J41&gt;='入围价70%'!J41,J41&lt;='入围价110%'!J41),1,0)</f>
        <v>#DIV/0!</v>
      </c>
      <c r="S41" s="2" t="e">
        <f>IF(AND(K41&gt;='入围价70%'!K41,K41&lt;='入围价110%'!K41),1,0)</f>
        <v>#DIV/0!</v>
      </c>
      <c r="U41" s="23" t="e">
        <f>IF(E41=入围最低价!E41,1,0)</f>
        <v>#DIV/0!</v>
      </c>
      <c r="V41" s="23" t="e">
        <f>IF(F41=入围最低价!F41,1,0)</f>
        <v>#DIV/0!</v>
      </c>
      <c r="W41" s="23" t="e">
        <f>IF(G41=入围最低价!G41,1,0)</f>
        <v>#DIV/0!</v>
      </c>
      <c r="X41" s="23" t="e">
        <f>IF(H41=入围最低价!H41,1,0)</f>
        <v>#DIV/0!</v>
      </c>
      <c r="Y41" s="23" t="e">
        <f>IF(I41=入围最低价!I41,1,0)</f>
        <v>#DIV/0!</v>
      </c>
      <c r="Z41" s="23" t="e">
        <f>IF(J41=入围最低价!J41,1,0)</f>
        <v>#DIV/0!</v>
      </c>
      <c r="AA41" s="23" t="e">
        <f>IF(K41=入围最低价!K41,1,0)</f>
        <v>#DIV/0!</v>
      </c>
    </row>
    <row r="42" s="2" customFormat="1" ht="20.1" customHeight="1" spans="1:27">
      <c r="A42" s="19">
        <f t="shared" si="0"/>
        <v>38</v>
      </c>
      <c r="B42" s="19" t="s">
        <v>51</v>
      </c>
      <c r="C42" s="20" t="s">
        <v>60</v>
      </c>
      <c r="D42" s="21">
        <v>383</v>
      </c>
      <c r="E42" s="22" t="s">
        <v>176</v>
      </c>
      <c r="F42" s="22" t="s">
        <v>176</v>
      </c>
      <c r="G42" s="22" t="s">
        <v>176</v>
      </c>
      <c r="H42" s="22" t="s">
        <v>176</v>
      </c>
      <c r="I42" s="22" t="s">
        <v>176</v>
      </c>
      <c r="J42" s="22" t="s">
        <v>176</v>
      </c>
      <c r="K42" s="22" t="s">
        <v>176</v>
      </c>
      <c r="M42" s="2" t="e">
        <f>IF(AND(E42&gt;='入围价70%'!E42,E42&lt;='入围价110%'!E42),1,0)</f>
        <v>#DIV/0!</v>
      </c>
      <c r="N42" s="2" t="e">
        <f>IF(AND(F42&gt;='入围价70%'!F42,F42&lt;='入围价110%'!F42),1,0)</f>
        <v>#DIV/0!</v>
      </c>
      <c r="O42" s="2" t="e">
        <f>IF(AND(G42&gt;='入围价70%'!G42,G42&lt;='入围价110%'!G42),1,0)</f>
        <v>#DIV/0!</v>
      </c>
      <c r="P42" s="2" t="e">
        <f>IF(AND(H42&gt;='入围价70%'!H42,H42&lt;='入围价110%'!H42),1,0)</f>
        <v>#DIV/0!</v>
      </c>
      <c r="Q42" s="2" t="e">
        <f>IF(AND(I42&gt;='入围价70%'!I42,I42&lt;='入围价110%'!I42),1,0)</f>
        <v>#DIV/0!</v>
      </c>
      <c r="R42" s="2" t="e">
        <f>IF(AND(J42&gt;='入围价70%'!J42,J42&lt;='入围价110%'!J42),1,0)</f>
        <v>#DIV/0!</v>
      </c>
      <c r="S42" s="2" t="e">
        <f>IF(AND(K42&gt;='入围价70%'!K42,K42&lt;='入围价110%'!K42),1,0)</f>
        <v>#DIV/0!</v>
      </c>
      <c r="U42" s="23" t="e">
        <f>IF(E42=入围最低价!E42,1,0)</f>
        <v>#DIV/0!</v>
      </c>
      <c r="V42" s="23" t="e">
        <f>IF(F42=入围最低价!F42,1,0)</f>
        <v>#DIV/0!</v>
      </c>
      <c r="W42" s="23" t="e">
        <f>IF(G42=入围最低价!G42,1,0)</f>
        <v>#DIV/0!</v>
      </c>
      <c r="X42" s="23" t="e">
        <f>IF(H42=入围最低价!H42,1,0)</f>
        <v>#DIV/0!</v>
      </c>
      <c r="Y42" s="23" t="e">
        <f>IF(I42=入围最低价!I42,1,0)</f>
        <v>#DIV/0!</v>
      </c>
      <c r="Z42" s="23" t="e">
        <f>IF(J42=入围最低价!J42,1,0)</f>
        <v>#DIV/0!</v>
      </c>
      <c r="AA42" s="23" t="e">
        <f>IF(K42=入围最低价!K42,1,0)</f>
        <v>#DIV/0!</v>
      </c>
    </row>
    <row r="43" s="2" customFormat="1" ht="20.1" customHeight="1" spans="1:27">
      <c r="A43" s="19">
        <f t="shared" si="0"/>
        <v>39</v>
      </c>
      <c r="B43" s="19" t="s">
        <v>51</v>
      </c>
      <c r="C43" s="20" t="s">
        <v>61</v>
      </c>
      <c r="D43" s="21">
        <v>287</v>
      </c>
      <c r="E43" s="22" t="s">
        <v>176</v>
      </c>
      <c r="F43" s="22" t="s">
        <v>176</v>
      </c>
      <c r="G43" s="22" t="s">
        <v>176</v>
      </c>
      <c r="H43" s="22" t="s">
        <v>176</v>
      </c>
      <c r="I43" s="22" t="s">
        <v>176</v>
      </c>
      <c r="J43" s="22" t="s">
        <v>176</v>
      </c>
      <c r="K43" s="22" t="s">
        <v>176</v>
      </c>
      <c r="M43" s="2" t="e">
        <f>IF(AND(E43&gt;='入围价70%'!E43,E43&lt;='入围价110%'!E43),1,0)</f>
        <v>#DIV/0!</v>
      </c>
      <c r="N43" s="2" t="e">
        <f>IF(AND(F43&gt;='入围价70%'!F43,F43&lt;='入围价110%'!F43),1,0)</f>
        <v>#DIV/0!</v>
      </c>
      <c r="O43" s="2" t="e">
        <f>IF(AND(G43&gt;='入围价70%'!G43,G43&lt;='入围价110%'!G43),1,0)</f>
        <v>#DIV/0!</v>
      </c>
      <c r="P43" s="2" t="e">
        <f>IF(AND(H43&gt;='入围价70%'!H43,H43&lt;='入围价110%'!H43),1,0)</f>
        <v>#DIV/0!</v>
      </c>
      <c r="Q43" s="2" t="e">
        <f>IF(AND(I43&gt;='入围价70%'!I43,I43&lt;='入围价110%'!I43),1,0)</f>
        <v>#DIV/0!</v>
      </c>
      <c r="R43" s="2" t="e">
        <f>IF(AND(J43&gt;='入围价70%'!J43,J43&lt;='入围价110%'!J43),1,0)</f>
        <v>#DIV/0!</v>
      </c>
      <c r="S43" s="2" t="e">
        <f>IF(AND(K43&gt;='入围价70%'!K43,K43&lt;='入围价110%'!K43),1,0)</f>
        <v>#DIV/0!</v>
      </c>
      <c r="U43" s="23" t="e">
        <f>IF(E43=入围最低价!E43,1,0)</f>
        <v>#DIV/0!</v>
      </c>
      <c r="V43" s="23" t="e">
        <f>IF(F43=入围最低价!F43,1,0)</f>
        <v>#DIV/0!</v>
      </c>
      <c r="W43" s="23" t="e">
        <f>IF(G43=入围最低价!G43,1,0)</f>
        <v>#DIV/0!</v>
      </c>
      <c r="X43" s="23" t="e">
        <f>IF(H43=入围最低价!H43,1,0)</f>
        <v>#DIV/0!</v>
      </c>
      <c r="Y43" s="23" t="e">
        <f>IF(I43=入围最低价!I43,1,0)</f>
        <v>#DIV/0!</v>
      </c>
      <c r="Z43" s="23" t="e">
        <f>IF(J43=入围最低价!J43,1,0)</f>
        <v>#DIV/0!</v>
      </c>
      <c r="AA43" s="23" t="e">
        <f>IF(K43=入围最低价!K43,1,0)</f>
        <v>#DIV/0!</v>
      </c>
    </row>
    <row r="44" s="2" customFormat="1" ht="20.1" customHeight="1" spans="1:27">
      <c r="A44" s="19">
        <f t="shared" si="0"/>
        <v>40</v>
      </c>
      <c r="B44" s="19" t="s">
        <v>51</v>
      </c>
      <c r="C44" s="20" t="s">
        <v>62</v>
      </c>
      <c r="D44" s="21">
        <v>446</v>
      </c>
      <c r="E44" s="22" t="s">
        <v>176</v>
      </c>
      <c r="F44" s="22" t="s">
        <v>176</v>
      </c>
      <c r="G44" s="22" t="s">
        <v>176</v>
      </c>
      <c r="H44" s="22" t="s">
        <v>176</v>
      </c>
      <c r="I44" s="22" t="s">
        <v>176</v>
      </c>
      <c r="J44" s="22" t="s">
        <v>176</v>
      </c>
      <c r="K44" s="22" t="s">
        <v>176</v>
      </c>
      <c r="M44" s="2" t="e">
        <f>IF(AND(E44&gt;='入围价70%'!E44,E44&lt;='入围价110%'!E44),1,0)</f>
        <v>#DIV/0!</v>
      </c>
      <c r="N44" s="2" t="e">
        <f>IF(AND(F44&gt;='入围价70%'!F44,F44&lt;='入围价110%'!F44),1,0)</f>
        <v>#DIV/0!</v>
      </c>
      <c r="O44" s="2" t="e">
        <f>IF(AND(G44&gt;='入围价70%'!G44,G44&lt;='入围价110%'!G44),1,0)</f>
        <v>#DIV/0!</v>
      </c>
      <c r="P44" s="2" t="e">
        <f>IF(AND(H44&gt;='入围价70%'!H44,H44&lt;='入围价110%'!H44),1,0)</f>
        <v>#DIV/0!</v>
      </c>
      <c r="Q44" s="2" t="e">
        <f>IF(AND(I44&gt;='入围价70%'!I44,I44&lt;='入围价110%'!I44),1,0)</f>
        <v>#DIV/0!</v>
      </c>
      <c r="R44" s="2" t="e">
        <f>IF(AND(J44&gt;='入围价70%'!J44,J44&lt;='入围价110%'!J44),1,0)</f>
        <v>#DIV/0!</v>
      </c>
      <c r="S44" s="2" t="e">
        <f>IF(AND(K44&gt;='入围价70%'!K44,K44&lt;='入围价110%'!K44),1,0)</f>
        <v>#DIV/0!</v>
      </c>
      <c r="U44" s="23" t="e">
        <f>IF(E44=入围最低价!E44,1,0)</f>
        <v>#DIV/0!</v>
      </c>
      <c r="V44" s="23" t="e">
        <f>IF(F44=入围最低价!F44,1,0)</f>
        <v>#DIV/0!</v>
      </c>
      <c r="W44" s="23" t="e">
        <f>IF(G44=入围最低价!G44,1,0)</f>
        <v>#DIV/0!</v>
      </c>
      <c r="X44" s="23" t="e">
        <f>IF(H44=入围最低价!H44,1,0)</f>
        <v>#DIV/0!</v>
      </c>
      <c r="Y44" s="23" t="e">
        <f>IF(I44=入围最低价!I44,1,0)</f>
        <v>#DIV/0!</v>
      </c>
      <c r="Z44" s="23" t="e">
        <f>IF(J44=入围最低价!J44,1,0)</f>
        <v>#DIV/0!</v>
      </c>
      <c r="AA44" s="23" t="e">
        <f>IF(K44=入围最低价!K44,1,0)</f>
        <v>#DIV/0!</v>
      </c>
    </row>
    <row r="45" s="2" customFormat="1" ht="20.1" customHeight="1" spans="1:27">
      <c r="A45" s="19">
        <f t="shared" si="0"/>
        <v>41</v>
      </c>
      <c r="B45" s="19" t="s">
        <v>63</v>
      </c>
      <c r="C45" s="20" t="s">
        <v>64</v>
      </c>
      <c r="D45" s="21">
        <v>945</v>
      </c>
      <c r="E45" s="22" t="s">
        <v>176</v>
      </c>
      <c r="F45" s="22" t="s">
        <v>176</v>
      </c>
      <c r="G45" s="22" t="s">
        <v>176</v>
      </c>
      <c r="H45" s="22" t="s">
        <v>176</v>
      </c>
      <c r="I45" s="22" t="s">
        <v>176</v>
      </c>
      <c r="J45" s="22" t="s">
        <v>176</v>
      </c>
      <c r="K45" s="22" t="s">
        <v>176</v>
      </c>
      <c r="M45" s="2" t="e">
        <f>IF(AND(E45&gt;='入围价70%'!E45,E45&lt;='入围价110%'!E45),1,0)</f>
        <v>#DIV/0!</v>
      </c>
      <c r="N45" s="2" t="e">
        <f>IF(AND(F45&gt;='入围价70%'!F45,F45&lt;='入围价110%'!F45),1,0)</f>
        <v>#DIV/0!</v>
      </c>
      <c r="O45" s="2" t="e">
        <f>IF(AND(G45&gt;='入围价70%'!G45,G45&lt;='入围价110%'!G45),1,0)</f>
        <v>#DIV/0!</v>
      </c>
      <c r="P45" s="2" t="e">
        <f>IF(AND(H45&gt;='入围价70%'!H45,H45&lt;='入围价110%'!H45),1,0)</f>
        <v>#DIV/0!</v>
      </c>
      <c r="Q45" s="2" t="e">
        <f>IF(AND(I45&gt;='入围价70%'!I45,I45&lt;='入围价110%'!I45),1,0)</f>
        <v>#DIV/0!</v>
      </c>
      <c r="R45" s="2" t="e">
        <f>IF(AND(J45&gt;='入围价70%'!J45,J45&lt;='入围价110%'!J45),1,0)</f>
        <v>#DIV/0!</v>
      </c>
      <c r="S45" s="2" t="e">
        <f>IF(AND(K45&gt;='入围价70%'!K45,K45&lt;='入围价110%'!K45),1,0)</f>
        <v>#DIV/0!</v>
      </c>
      <c r="U45" s="23" t="e">
        <f>IF(E45=入围最低价!E45,1,0)</f>
        <v>#DIV/0!</v>
      </c>
      <c r="V45" s="23" t="e">
        <f>IF(F45=入围最低价!F45,1,0)</f>
        <v>#DIV/0!</v>
      </c>
      <c r="W45" s="23" t="e">
        <f>IF(G45=入围最低价!G45,1,0)</f>
        <v>#DIV/0!</v>
      </c>
      <c r="X45" s="23" t="e">
        <f>IF(H45=入围最低价!H45,1,0)</f>
        <v>#DIV/0!</v>
      </c>
      <c r="Y45" s="23" t="e">
        <f>IF(I45=入围最低价!I45,1,0)</f>
        <v>#DIV/0!</v>
      </c>
      <c r="Z45" s="23" t="e">
        <f>IF(J45=入围最低价!J45,1,0)</f>
        <v>#DIV/0!</v>
      </c>
      <c r="AA45" s="23" t="e">
        <f>IF(K45=入围最低价!K45,1,0)</f>
        <v>#DIV/0!</v>
      </c>
    </row>
    <row r="46" s="2" customFormat="1" ht="20.1" customHeight="1" spans="1:27">
      <c r="A46" s="19">
        <f t="shared" si="0"/>
        <v>42</v>
      </c>
      <c r="B46" s="19" t="s">
        <v>63</v>
      </c>
      <c r="C46" s="20" t="s">
        <v>65</v>
      </c>
      <c r="D46" s="21">
        <v>1416</v>
      </c>
      <c r="E46" s="22" t="s">
        <v>176</v>
      </c>
      <c r="F46" s="22" t="s">
        <v>176</v>
      </c>
      <c r="G46" s="22" t="s">
        <v>176</v>
      </c>
      <c r="H46" s="22" t="s">
        <v>176</v>
      </c>
      <c r="I46" s="22" t="s">
        <v>176</v>
      </c>
      <c r="J46" s="22" t="s">
        <v>176</v>
      </c>
      <c r="K46" s="22" t="s">
        <v>176</v>
      </c>
      <c r="M46" s="2" t="e">
        <f>IF(AND(E46&gt;='入围价70%'!E46,E46&lt;='入围价110%'!E46),1,0)</f>
        <v>#DIV/0!</v>
      </c>
      <c r="N46" s="2" t="e">
        <f>IF(AND(F46&gt;='入围价70%'!F46,F46&lt;='入围价110%'!F46),1,0)</f>
        <v>#DIV/0!</v>
      </c>
      <c r="O46" s="2" t="e">
        <f>IF(AND(G46&gt;='入围价70%'!G46,G46&lt;='入围价110%'!G46),1,0)</f>
        <v>#DIV/0!</v>
      </c>
      <c r="P46" s="2" t="e">
        <f>IF(AND(H46&gt;='入围价70%'!H46,H46&lt;='入围价110%'!H46),1,0)</f>
        <v>#DIV/0!</v>
      </c>
      <c r="Q46" s="2" t="e">
        <f>IF(AND(I46&gt;='入围价70%'!I46,I46&lt;='入围价110%'!I46),1,0)</f>
        <v>#DIV/0!</v>
      </c>
      <c r="R46" s="2" t="e">
        <f>IF(AND(J46&gt;='入围价70%'!J46,J46&lt;='入围价110%'!J46),1,0)</f>
        <v>#DIV/0!</v>
      </c>
      <c r="S46" s="2" t="e">
        <f>IF(AND(K46&gt;='入围价70%'!K46,K46&lt;='入围价110%'!K46),1,0)</f>
        <v>#DIV/0!</v>
      </c>
      <c r="U46" s="23" t="e">
        <f>IF(E46=入围最低价!E46,1,0)</f>
        <v>#DIV/0!</v>
      </c>
      <c r="V46" s="23" t="e">
        <f>IF(F46=入围最低价!F46,1,0)</f>
        <v>#DIV/0!</v>
      </c>
      <c r="W46" s="23" t="e">
        <f>IF(G46=入围最低价!G46,1,0)</f>
        <v>#DIV/0!</v>
      </c>
      <c r="X46" s="23" t="e">
        <f>IF(H46=入围最低价!H46,1,0)</f>
        <v>#DIV/0!</v>
      </c>
      <c r="Y46" s="23" t="e">
        <f>IF(I46=入围最低价!I46,1,0)</f>
        <v>#DIV/0!</v>
      </c>
      <c r="Z46" s="23" t="e">
        <f>IF(J46=入围最低价!J46,1,0)</f>
        <v>#DIV/0!</v>
      </c>
      <c r="AA46" s="23" t="e">
        <f>IF(K46=入围最低价!K46,1,0)</f>
        <v>#DIV/0!</v>
      </c>
    </row>
    <row r="47" s="2" customFormat="1" ht="20.1" customHeight="1" spans="1:27">
      <c r="A47" s="19">
        <f t="shared" si="0"/>
        <v>43</v>
      </c>
      <c r="B47" s="19" t="s">
        <v>63</v>
      </c>
      <c r="C47" s="20" t="s">
        <v>66</v>
      </c>
      <c r="D47" s="21">
        <v>1026</v>
      </c>
      <c r="E47" s="22" t="s">
        <v>176</v>
      </c>
      <c r="F47" s="22" t="s">
        <v>176</v>
      </c>
      <c r="G47" s="22" t="s">
        <v>176</v>
      </c>
      <c r="H47" s="22" t="s">
        <v>176</v>
      </c>
      <c r="I47" s="22" t="s">
        <v>176</v>
      </c>
      <c r="J47" s="22" t="s">
        <v>176</v>
      </c>
      <c r="K47" s="22" t="s">
        <v>176</v>
      </c>
      <c r="M47" s="2" t="e">
        <f>IF(AND(E47&gt;='入围价70%'!E47,E47&lt;='入围价110%'!E47),1,0)</f>
        <v>#DIV/0!</v>
      </c>
      <c r="N47" s="2" t="e">
        <f>IF(AND(F47&gt;='入围价70%'!F47,F47&lt;='入围价110%'!F47),1,0)</f>
        <v>#DIV/0!</v>
      </c>
      <c r="O47" s="2" t="e">
        <f>IF(AND(G47&gt;='入围价70%'!G47,G47&lt;='入围价110%'!G47),1,0)</f>
        <v>#DIV/0!</v>
      </c>
      <c r="P47" s="2" t="e">
        <f>IF(AND(H47&gt;='入围价70%'!H47,H47&lt;='入围价110%'!H47),1,0)</f>
        <v>#DIV/0!</v>
      </c>
      <c r="Q47" s="2" t="e">
        <f>IF(AND(I47&gt;='入围价70%'!I47,I47&lt;='入围价110%'!I47),1,0)</f>
        <v>#DIV/0!</v>
      </c>
      <c r="R47" s="2" t="e">
        <f>IF(AND(J47&gt;='入围价70%'!J47,J47&lt;='入围价110%'!J47),1,0)</f>
        <v>#DIV/0!</v>
      </c>
      <c r="S47" s="2" t="e">
        <f>IF(AND(K47&gt;='入围价70%'!K47,K47&lt;='入围价110%'!K47),1,0)</f>
        <v>#DIV/0!</v>
      </c>
      <c r="U47" s="23" t="e">
        <f>IF(E47=入围最低价!E47,1,0)</f>
        <v>#DIV/0!</v>
      </c>
      <c r="V47" s="23" t="e">
        <f>IF(F47=入围最低价!F47,1,0)</f>
        <v>#DIV/0!</v>
      </c>
      <c r="W47" s="23" t="e">
        <f>IF(G47=入围最低价!G47,1,0)</f>
        <v>#DIV/0!</v>
      </c>
      <c r="X47" s="23" t="e">
        <f>IF(H47=入围最低价!H47,1,0)</f>
        <v>#DIV/0!</v>
      </c>
      <c r="Y47" s="23" t="e">
        <f>IF(I47=入围最低价!I47,1,0)</f>
        <v>#DIV/0!</v>
      </c>
      <c r="Z47" s="23" t="e">
        <f>IF(J47=入围最低价!J47,1,0)</f>
        <v>#DIV/0!</v>
      </c>
      <c r="AA47" s="23" t="e">
        <f>IF(K47=入围最低价!K47,1,0)</f>
        <v>#DIV/0!</v>
      </c>
    </row>
    <row r="48" s="2" customFormat="1" ht="20.1" customHeight="1" spans="1:27">
      <c r="A48" s="19">
        <f t="shared" si="0"/>
        <v>44</v>
      </c>
      <c r="B48" s="19" t="s">
        <v>67</v>
      </c>
      <c r="C48" s="20" t="s">
        <v>68</v>
      </c>
      <c r="D48" s="21">
        <v>489</v>
      </c>
      <c r="E48" s="22" t="s">
        <v>176</v>
      </c>
      <c r="F48" s="22" t="s">
        <v>176</v>
      </c>
      <c r="G48" s="22" t="s">
        <v>176</v>
      </c>
      <c r="H48" s="22" t="s">
        <v>176</v>
      </c>
      <c r="I48" s="22" t="s">
        <v>176</v>
      </c>
      <c r="J48" s="22" t="s">
        <v>176</v>
      </c>
      <c r="K48" s="22" t="s">
        <v>176</v>
      </c>
      <c r="M48" s="2" t="e">
        <f>IF(AND(E48&gt;='入围价70%'!E48,E48&lt;='入围价110%'!E48),1,0)</f>
        <v>#DIV/0!</v>
      </c>
      <c r="N48" s="2" t="e">
        <f>IF(AND(F48&gt;='入围价70%'!F48,F48&lt;='入围价110%'!F48),1,0)</f>
        <v>#DIV/0!</v>
      </c>
      <c r="O48" s="2" t="e">
        <f>IF(AND(G48&gt;='入围价70%'!G48,G48&lt;='入围价110%'!G48),1,0)</f>
        <v>#DIV/0!</v>
      </c>
      <c r="P48" s="2" t="e">
        <f>IF(AND(H48&gt;='入围价70%'!H48,H48&lt;='入围价110%'!H48),1,0)</f>
        <v>#DIV/0!</v>
      </c>
      <c r="Q48" s="2" t="e">
        <f>IF(AND(I48&gt;='入围价70%'!I48,I48&lt;='入围价110%'!I48),1,0)</f>
        <v>#DIV/0!</v>
      </c>
      <c r="R48" s="2" t="e">
        <f>IF(AND(J48&gt;='入围价70%'!J48,J48&lt;='入围价110%'!J48),1,0)</f>
        <v>#DIV/0!</v>
      </c>
      <c r="S48" s="2" t="e">
        <f>IF(AND(K48&gt;='入围价70%'!K48,K48&lt;='入围价110%'!K48),1,0)</f>
        <v>#DIV/0!</v>
      </c>
      <c r="U48" s="23" t="e">
        <f>IF(E48=入围最低价!E48,1,0)</f>
        <v>#DIV/0!</v>
      </c>
      <c r="V48" s="23" t="e">
        <f>IF(F48=入围最低价!F48,1,0)</f>
        <v>#DIV/0!</v>
      </c>
      <c r="W48" s="23" t="e">
        <f>IF(G48=入围最低价!G48,1,0)</f>
        <v>#DIV/0!</v>
      </c>
      <c r="X48" s="23" t="e">
        <f>IF(H48=入围最低价!H48,1,0)</f>
        <v>#DIV/0!</v>
      </c>
      <c r="Y48" s="23" t="e">
        <f>IF(I48=入围最低价!I48,1,0)</f>
        <v>#DIV/0!</v>
      </c>
      <c r="Z48" s="23" t="e">
        <f>IF(J48=入围最低价!J48,1,0)</f>
        <v>#DIV/0!</v>
      </c>
      <c r="AA48" s="23" t="e">
        <f>IF(K48=入围最低价!K48,1,0)</f>
        <v>#DIV/0!</v>
      </c>
    </row>
    <row r="49" s="2" customFormat="1" ht="20.1" customHeight="1" spans="1:27">
      <c r="A49" s="19">
        <f t="shared" si="0"/>
        <v>45</v>
      </c>
      <c r="B49" s="19" t="s">
        <v>67</v>
      </c>
      <c r="C49" s="20" t="s">
        <v>69</v>
      </c>
      <c r="D49" s="21">
        <v>343</v>
      </c>
      <c r="E49" s="22" t="s">
        <v>176</v>
      </c>
      <c r="F49" s="22" t="s">
        <v>176</v>
      </c>
      <c r="G49" s="22" t="s">
        <v>176</v>
      </c>
      <c r="H49" s="22" t="s">
        <v>176</v>
      </c>
      <c r="I49" s="22" t="s">
        <v>176</v>
      </c>
      <c r="J49" s="22" t="s">
        <v>176</v>
      </c>
      <c r="K49" s="22" t="s">
        <v>176</v>
      </c>
      <c r="M49" s="2" t="e">
        <f>IF(AND(E49&gt;='入围价70%'!E49,E49&lt;='入围价110%'!E49),1,0)</f>
        <v>#DIV/0!</v>
      </c>
      <c r="N49" s="2" t="e">
        <f>IF(AND(F49&gt;='入围价70%'!F49,F49&lt;='入围价110%'!F49),1,0)</f>
        <v>#DIV/0!</v>
      </c>
      <c r="O49" s="2" t="e">
        <f>IF(AND(G49&gt;='入围价70%'!G49,G49&lt;='入围价110%'!G49),1,0)</f>
        <v>#DIV/0!</v>
      </c>
      <c r="P49" s="2" t="e">
        <f>IF(AND(H49&gt;='入围价70%'!H49,H49&lt;='入围价110%'!H49),1,0)</f>
        <v>#DIV/0!</v>
      </c>
      <c r="Q49" s="2" t="e">
        <f>IF(AND(I49&gt;='入围价70%'!I49,I49&lt;='入围价110%'!I49),1,0)</f>
        <v>#DIV/0!</v>
      </c>
      <c r="R49" s="2" t="e">
        <f>IF(AND(J49&gt;='入围价70%'!J49,J49&lt;='入围价110%'!J49),1,0)</f>
        <v>#DIV/0!</v>
      </c>
      <c r="S49" s="2" t="e">
        <f>IF(AND(K49&gt;='入围价70%'!K49,K49&lt;='入围价110%'!K49),1,0)</f>
        <v>#DIV/0!</v>
      </c>
      <c r="U49" s="23" t="e">
        <f>IF(E49=入围最低价!E49,1,0)</f>
        <v>#DIV/0!</v>
      </c>
      <c r="V49" s="23" t="e">
        <f>IF(F49=入围最低价!F49,1,0)</f>
        <v>#DIV/0!</v>
      </c>
      <c r="W49" s="23" t="e">
        <f>IF(G49=入围最低价!G49,1,0)</f>
        <v>#DIV/0!</v>
      </c>
      <c r="X49" s="23" t="e">
        <f>IF(H49=入围最低价!H49,1,0)</f>
        <v>#DIV/0!</v>
      </c>
      <c r="Y49" s="23" t="e">
        <f>IF(I49=入围最低价!I49,1,0)</f>
        <v>#DIV/0!</v>
      </c>
      <c r="Z49" s="23" t="e">
        <f>IF(J49=入围最低价!J49,1,0)</f>
        <v>#DIV/0!</v>
      </c>
      <c r="AA49" s="23" t="e">
        <f>IF(K49=入围最低价!K49,1,0)</f>
        <v>#DIV/0!</v>
      </c>
    </row>
    <row r="50" s="2" customFormat="1" ht="20.1" customHeight="1" spans="1:27">
      <c r="A50" s="19">
        <f t="shared" si="0"/>
        <v>46</v>
      </c>
      <c r="B50" s="19" t="s">
        <v>67</v>
      </c>
      <c r="C50" s="20" t="s">
        <v>70</v>
      </c>
      <c r="D50" s="21">
        <v>586</v>
      </c>
      <c r="E50" s="22" t="s">
        <v>176</v>
      </c>
      <c r="F50" s="22" t="s">
        <v>176</v>
      </c>
      <c r="G50" s="22" t="s">
        <v>176</v>
      </c>
      <c r="H50" s="22" t="s">
        <v>176</v>
      </c>
      <c r="I50" s="22" t="s">
        <v>176</v>
      </c>
      <c r="J50" s="22" t="s">
        <v>176</v>
      </c>
      <c r="K50" s="22" t="s">
        <v>176</v>
      </c>
      <c r="M50" s="2" t="e">
        <f>IF(AND(E50&gt;='入围价70%'!E50,E50&lt;='入围价110%'!E50),1,0)</f>
        <v>#DIV/0!</v>
      </c>
      <c r="N50" s="2" t="e">
        <f>IF(AND(F50&gt;='入围价70%'!F50,F50&lt;='入围价110%'!F50),1,0)</f>
        <v>#DIV/0!</v>
      </c>
      <c r="O50" s="2" t="e">
        <f>IF(AND(G50&gt;='入围价70%'!G50,G50&lt;='入围价110%'!G50),1,0)</f>
        <v>#DIV/0!</v>
      </c>
      <c r="P50" s="2" t="e">
        <f>IF(AND(H50&gt;='入围价70%'!H50,H50&lt;='入围价110%'!H50),1,0)</f>
        <v>#DIV/0!</v>
      </c>
      <c r="Q50" s="2" t="e">
        <f>IF(AND(I50&gt;='入围价70%'!I50,I50&lt;='入围价110%'!I50),1,0)</f>
        <v>#DIV/0!</v>
      </c>
      <c r="R50" s="2" t="e">
        <f>IF(AND(J50&gt;='入围价70%'!J50,J50&lt;='入围价110%'!J50),1,0)</f>
        <v>#DIV/0!</v>
      </c>
      <c r="S50" s="2" t="e">
        <f>IF(AND(K50&gt;='入围价70%'!K50,K50&lt;='入围价110%'!K50),1,0)</f>
        <v>#DIV/0!</v>
      </c>
      <c r="U50" s="23" t="e">
        <f>IF(E50=入围最低价!E50,1,0)</f>
        <v>#DIV/0!</v>
      </c>
      <c r="V50" s="23" t="e">
        <f>IF(F50=入围最低价!F50,1,0)</f>
        <v>#DIV/0!</v>
      </c>
      <c r="W50" s="23" t="e">
        <f>IF(G50=入围最低价!G50,1,0)</f>
        <v>#DIV/0!</v>
      </c>
      <c r="X50" s="23" t="e">
        <f>IF(H50=入围最低价!H50,1,0)</f>
        <v>#DIV/0!</v>
      </c>
      <c r="Y50" s="23" t="e">
        <f>IF(I50=入围最低价!I50,1,0)</f>
        <v>#DIV/0!</v>
      </c>
      <c r="Z50" s="23" t="e">
        <f>IF(J50=入围最低价!J50,1,0)</f>
        <v>#DIV/0!</v>
      </c>
      <c r="AA50" s="23" t="e">
        <f>IF(K50=入围最低价!K50,1,0)</f>
        <v>#DIV/0!</v>
      </c>
    </row>
    <row r="51" s="2" customFormat="1" ht="20.1" customHeight="1" spans="1:27">
      <c r="A51" s="19">
        <f t="shared" si="0"/>
        <v>47</v>
      </c>
      <c r="B51" s="19" t="s">
        <v>71</v>
      </c>
      <c r="C51" s="20" t="s">
        <v>72</v>
      </c>
      <c r="D51" s="21">
        <v>799</v>
      </c>
      <c r="E51" s="22" t="s">
        <v>176</v>
      </c>
      <c r="F51" s="22" t="s">
        <v>176</v>
      </c>
      <c r="G51" s="22" t="s">
        <v>176</v>
      </c>
      <c r="H51" s="22" t="s">
        <v>176</v>
      </c>
      <c r="I51" s="22" t="s">
        <v>176</v>
      </c>
      <c r="J51" s="22" t="s">
        <v>176</v>
      </c>
      <c r="K51" s="22" t="s">
        <v>176</v>
      </c>
      <c r="M51" s="2" t="e">
        <f>IF(AND(E51&gt;='入围价70%'!E51,E51&lt;='入围价110%'!E51),1,0)</f>
        <v>#DIV/0!</v>
      </c>
      <c r="N51" s="2" t="e">
        <f>IF(AND(F51&gt;='入围价70%'!F51,F51&lt;='入围价110%'!F51),1,0)</f>
        <v>#DIV/0!</v>
      </c>
      <c r="O51" s="2" t="e">
        <f>IF(AND(G51&gt;='入围价70%'!G51,G51&lt;='入围价110%'!G51),1,0)</f>
        <v>#DIV/0!</v>
      </c>
      <c r="P51" s="2" t="e">
        <f>IF(AND(H51&gt;='入围价70%'!H51,H51&lt;='入围价110%'!H51),1,0)</f>
        <v>#DIV/0!</v>
      </c>
      <c r="Q51" s="2" t="e">
        <f>IF(AND(I51&gt;='入围价70%'!I51,I51&lt;='入围价110%'!I51),1,0)</f>
        <v>#DIV/0!</v>
      </c>
      <c r="R51" s="2" t="e">
        <f>IF(AND(J51&gt;='入围价70%'!J51,J51&lt;='入围价110%'!J51),1,0)</f>
        <v>#DIV/0!</v>
      </c>
      <c r="S51" s="2" t="e">
        <f>IF(AND(K51&gt;='入围价70%'!K51,K51&lt;='入围价110%'!K51),1,0)</f>
        <v>#DIV/0!</v>
      </c>
      <c r="U51" s="23" t="e">
        <f>IF(E51=入围最低价!E51,1,0)</f>
        <v>#DIV/0!</v>
      </c>
      <c r="V51" s="23" t="e">
        <f>IF(F51=入围最低价!F51,1,0)</f>
        <v>#DIV/0!</v>
      </c>
      <c r="W51" s="23" t="e">
        <f>IF(G51=入围最低价!G51,1,0)</f>
        <v>#DIV/0!</v>
      </c>
      <c r="X51" s="23" t="e">
        <f>IF(H51=入围最低价!H51,1,0)</f>
        <v>#DIV/0!</v>
      </c>
      <c r="Y51" s="23" t="e">
        <f>IF(I51=入围最低价!I51,1,0)</f>
        <v>#DIV/0!</v>
      </c>
      <c r="Z51" s="23" t="e">
        <f>IF(J51=入围最低价!J51,1,0)</f>
        <v>#DIV/0!</v>
      </c>
      <c r="AA51" s="23" t="e">
        <f>IF(K51=入围最低价!K51,1,0)</f>
        <v>#DIV/0!</v>
      </c>
    </row>
    <row r="52" s="2" customFormat="1" ht="20.1" customHeight="1" spans="1:27">
      <c r="A52" s="19">
        <f t="shared" si="0"/>
        <v>48</v>
      </c>
      <c r="B52" s="19" t="s">
        <v>71</v>
      </c>
      <c r="C52" s="20" t="s">
        <v>73</v>
      </c>
      <c r="D52" s="21">
        <v>484</v>
      </c>
      <c r="E52" s="22" t="s">
        <v>176</v>
      </c>
      <c r="F52" s="22" t="s">
        <v>176</v>
      </c>
      <c r="G52" s="22" t="s">
        <v>176</v>
      </c>
      <c r="H52" s="22" t="s">
        <v>176</v>
      </c>
      <c r="I52" s="22" t="s">
        <v>176</v>
      </c>
      <c r="J52" s="22" t="s">
        <v>176</v>
      </c>
      <c r="K52" s="22" t="s">
        <v>176</v>
      </c>
      <c r="M52" s="2" t="e">
        <f>IF(AND(E52&gt;='入围价70%'!E52,E52&lt;='入围价110%'!E52),1,0)</f>
        <v>#DIV/0!</v>
      </c>
      <c r="N52" s="2" t="e">
        <f>IF(AND(F52&gt;='入围价70%'!F52,F52&lt;='入围价110%'!F52),1,0)</f>
        <v>#DIV/0!</v>
      </c>
      <c r="O52" s="2" t="e">
        <f>IF(AND(G52&gt;='入围价70%'!G52,G52&lt;='入围价110%'!G52),1,0)</f>
        <v>#DIV/0!</v>
      </c>
      <c r="P52" s="2" t="e">
        <f>IF(AND(H52&gt;='入围价70%'!H52,H52&lt;='入围价110%'!H52),1,0)</f>
        <v>#DIV/0!</v>
      </c>
      <c r="Q52" s="2" t="e">
        <f>IF(AND(I52&gt;='入围价70%'!I52,I52&lt;='入围价110%'!I52),1,0)</f>
        <v>#DIV/0!</v>
      </c>
      <c r="R52" s="2" t="e">
        <f>IF(AND(J52&gt;='入围价70%'!J52,J52&lt;='入围价110%'!J52),1,0)</f>
        <v>#DIV/0!</v>
      </c>
      <c r="S52" s="2" t="e">
        <f>IF(AND(K52&gt;='入围价70%'!K52,K52&lt;='入围价110%'!K52),1,0)</f>
        <v>#DIV/0!</v>
      </c>
      <c r="U52" s="23" t="e">
        <f>IF(E52=入围最低价!E52,1,0)</f>
        <v>#DIV/0!</v>
      </c>
      <c r="V52" s="23" t="e">
        <f>IF(F52=入围最低价!F52,1,0)</f>
        <v>#DIV/0!</v>
      </c>
      <c r="W52" s="23" t="e">
        <f>IF(G52=入围最低价!G52,1,0)</f>
        <v>#DIV/0!</v>
      </c>
      <c r="X52" s="23" t="e">
        <f>IF(H52=入围最低价!H52,1,0)</f>
        <v>#DIV/0!</v>
      </c>
      <c r="Y52" s="23" t="e">
        <f>IF(I52=入围最低价!I52,1,0)</f>
        <v>#DIV/0!</v>
      </c>
      <c r="Z52" s="23" t="e">
        <f>IF(J52=入围最低价!J52,1,0)</f>
        <v>#DIV/0!</v>
      </c>
      <c r="AA52" s="23" t="e">
        <f>IF(K52=入围最低价!K52,1,0)</f>
        <v>#DIV/0!</v>
      </c>
    </row>
    <row r="53" s="2" customFormat="1" ht="20.1" customHeight="1" spans="1:27">
      <c r="A53" s="19">
        <f t="shared" si="0"/>
        <v>49</v>
      </c>
      <c r="B53" s="19" t="s">
        <v>71</v>
      </c>
      <c r="C53" s="20" t="s">
        <v>74</v>
      </c>
      <c r="D53" s="21">
        <v>727.4</v>
      </c>
      <c r="E53" s="22" t="s">
        <v>176</v>
      </c>
      <c r="F53" s="22" t="s">
        <v>176</v>
      </c>
      <c r="G53" s="22" t="s">
        <v>176</v>
      </c>
      <c r="H53" s="22" t="s">
        <v>176</v>
      </c>
      <c r="I53" s="22" t="s">
        <v>176</v>
      </c>
      <c r="J53" s="22" t="s">
        <v>176</v>
      </c>
      <c r="K53" s="22" t="s">
        <v>176</v>
      </c>
      <c r="M53" s="2" t="e">
        <f>IF(AND(E53&gt;='入围价70%'!E53,E53&lt;='入围价110%'!E53),1,0)</f>
        <v>#DIV/0!</v>
      </c>
      <c r="N53" s="2" t="e">
        <f>IF(AND(F53&gt;='入围价70%'!F53,F53&lt;='入围价110%'!F53),1,0)</f>
        <v>#DIV/0!</v>
      </c>
      <c r="O53" s="2" t="e">
        <f>IF(AND(G53&gt;='入围价70%'!G53,G53&lt;='入围价110%'!G53),1,0)</f>
        <v>#DIV/0!</v>
      </c>
      <c r="P53" s="2" t="e">
        <f>IF(AND(H53&gt;='入围价70%'!H53,H53&lt;='入围价110%'!H53),1,0)</f>
        <v>#DIV/0!</v>
      </c>
      <c r="Q53" s="2" t="e">
        <f>IF(AND(I53&gt;='入围价70%'!I53,I53&lt;='入围价110%'!I53),1,0)</f>
        <v>#DIV/0!</v>
      </c>
      <c r="R53" s="2" t="e">
        <f>IF(AND(J53&gt;='入围价70%'!J53,J53&lt;='入围价110%'!J53),1,0)</f>
        <v>#DIV/0!</v>
      </c>
      <c r="S53" s="2" t="e">
        <f>IF(AND(K53&gt;='入围价70%'!K53,K53&lt;='入围价110%'!K53),1,0)</f>
        <v>#DIV/0!</v>
      </c>
      <c r="U53" s="23" t="e">
        <f>IF(E53=入围最低价!E53,1,0)</f>
        <v>#DIV/0!</v>
      </c>
      <c r="V53" s="23" t="e">
        <f>IF(F53=入围最低价!F53,1,0)</f>
        <v>#DIV/0!</v>
      </c>
      <c r="W53" s="23" t="e">
        <f>IF(G53=入围最低价!G53,1,0)</f>
        <v>#DIV/0!</v>
      </c>
      <c r="X53" s="23" t="e">
        <f>IF(H53=入围最低价!H53,1,0)</f>
        <v>#DIV/0!</v>
      </c>
      <c r="Y53" s="23" t="e">
        <f>IF(I53=入围最低价!I53,1,0)</f>
        <v>#DIV/0!</v>
      </c>
      <c r="Z53" s="23" t="e">
        <f>IF(J53=入围最低价!J53,1,0)</f>
        <v>#DIV/0!</v>
      </c>
      <c r="AA53" s="23" t="e">
        <f>IF(K53=入围最低价!K53,1,0)</f>
        <v>#DIV/0!</v>
      </c>
    </row>
    <row r="54" s="2" customFormat="1" ht="20.1" customHeight="1" spans="1:27">
      <c r="A54" s="19">
        <f t="shared" si="0"/>
        <v>50</v>
      </c>
      <c r="B54" s="19" t="s">
        <v>71</v>
      </c>
      <c r="C54" s="20" t="s">
        <v>75</v>
      </c>
      <c r="D54" s="21">
        <v>637</v>
      </c>
      <c r="E54" s="22" t="s">
        <v>176</v>
      </c>
      <c r="F54" s="22" t="s">
        <v>176</v>
      </c>
      <c r="G54" s="22" t="s">
        <v>176</v>
      </c>
      <c r="H54" s="22" t="s">
        <v>176</v>
      </c>
      <c r="I54" s="22" t="s">
        <v>176</v>
      </c>
      <c r="J54" s="22" t="s">
        <v>176</v>
      </c>
      <c r="K54" s="22" t="s">
        <v>176</v>
      </c>
      <c r="M54" s="2" t="e">
        <f>IF(AND(E54&gt;='入围价70%'!E54,E54&lt;='入围价110%'!E54),1,0)</f>
        <v>#DIV/0!</v>
      </c>
      <c r="N54" s="2" t="e">
        <f>IF(AND(F54&gt;='入围价70%'!F54,F54&lt;='入围价110%'!F54),1,0)</f>
        <v>#DIV/0!</v>
      </c>
      <c r="O54" s="2" t="e">
        <f>IF(AND(G54&gt;='入围价70%'!G54,G54&lt;='入围价110%'!G54),1,0)</f>
        <v>#DIV/0!</v>
      </c>
      <c r="P54" s="2" t="e">
        <f>IF(AND(H54&gt;='入围价70%'!H54,H54&lt;='入围价110%'!H54),1,0)</f>
        <v>#DIV/0!</v>
      </c>
      <c r="Q54" s="2" t="e">
        <f>IF(AND(I54&gt;='入围价70%'!I54,I54&lt;='入围价110%'!I54),1,0)</f>
        <v>#DIV/0!</v>
      </c>
      <c r="R54" s="2" t="e">
        <f>IF(AND(J54&gt;='入围价70%'!J54,J54&lt;='入围价110%'!J54),1,0)</f>
        <v>#DIV/0!</v>
      </c>
      <c r="S54" s="2" t="e">
        <f>IF(AND(K54&gt;='入围价70%'!K54,K54&lt;='入围价110%'!K54),1,0)</f>
        <v>#DIV/0!</v>
      </c>
      <c r="U54" s="23" t="e">
        <f>IF(E54=入围最低价!E54,1,0)</f>
        <v>#DIV/0!</v>
      </c>
      <c r="V54" s="23" t="e">
        <f>IF(F54=入围最低价!F54,1,0)</f>
        <v>#DIV/0!</v>
      </c>
      <c r="W54" s="23" t="e">
        <f>IF(G54=入围最低价!G54,1,0)</f>
        <v>#DIV/0!</v>
      </c>
      <c r="X54" s="23" t="e">
        <f>IF(H54=入围最低价!H54,1,0)</f>
        <v>#DIV/0!</v>
      </c>
      <c r="Y54" s="23" t="e">
        <f>IF(I54=入围最低价!I54,1,0)</f>
        <v>#DIV/0!</v>
      </c>
      <c r="Z54" s="23" t="e">
        <f>IF(J54=入围最低价!J54,1,0)</f>
        <v>#DIV/0!</v>
      </c>
      <c r="AA54" s="23" t="e">
        <f>IF(K54=入围最低价!K54,1,0)</f>
        <v>#DIV/0!</v>
      </c>
    </row>
    <row r="55" s="2" customFormat="1" ht="20.1" customHeight="1" spans="1:27">
      <c r="A55" s="19">
        <f t="shared" si="0"/>
        <v>51</v>
      </c>
      <c r="B55" s="19" t="s">
        <v>76</v>
      </c>
      <c r="C55" s="20" t="s">
        <v>77</v>
      </c>
      <c r="D55" s="21">
        <v>816</v>
      </c>
      <c r="E55" s="22" t="s">
        <v>176</v>
      </c>
      <c r="F55" s="22" t="s">
        <v>176</v>
      </c>
      <c r="G55" s="22" t="s">
        <v>176</v>
      </c>
      <c r="H55" s="22" t="s">
        <v>176</v>
      </c>
      <c r="I55" s="22" t="s">
        <v>176</v>
      </c>
      <c r="J55" s="22" t="s">
        <v>176</v>
      </c>
      <c r="K55" s="22" t="s">
        <v>176</v>
      </c>
      <c r="M55" s="2" t="e">
        <f>IF(AND(E55&gt;='入围价70%'!E55,E55&lt;='入围价110%'!E55),1,0)</f>
        <v>#DIV/0!</v>
      </c>
      <c r="N55" s="2" t="e">
        <f>IF(AND(F55&gt;='入围价70%'!F55,F55&lt;='入围价110%'!F55),1,0)</f>
        <v>#DIV/0!</v>
      </c>
      <c r="O55" s="2" t="e">
        <f>IF(AND(G55&gt;='入围价70%'!G55,G55&lt;='入围价110%'!G55),1,0)</f>
        <v>#DIV/0!</v>
      </c>
      <c r="P55" s="2" t="e">
        <f>IF(AND(H55&gt;='入围价70%'!H55,H55&lt;='入围价110%'!H55),1,0)</f>
        <v>#DIV/0!</v>
      </c>
      <c r="Q55" s="2" t="e">
        <f>IF(AND(I55&gt;='入围价70%'!I55,I55&lt;='入围价110%'!I55),1,0)</f>
        <v>#DIV/0!</v>
      </c>
      <c r="R55" s="2" t="e">
        <f>IF(AND(J55&gt;='入围价70%'!J55,J55&lt;='入围价110%'!J55),1,0)</f>
        <v>#DIV/0!</v>
      </c>
      <c r="S55" s="2" t="e">
        <f>IF(AND(K55&gt;='入围价70%'!K55,K55&lt;='入围价110%'!K55),1,0)</f>
        <v>#DIV/0!</v>
      </c>
      <c r="U55" s="23" t="e">
        <f>IF(E55=入围最低价!E55,1,0)</f>
        <v>#DIV/0!</v>
      </c>
      <c r="V55" s="23" t="e">
        <f>IF(F55=入围最低价!F55,1,0)</f>
        <v>#DIV/0!</v>
      </c>
      <c r="W55" s="23" t="e">
        <f>IF(G55=入围最低价!G55,1,0)</f>
        <v>#DIV/0!</v>
      </c>
      <c r="X55" s="23" t="e">
        <f>IF(H55=入围最低价!H55,1,0)</f>
        <v>#DIV/0!</v>
      </c>
      <c r="Y55" s="23" t="e">
        <f>IF(I55=入围最低价!I55,1,0)</f>
        <v>#DIV/0!</v>
      </c>
      <c r="Z55" s="23" t="e">
        <f>IF(J55=入围最低价!J55,1,0)</f>
        <v>#DIV/0!</v>
      </c>
      <c r="AA55" s="23" t="e">
        <f>IF(K55=入围最低价!K55,1,0)</f>
        <v>#DIV/0!</v>
      </c>
    </row>
    <row r="56" s="2" customFormat="1" ht="20.1" customHeight="1" spans="1:27">
      <c r="A56" s="19">
        <f t="shared" si="0"/>
        <v>52</v>
      </c>
      <c r="B56" s="19" t="s">
        <v>76</v>
      </c>
      <c r="C56" s="20" t="s">
        <v>78</v>
      </c>
      <c r="D56" s="21">
        <v>720</v>
      </c>
      <c r="E56" s="22" t="s">
        <v>176</v>
      </c>
      <c r="F56" s="22" t="s">
        <v>176</v>
      </c>
      <c r="G56" s="22" t="s">
        <v>176</v>
      </c>
      <c r="H56" s="22" t="s">
        <v>176</v>
      </c>
      <c r="I56" s="22" t="s">
        <v>176</v>
      </c>
      <c r="J56" s="22" t="s">
        <v>176</v>
      </c>
      <c r="K56" s="22" t="s">
        <v>176</v>
      </c>
      <c r="M56" s="2" t="e">
        <f>IF(AND(E56&gt;='入围价70%'!E56,E56&lt;='入围价110%'!E56),1,0)</f>
        <v>#DIV/0!</v>
      </c>
      <c r="N56" s="2" t="e">
        <f>IF(AND(F56&gt;='入围价70%'!F56,F56&lt;='入围价110%'!F56),1,0)</f>
        <v>#DIV/0!</v>
      </c>
      <c r="O56" s="2" t="e">
        <f>IF(AND(G56&gt;='入围价70%'!G56,G56&lt;='入围价110%'!G56),1,0)</f>
        <v>#DIV/0!</v>
      </c>
      <c r="P56" s="2" t="e">
        <f>IF(AND(H56&gt;='入围价70%'!H56,H56&lt;='入围价110%'!H56),1,0)</f>
        <v>#DIV/0!</v>
      </c>
      <c r="Q56" s="2" t="e">
        <f>IF(AND(I56&gt;='入围价70%'!I56,I56&lt;='入围价110%'!I56),1,0)</f>
        <v>#DIV/0!</v>
      </c>
      <c r="R56" s="2" t="e">
        <f>IF(AND(J56&gt;='入围价70%'!J56,J56&lt;='入围价110%'!J56),1,0)</f>
        <v>#DIV/0!</v>
      </c>
      <c r="S56" s="2" t="e">
        <f>IF(AND(K56&gt;='入围价70%'!K56,K56&lt;='入围价110%'!K56),1,0)</f>
        <v>#DIV/0!</v>
      </c>
      <c r="U56" s="23" t="e">
        <f>IF(E56=入围最低价!E56,1,0)</f>
        <v>#DIV/0!</v>
      </c>
      <c r="V56" s="23" t="e">
        <f>IF(F56=入围最低价!F56,1,0)</f>
        <v>#DIV/0!</v>
      </c>
      <c r="W56" s="23" t="e">
        <f>IF(G56=入围最低价!G56,1,0)</f>
        <v>#DIV/0!</v>
      </c>
      <c r="X56" s="23" t="e">
        <f>IF(H56=入围最低价!H56,1,0)</f>
        <v>#DIV/0!</v>
      </c>
      <c r="Y56" s="23" t="e">
        <f>IF(I56=入围最低价!I56,1,0)</f>
        <v>#DIV/0!</v>
      </c>
      <c r="Z56" s="23" t="e">
        <f>IF(J56=入围最低价!J56,1,0)</f>
        <v>#DIV/0!</v>
      </c>
      <c r="AA56" s="23" t="e">
        <f>IF(K56=入围最低价!K56,1,0)</f>
        <v>#DIV/0!</v>
      </c>
    </row>
    <row r="57" s="2" customFormat="1" ht="20.1" customHeight="1" spans="1:27">
      <c r="A57" s="19">
        <f t="shared" si="0"/>
        <v>53</v>
      </c>
      <c r="B57" s="19" t="s">
        <v>76</v>
      </c>
      <c r="C57" s="20" t="s">
        <v>79</v>
      </c>
      <c r="D57" s="21">
        <v>849</v>
      </c>
      <c r="E57" s="22" t="s">
        <v>176</v>
      </c>
      <c r="F57" s="22" t="s">
        <v>176</v>
      </c>
      <c r="G57" s="22" t="s">
        <v>176</v>
      </c>
      <c r="H57" s="22" t="s">
        <v>176</v>
      </c>
      <c r="I57" s="22" t="s">
        <v>176</v>
      </c>
      <c r="J57" s="22" t="s">
        <v>176</v>
      </c>
      <c r="K57" s="22" t="s">
        <v>176</v>
      </c>
      <c r="M57" s="2" t="e">
        <f>IF(AND(E57&gt;='入围价70%'!E57,E57&lt;='入围价110%'!E57),1,0)</f>
        <v>#DIV/0!</v>
      </c>
      <c r="N57" s="2" t="e">
        <f>IF(AND(F57&gt;='入围价70%'!F57,F57&lt;='入围价110%'!F57),1,0)</f>
        <v>#DIV/0!</v>
      </c>
      <c r="O57" s="2" t="e">
        <f>IF(AND(G57&gt;='入围价70%'!G57,G57&lt;='入围价110%'!G57),1,0)</f>
        <v>#DIV/0!</v>
      </c>
      <c r="P57" s="2" t="e">
        <f>IF(AND(H57&gt;='入围价70%'!H57,H57&lt;='入围价110%'!H57),1,0)</f>
        <v>#DIV/0!</v>
      </c>
      <c r="Q57" s="2" t="e">
        <f>IF(AND(I57&gt;='入围价70%'!I57,I57&lt;='入围价110%'!I57),1,0)</f>
        <v>#DIV/0!</v>
      </c>
      <c r="R57" s="2" t="e">
        <f>IF(AND(J57&gt;='入围价70%'!J57,J57&lt;='入围价110%'!J57),1,0)</f>
        <v>#DIV/0!</v>
      </c>
      <c r="S57" s="2" t="e">
        <f>IF(AND(K57&gt;='入围价70%'!K57,K57&lt;='入围价110%'!K57),1,0)</f>
        <v>#DIV/0!</v>
      </c>
      <c r="U57" s="23" t="e">
        <f>IF(E57=入围最低价!E57,1,0)</f>
        <v>#DIV/0!</v>
      </c>
      <c r="V57" s="23" t="e">
        <f>IF(F57=入围最低价!F57,1,0)</f>
        <v>#DIV/0!</v>
      </c>
      <c r="W57" s="23" t="e">
        <f>IF(G57=入围最低价!G57,1,0)</f>
        <v>#DIV/0!</v>
      </c>
      <c r="X57" s="23" t="e">
        <f>IF(H57=入围最低价!H57,1,0)</f>
        <v>#DIV/0!</v>
      </c>
      <c r="Y57" s="23" t="e">
        <f>IF(I57=入围最低价!I57,1,0)</f>
        <v>#DIV/0!</v>
      </c>
      <c r="Z57" s="23" t="e">
        <f>IF(J57=入围最低价!J57,1,0)</f>
        <v>#DIV/0!</v>
      </c>
      <c r="AA57" s="23" t="e">
        <f>IF(K57=入围最低价!K57,1,0)</f>
        <v>#DIV/0!</v>
      </c>
    </row>
    <row r="58" s="2" customFormat="1" ht="20.1" customHeight="1" spans="1:27">
      <c r="A58" s="19">
        <f t="shared" si="0"/>
        <v>54</v>
      </c>
      <c r="B58" s="19" t="s">
        <v>76</v>
      </c>
      <c r="C58" s="20" t="s">
        <v>80</v>
      </c>
      <c r="D58" s="21">
        <v>539</v>
      </c>
      <c r="E58" s="22" t="s">
        <v>176</v>
      </c>
      <c r="F58" s="22" t="s">
        <v>176</v>
      </c>
      <c r="G58" s="22" t="s">
        <v>176</v>
      </c>
      <c r="H58" s="22" t="s">
        <v>176</v>
      </c>
      <c r="I58" s="22" t="s">
        <v>176</v>
      </c>
      <c r="J58" s="22" t="s">
        <v>176</v>
      </c>
      <c r="K58" s="22" t="s">
        <v>176</v>
      </c>
      <c r="M58" s="2" t="e">
        <f>IF(AND(E58&gt;='入围价70%'!E58,E58&lt;='入围价110%'!E58),1,0)</f>
        <v>#DIV/0!</v>
      </c>
      <c r="N58" s="2" t="e">
        <f>IF(AND(F58&gt;='入围价70%'!F58,F58&lt;='入围价110%'!F58),1,0)</f>
        <v>#DIV/0!</v>
      </c>
      <c r="O58" s="2" t="e">
        <f>IF(AND(G58&gt;='入围价70%'!G58,G58&lt;='入围价110%'!G58),1,0)</f>
        <v>#DIV/0!</v>
      </c>
      <c r="P58" s="2" t="e">
        <f>IF(AND(H58&gt;='入围价70%'!H58,H58&lt;='入围价110%'!H58),1,0)</f>
        <v>#DIV/0!</v>
      </c>
      <c r="Q58" s="2" t="e">
        <f>IF(AND(I58&gt;='入围价70%'!I58,I58&lt;='入围价110%'!I58),1,0)</f>
        <v>#DIV/0!</v>
      </c>
      <c r="R58" s="2" t="e">
        <f>IF(AND(J58&gt;='入围价70%'!J58,J58&lt;='入围价110%'!J58),1,0)</f>
        <v>#DIV/0!</v>
      </c>
      <c r="S58" s="2" t="e">
        <f>IF(AND(K58&gt;='入围价70%'!K58,K58&lt;='入围价110%'!K58),1,0)</f>
        <v>#DIV/0!</v>
      </c>
      <c r="U58" s="23" t="e">
        <f>IF(E58=入围最低价!E58,1,0)</f>
        <v>#DIV/0!</v>
      </c>
      <c r="V58" s="23" t="e">
        <f>IF(F58=入围最低价!F58,1,0)</f>
        <v>#DIV/0!</v>
      </c>
      <c r="W58" s="23" t="e">
        <f>IF(G58=入围最低价!G58,1,0)</f>
        <v>#DIV/0!</v>
      </c>
      <c r="X58" s="23" t="e">
        <f>IF(H58=入围最低价!H58,1,0)</f>
        <v>#DIV/0!</v>
      </c>
      <c r="Y58" s="23" t="e">
        <f>IF(I58=入围最低价!I58,1,0)</f>
        <v>#DIV/0!</v>
      </c>
      <c r="Z58" s="23" t="e">
        <f>IF(J58=入围最低价!J58,1,0)</f>
        <v>#DIV/0!</v>
      </c>
      <c r="AA58" s="23" t="e">
        <f>IF(K58=入围最低价!K58,1,0)</f>
        <v>#DIV/0!</v>
      </c>
    </row>
    <row r="59" s="2" customFormat="1" ht="20.1" customHeight="1" spans="1:27">
      <c r="A59" s="19">
        <f t="shared" si="0"/>
        <v>55</v>
      </c>
      <c r="B59" s="19" t="s">
        <v>81</v>
      </c>
      <c r="C59" s="24" t="s">
        <v>82</v>
      </c>
      <c r="D59" s="21">
        <v>1009</v>
      </c>
      <c r="E59" s="22" t="s">
        <v>176</v>
      </c>
      <c r="F59" s="22" t="s">
        <v>176</v>
      </c>
      <c r="G59" s="22" t="s">
        <v>176</v>
      </c>
      <c r="H59" s="22" t="s">
        <v>176</v>
      </c>
      <c r="I59" s="22" t="s">
        <v>176</v>
      </c>
      <c r="J59" s="22" t="s">
        <v>176</v>
      </c>
      <c r="K59" s="22" t="s">
        <v>176</v>
      </c>
      <c r="M59" s="2" t="e">
        <f>IF(AND(E59&gt;='入围价70%'!E59,E59&lt;='入围价110%'!E59),1,0)</f>
        <v>#DIV/0!</v>
      </c>
      <c r="N59" s="2" t="e">
        <f>IF(AND(F59&gt;='入围价70%'!F59,F59&lt;='入围价110%'!F59),1,0)</f>
        <v>#DIV/0!</v>
      </c>
      <c r="O59" s="2" t="e">
        <f>IF(AND(G59&gt;='入围价70%'!G59,G59&lt;='入围价110%'!G59),1,0)</f>
        <v>#DIV/0!</v>
      </c>
      <c r="P59" s="2" t="e">
        <f>IF(AND(H59&gt;='入围价70%'!H59,H59&lt;='入围价110%'!H59),1,0)</f>
        <v>#DIV/0!</v>
      </c>
      <c r="Q59" s="2" t="e">
        <f>IF(AND(I59&gt;='入围价70%'!I59,I59&lt;='入围价110%'!I59),1,0)</f>
        <v>#DIV/0!</v>
      </c>
      <c r="R59" s="2" t="e">
        <f>IF(AND(J59&gt;='入围价70%'!J59,J59&lt;='入围价110%'!J59),1,0)</f>
        <v>#DIV/0!</v>
      </c>
      <c r="S59" s="2" t="e">
        <f>IF(AND(K59&gt;='入围价70%'!K59,K59&lt;='入围价110%'!K59),1,0)</f>
        <v>#DIV/0!</v>
      </c>
      <c r="U59" s="23" t="e">
        <f>IF(E59=入围最低价!E59,1,0)</f>
        <v>#DIV/0!</v>
      </c>
      <c r="V59" s="23" t="e">
        <f>IF(F59=入围最低价!F59,1,0)</f>
        <v>#DIV/0!</v>
      </c>
      <c r="W59" s="23" t="e">
        <f>IF(G59=入围最低价!G59,1,0)</f>
        <v>#DIV/0!</v>
      </c>
      <c r="X59" s="23" t="e">
        <f>IF(H59=入围最低价!H59,1,0)</f>
        <v>#DIV/0!</v>
      </c>
      <c r="Y59" s="23" t="e">
        <f>IF(I59=入围最低价!I59,1,0)</f>
        <v>#DIV/0!</v>
      </c>
      <c r="Z59" s="23" t="e">
        <f>IF(J59=入围最低价!J59,1,0)</f>
        <v>#DIV/0!</v>
      </c>
      <c r="AA59" s="23" t="e">
        <f>IF(K59=入围最低价!K59,1,0)</f>
        <v>#DIV/0!</v>
      </c>
    </row>
    <row r="60" s="2" customFormat="1" ht="20.1" customHeight="1" spans="1:27">
      <c r="A60" s="19">
        <f t="shared" si="0"/>
        <v>56</v>
      </c>
      <c r="B60" s="19" t="s">
        <v>81</v>
      </c>
      <c r="C60" s="20" t="s">
        <v>83</v>
      </c>
      <c r="D60" s="21">
        <v>844</v>
      </c>
      <c r="E60" s="22" t="s">
        <v>176</v>
      </c>
      <c r="F60" s="22" t="s">
        <v>176</v>
      </c>
      <c r="G60" s="22" t="s">
        <v>176</v>
      </c>
      <c r="H60" s="22" t="s">
        <v>176</v>
      </c>
      <c r="I60" s="22" t="s">
        <v>176</v>
      </c>
      <c r="J60" s="22" t="s">
        <v>176</v>
      </c>
      <c r="K60" s="22" t="s">
        <v>176</v>
      </c>
      <c r="M60" s="2" t="e">
        <f>IF(AND(E60&gt;='入围价70%'!E60,E60&lt;='入围价110%'!E60),1,0)</f>
        <v>#DIV/0!</v>
      </c>
      <c r="N60" s="2" t="e">
        <f>IF(AND(F60&gt;='入围价70%'!F60,F60&lt;='入围价110%'!F60),1,0)</f>
        <v>#DIV/0!</v>
      </c>
      <c r="O60" s="2" t="e">
        <f>IF(AND(G60&gt;='入围价70%'!G60,G60&lt;='入围价110%'!G60),1,0)</f>
        <v>#DIV/0!</v>
      </c>
      <c r="P60" s="2" t="e">
        <f>IF(AND(H60&gt;='入围价70%'!H60,H60&lt;='入围价110%'!H60),1,0)</f>
        <v>#DIV/0!</v>
      </c>
      <c r="Q60" s="2" t="e">
        <f>IF(AND(I60&gt;='入围价70%'!I60,I60&lt;='入围价110%'!I60),1,0)</f>
        <v>#DIV/0!</v>
      </c>
      <c r="R60" s="2" t="e">
        <f>IF(AND(J60&gt;='入围价70%'!J60,J60&lt;='入围价110%'!J60),1,0)</f>
        <v>#DIV/0!</v>
      </c>
      <c r="S60" s="2" t="e">
        <f>IF(AND(K60&gt;='入围价70%'!K60,K60&lt;='入围价110%'!K60),1,0)</f>
        <v>#DIV/0!</v>
      </c>
      <c r="U60" s="23" t="e">
        <f>IF(E60=入围最低价!E60,1,0)</f>
        <v>#DIV/0!</v>
      </c>
      <c r="V60" s="23" t="e">
        <f>IF(F60=入围最低价!F60,1,0)</f>
        <v>#DIV/0!</v>
      </c>
      <c r="W60" s="23" t="e">
        <f>IF(G60=入围最低价!G60,1,0)</f>
        <v>#DIV/0!</v>
      </c>
      <c r="X60" s="23" t="e">
        <f>IF(H60=入围最低价!H60,1,0)</f>
        <v>#DIV/0!</v>
      </c>
      <c r="Y60" s="23" t="e">
        <f>IF(I60=入围最低价!I60,1,0)</f>
        <v>#DIV/0!</v>
      </c>
      <c r="Z60" s="23" t="e">
        <f>IF(J60=入围最低价!J60,1,0)</f>
        <v>#DIV/0!</v>
      </c>
      <c r="AA60" s="23" t="e">
        <f>IF(K60=入围最低价!K60,1,0)</f>
        <v>#DIV/0!</v>
      </c>
    </row>
    <row r="61" s="2" customFormat="1" ht="20.1" customHeight="1" spans="1:27">
      <c r="A61" s="19">
        <f t="shared" si="0"/>
        <v>57</v>
      </c>
      <c r="B61" s="19" t="s">
        <v>81</v>
      </c>
      <c r="C61" s="20" t="s">
        <v>84</v>
      </c>
      <c r="D61" s="21">
        <v>955.5</v>
      </c>
      <c r="E61" s="22" t="s">
        <v>176</v>
      </c>
      <c r="F61" s="22" t="s">
        <v>176</v>
      </c>
      <c r="G61" s="22" t="s">
        <v>176</v>
      </c>
      <c r="H61" s="22" t="s">
        <v>176</v>
      </c>
      <c r="I61" s="22" t="s">
        <v>176</v>
      </c>
      <c r="J61" s="22" t="s">
        <v>176</v>
      </c>
      <c r="K61" s="22" t="s">
        <v>176</v>
      </c>
      <c r="M61" s="2" t="e">
        <f>IF(AND(E61&gt;='入围价70%'!E61,E61&lt;='入围价110%'!E61),1,0)</f>
        <v>#DIV/0!</v>
      </c>
      <c r="N61" s="2" t="e">
        <f>IF(AND(F61&gt;='入围价70%'!F61,F61&lt;='入围价110%'!F61),1,0)</f>
        <v>#DIV/0!</v>
      </c>
      <c r="O61" s="2" t="e">
        <f>IF(AND(G61&gt;='入围价70%'!G61,G61&lt;='入围价110%'!G61),1,0)</f>
        <v>#DIV/0!</v>
      </c>
      <c r="P61" s="2" t="e">
        <f>IF(AND(H61&gt;='入围价70%'!H61,H61&lt;='入围价110%'!H61),1,0)</f>
        <v>#DIV/0!</v>
      </c>
      <c r="Q61" s="2" t="e">
        <f>IF(AND(I61&gt;='入围价70%'!I61,I61&lt;='入围价110%'!I61),1,0)</f>
        <v>#DIV/0!</v>
      </c>
      <c r="R61" s="2" t="e">
        <f>IF(AND(J61&gt;='入围价70%'!J61,J61&lt;='入围价110%'!J61),1,0)</f>
        <v>#DIV/0!</v>
      </c>
      <c r="S61" s="2" t="e">
        <f>IF(AND(K61&gt;='入围价70%'!K61,K61&lt;='入围价110%'!K61),1,0)</f>
        <v>#DIV/0!</v>
      </c>
      <c r="U61" s="23" t="e">
        <f>IF(E61=入围最低价!E61,1,0)</f>
        <v>#DIV/0!</v>
      </c>
      <c r="V61" s="23" t="e">
        <f>IF(F61=入围最低价!F61,1,0)</f>
        <v>#DIV/0!</v>
      </c>
      <c r="W61" s="23" t="e">
        <f>IF(G61=入围最低价!G61,1,0)</f>
        <v>#DIV/0!</v>
      </c>
      <c r="X61" s="23" t="e">
        <f>IF(H61=入围最低价!H61,1,0)</f>
        <v>#DIV/0!</v>
      </c>
      <c r="Y61" s="23" t="e">
        <f>IF(I61=入围最低价!I61,1,0)</f>
        <v>#DIV/0!</v>
      </c>
      <c r="Z61" s="23" t="e">
        <f>IF(J61=入围最低价!J61,1,0)</f>
        <v>#DIV/0!</v>
      </c>
      <c r="AA61" s="23" t="e">
        <f>IF(K61=入围最低价!K61,1,0)</f>
        <v>#DIV/0!</v>
      </c>
    </row>
    <row r="62" s="2" customFormat="1" ht="20.1" customHeight="1" spans="1:27">
      <c r="A62" s="19">
        <f t="shared" si="0"/>
        <v>58</v>
      </c>
      <c r="B62" s="19" t="s">
        <v>85</v>
      </c>
      <c r="C62" s="20" t="s">
        <v>86</v>
      </c>
      <c r="D62" s="21">
        <v>1271</v>
      </c>
      <c r="E62" s="22" t="s">
        <v>176</v>
      </c>
      <c r="F62" s="22" t="s">
        <v>176</v>
      </c>
      <c r="G62" s="22" t="s">
        <v>176</v>
      </c>
      <c r="H62" s="22" t="s">
        <v>176</v>
      </c>
      <c r="I62" s="22" t="s">
        <v>176</v>
      </c>
      <c r="J62" s="22" t="s">
        <v>176</v>
      </c>
      <c r="K62" s="22" t="s">
        <v>176</v>
      </c>
      <c r="M62" s="2" t="e">
        <f>IF(AND(E62&gt;='入围价70%'!E62,E62&lt;='入围价110%'!E62),1,0)</f>
        <v>#DIV/0!</v>
      </c>
      <c r="N62" s="2" t="e">
        <f>IF(AND(F62&gt;='入围价70%'!F62,F62&lt;='入围价110%'!F62),1,0)</f>
        <v>#DIV/0!</v>
      </c>
      <c r="O62" s="2" t="e">
        <f>IF(AND(G62&gt;='入围价70%'!G62,G62&lt;='入围价110%'!G62),1,0)</f>
        <v>#DIV/0!</v>
      </c>
      <c r="P62" s="2" t="e">
        <f>IF(AND(H62&gt;='入围价70%'!H62,H62&lt;='入围价110%'!H62),1,0)</f>
        <v>#DIV/0!</v>
      </c>
      <c r="Q62" s="2" t="e">
        <f>IF(AND(I62&gt;='入围价70%'!I62,I62&lt;='入围价110%'!I62),1,0)</f>
        <v>#DIV/0!</v>
      </c>
      <c r="R62" s="2" t="e">
        <f>IF(AND(J62&gt;='入围价70%'!J62,J62&lt;='入围价110%'!J62),1,0)</f>
        <v>#DIV/0!</v>
      </c>
      <c r="S62" s="2" t="e">
        <f>IF(AND(K62&gt;='入围价70%'!K62,K62&lt;='入围价110%'!K62),1,0)</f>
        <v>#DIV/0!</v>
      </c>
      <c r="U62" s="23" t="e">
        <f>IF(E62=入围最低价!E62,1,0)</f>
        <v>#DIV/0!</v>
      </c>
      <c r="V62" s="23" t="e">
        <f>IF(F62=入围最低价!F62,1,0)</f>
        <v>#DIV/0!</v>
      </c>
      <c r="W62" s="23" t="e">
        <f>IF(G62=入围最低价!G62,1,0)</f>
        <v>#DIV/0!</v>
      </c>
      <c r="X62" s="23" t="e">
        <f>IF(H62=入围最低价!H62,1,0)</f>
        <v>#DIV/0!</v>
      </c>
      <c r="Y62" s="23" t="e">
        <f>IF(I62=入围最低价!I62,1,0)</f>
        <v>#DIV/0!</v>
      </c>
      <c r="Z62" s="23" t="e">
        <f>IF(J62=入围最低价!J62,1,0)</f>
        <v>#DIV/0!</v>
      </c>
      <c r="AA62" s="23" t="e">
        <f>IF(K62=入围最低价!K62,1,0)</f>
        <v>#DIV/0!</v>
      </c>
    </row>
    <row r="63" s="2" customFormat="1" ht="20.1" customHeight="1" spans="1:27">
      <c r="A63" s="19">
        <f t="shared" si="0"/>
        <v>59</v>
      </c>
      <c r="B63" s="19" t="s">
        <v>85</v>
      </c>
      <c r="C63" s="20" t="s">
        <v>87</v>
      </c>
      <c r="D63" s="21">
        <v>1394</v>
      </c>
      <c r="E63" s="22" t="s">
        <v>176</v>
      </c>
      <c r="F63" s="22" t="s">
        <v>176</v>
      </c>
      <c r="G63" s="22" t="s">
        <v>176</v>
      </c>
      <c r="H63" s="22" t="s">
        <v>176</v>
      </c>
      <c r="I63" s="22" t="s">
        <v>176</v>
      </c>
      <c r="J63" s="22" t="s">
        <v>176</v>
      </c>
      <c r="K63" s="22" t="s">
        <v>176</v>
      </c>
      <c r="M63" s="2" t="e">
        <f>IF(AND(E63&gt;='入围价70%'!E63,E63&lt;='入围价110%'!E63),1,0)</f>
        <v>#DIV/0!</v>
      </c>
      <c r="N63" s="2" t="e">
        <f>IF(AND(F63&gt;='入围价70%'!F63,F63&lt;='入围价110%'!F63),1,0)</f>
        <v>#DIV/0!</v>
      </c>
      <c r="O63" s="2" t="e">
        <f>IF(AND(G63&gt;='入围价70%'!G63,G63&lt;='入围价110%'!G63),1,0)</f>
        <v>#DIV/0!</v>
      </c>
      <c r="P63" s="2" t="e">
        <f>IF(AND(H63&gt;='入围价70%'!H63,H63&lt;='入围价110%'!H63),1,0)</f>
        <v>#DIV/0!</v>
      </c>
      <c r="Q63" s="2" t="e">
        <f>IF(AND(I63&gt;='入围价70%'!I63,I63&lt;='入围价110%'!I63),1,0)</f>
        <v>#DIV/0!</v>
      </c>
      <c r="R63" s="2" t="e">
        <f>IF(AND(J63&gt;='入围价70%'!J63,J63&lt;='入围价110%'!J63),1,0)</f>
        <v>#DIV/0!</v>
      </c>
      <c r="S63" s="2" t="e">
        <f>IF(AND(K63&gt;='入围价70%'!K63,K63&lt;='入围价110%'!K63),1,0)</f>
        <v>#DIV/0!</v>
      </c>
      <c r="U63" s="23" t="e">
        <f>IF(E63=入围最低价!E63,1,0)</f>
        <v>#DIV/0!</v>
      </c>
      <c r="V63" s="23" t="e">
        <f>IF(F63=入围最低价!F63,1,0)</f>
        <v>#DIV/0!</v>
      </c>
      <c r="W63" s="23" t="e">
        <f>IF(G63=入围最低价!G63,1,0)</f>
        <v>#DIV/0!</v>
      </c>
      <c r="X63" s="23" t="e">
        <f>IF(H63=入围最低价!H63,1,0)</f>
        <v>#DIV/0!</v>
      </c>
      <c r="Y63" s="23" t="e">
        <f>IF(I63=入围最低价!I63,1,0)</f>
        <v>#DIV/0!</v>
      </c>
      <c r="Z63" s="23" t="e">
        <f>IF(J63=入围最低价!J63,1,0)</f>
        <v>#DIV/0!</v>
      </c>
      <c r="AA63" s="23" t="e">
        <f>IF(K63=入围最低价!K63,1,0)</f>
        <v>#DIV/0!</v>
      </c>
    </row>
    <row r="64" s="2" customFormat="1" ht="20.1" customHeight="1" spans="1:27">
      <c r="A64" s="19">
        <f t="shared" si="0"/>
        <v>60</v>
      </c>
      <c r="B64" s="19" t="s">
        <v>85</v>
      </c>
      <c r="C64" s="20" t="s">
        <v>88</v>
      </c>
      <c r="D64" s="21">
        <v>1417.8</v>
      </c>
      <c r="E64" s="22" t="s">
        <v>176</v>
      </c>
      <c r="F64" s="22" t="s">
        <v>176</v>
      </c>
      <c r="G64" s="22" t="s">
        <v>176</v>
      </c>
      <c r="H64" s="22" t="s">
        <v>176</v>
      </c>
      <c r="I64" s="22" t="s">
        <v>176</v>
      </c>
      <c r="J64" s="22" t="s">
        <v>176</v>
      </c>
      <c r="K64" s="22" t="s">
        <v>176</v>
      </c>
      <c r="M64" s="2" t="e">
        <f>IF(AND(E64&gt;='入围价70%'!E64,E64&lt;='入围价110%'!E64),1,0)</f>
        <v>#DIV/0!</v>
      </c>
      <c r="N64" s="2" t="e">
        <f>IF(AND(F64&gt;='入围价70%'!F64,F64&lt;='入围价110%'!F64),1,0)</f>
        <v>#DIV/0!</v>
      </c>
      <c r="O64" s="2" t="e">
        <f>IF(AND(G64&gt;='入围价70%'!G64,G64&lt;='入围价110%'!G64),1,0)</f>
        <v>#DIV/0!</v>
      </c>
      <c r="P64" s="2" t="e">
        <f>IF(AND(H64&gt;='入围价70%'!H64,H64&lt;='入围价110%'!H64),1,0)</f>
        <v>#DIV/0!</v>
      </c>
      <c r="Q64" s="2" t="e">
        <f>IF(AND(I64&gt;='入围价70%'!I64,I64&lt;='入围价110%'!I64),1,0)</f>
        <v>#DIV/0!</v>
      </c>
      <c r="R64" s="2" t="e">
        <f>IF(AND(J64&gt;='入围价70%'!J64,J64&lt;='入围价110%'!J64),1,0)</f>
        <v>#DIV/0!</v>
      </c>
      <c r="S64" s="2" t="e">
        <f>IF(AND(K64&gt;='入围价70%'!K64,K64&lt;='入围价110%'!K64),1,0)</f>
        <v>#DIV/0!</v>
      </c>
      <c r="U64" s="23" t="e">
        <f>IF(E64=入围最低价!E64,1,0)</f>
        <v>#DIV/0!</v>
      </c>
      <c r="V64" s="23" t="e">
        <f>IF(F64=入围最低价!F64,1,0)</f>
        <v>#DIV/0!</v>
      </c>
      <c r="W64" s="23" t="e">
        <f>IF(G64=入围最低价!G64,1,0)</f>
        <v>#DIV/0!</v>
      </c>
      <c r="X64" s="23" t="e">
        <f>IF(H64=入围最低价!H64,1,0)</f>
        <v>#DIV/0!</v>
      </c>
      <c r="Y64" s="23" t="e">
        <f>IF(I64=入围最低价!I64,1,0)</f>
        <v>#DIV/0!</v>
      </c>
      <c r="Z64" s="23" t="e">
        <f>IF(J64=入围最低价!J64,1,0)</f>
        <v>#DIV/0!</v>
      </c>
      <c r="AA64" s="23" t="e">
        <f>IF(K64=入围最低价!K64,1,0)</f>
        <v>#DIV/0!</v>
      </c>
    </row>
    <row r="65" s="2" customFormat="1" ht="20.1" customHeight="1" spans="1:27">
      <c r="A65" s="19">
        <f t="shared" si="0"/>
        <v>61</v>
      </c>
      <c r="B65" s="19" t="s">
        <v>85</v>
      </c>
      <c r="C65" s="20" t="s">
        <v>89</v>
      </c>
      <c r="D65" s="21">
        <v>1354.6</v>
      </c>
      <c r="E65" s="22" t="s">
        <v>176</v>
      </c>
      <c r="F65" s="22" t="s">
        <v>176</v>
      </c>
      <c r="G65" s="22" t="s">
        <v>176</v>
      </c>
      <c r="H65" s="22" t="s">
        <v>176</v>
      </c>
      <c r="I65" s="22" t="s">
        <v>176</v>
      </c>
      <c r="J65" s="22" t="s">
        <v>176</v>
      </c>
      <c r="K65" s="22" t="s">
        <v>176</v>
      </c>
      <c r="M65" s="2" t="e">
        <f>IF(AND(E65&gt;='入围价70%'!E65,E65&lt;='入围价110%'!E65),1,0)</f>
        <v>#DIV/0!</v>
      </c>
      <c r="N65" s="2" t="e">
        <f>IF(AND(F65&gt;='入围价70%'!F65,F65&lt;='入围价110%'!F65),1,0)</f>
        <v>#DIV/0!</v>
      </c>
      <c r="O65" s="2" t="e">
        <f>IF(AND(G65&gt;='入围价70%'!G65,G65&lt;='入围价110%'!G65),1,0)</f>
        <v>#DIV/0!</v>
      </c>
      <c r="P65" s="2" t="e">
        <f>IF(AND(H65&gt;='入围价70%'!H65,H65&lt;='入围价110%'!H65),1,0)</f>
        <v>#DIV/0!</v>
      </c>
      <c r="Q65" s="2" t="e">
        <f>IF(AND(I65&gt;='入围价70%'!I65,I65&lt;='入围价110%'!I65),1,0)</f>
        <v>#DIV/0!</v>
      </c>
      <c r="R65" s="2" t="e">
        <f>IF(AND(J65&gt;='入围价70%'!J65,J65&lt;='入围价110%'!J65),1,0)</f>
        <v>#DIV/0!</v>
      </c>
      <c r="S65" s="2" t="e">
        <f>IF(AND(K65&gt;='入围价70%'!K65,K65&lt;='入围价110%'!K65),1,0)</f>
        <v>#DIV/0!</v>
      </c>
      <c r="U65" s="23" t="e">
        <f>IF(E65=入围最低价!E65,1,0)</f>
        <v>#DIV/0!</v>
      </c>
      <c r="V65" s="23" t="e">
        <f>IF(F65=入围最低价!F65,1,0)</f>
        <v>#DIV/0!</v>
      </c>
      <c r="W65" s="23" t="e">
        <f>IF(G65=入围最低价!G65,1,0)</f>
        <v>#DIV/0!</v>
      </c>
      <c r="X65" s="23" t="e">
        <f>IF(H65=入围最低价!H65,1,0)</f>
        <v>#DIV/0!</v>
      </c>
      <c r="Y65" s="23" t="e">
        <f>IF(I65=入围最低价!I65,1,0)</f>
        <v>#DIV/0!</v>
      </c>
      <c r="Z65" s="23" t="e">
        <f>IF(J65=入围最低价!J65,1,0)</f>
        <v>#DIV/0!</v>
      </c>
      <c r="AA65" s="23" t="e">
        <f>IF(K65=入围最低价!K65,1,0)</f>
        <v>#DIV/0!</v>
      </c>
    </row>
    <row r="66" s="2" customFormat="1" ht="20.1" customHeight="1" spans="1:27">
      <c r="A66" s="19">
        <f t="shared" si="0"/>
        <v>62</v>
      </c>
      <c r="B66" s="19" t="s">
        <v>85</v>
      </c>
      <c r="C66" s="20" t="s">
        <v>90</v>
      </c>
      <c r="D66" s="21">
        <v>1187</v>
      </c>
      <c r="E66" s="22" t="s">
        <v>176</v>
      </c>
      <c r="F66" s="22" t="s">
        <v>176</v>
      </c>
      <c r="G66" s="22" t="s">
        <v>176</v>
      </c>
      <c r="H66" s="22" t="s">
        <v>176</v>
      </c>
      <c r="I66" s="22" t="s">
        <v>176</v>
      </c>
      <c r="J66" s="22" t="s">
        <v>176</v>
      </c>
      <c r="K66" s="22" t="s">
        <v>176</v>
      </c>
      <c r="M66" s="2" t="e">
        <f>IF(AND(E66&gt;='入围价70%'!E66,E66&lt;='入围价110%'!E66),1,0)</f>
        <v>#DIV/0!</v>
      </c>
      <c r="N66" s="2" t="e">
        <f>IF(AND(F66&gt;='入围价70%'!F66,F66&lt;='入围价110%'!F66),1,0)</f>
        <v>#DIV/0!</v>
      </c>
      <c r="O66" s="2" t="e">
        <f>IF(AND(G66&gt;='入围价70%'!G66,G66&lt;='入围价110%'!G66),1,0)</f>
        <v>#DIV/0!</v>
      </c>
      <c r="P66" s="2" t="e">
        <f>IF(AND(H66&gt;='入围价70%'!H66,H66&lt;='入围价110%'!H66),1,0)</f>
        <v>#DIV/0!</v>
      </c>
      <c r="Q66" s="2" t="e">
        <f>IF(AND(I66&gt;='入围价70%'!I66,I66&lt;='入围价110%'!I66),1,0)</f>
        <v>#DIV/0!</v>
      </c>
      <c r="R66" s="2" t="e">
        <f>IF(AND(J66&gt;='入围价70%'!J66,J66&lt;='入围价110%'!J66),1,0)</f>
        <v>#DIV/0!</v>
      </c>
      <c r="S66" s="2" t="e">
        <f>IF(AND(K66&gt;='入围价70%'!K66,K66&lt;='入围价110%'!K66),1,0)</f>
        <v>#DIV/0!</v>
      </c>
      <c r="U66" s="23" t="e">
        <f>IF(E66=入围最低价!E66,1,0)</f>
        <v>#DIV/0!</v>
      </c>
      <c r="V66" s="23" t="e">
        <f>IF(F66=入围最低价!F66,1,0)</f>
        <v>#DIV/0!</v>
      </c>
      <c r="W66" s="23" t="e">
        <f>IF(G66=入围最低价!G66,1,0)</f>
        <v>#DIV/0!</v>
      </c>
      <c r="X66" s="23" t="e">
        <f>IF(H66=入围最低价!H66,1,0)</f>
        <v>#DIV/0!</v>
      </c>
      <c r="Y66" s="23" t="e">
        <f>IF(I66=入围最低价!I66,1,0)</f>
        <v>#DIV/0!</v>
      </c>
      <c r="Z66" s="23" t="e">
        <f>IF(J66=入围最低价!J66,1,0)</f>
        <v>#DIV/0!</v>
      </c>
      <c r="AA66" s="23" t="e">
        <f>IF(K66=入围最低价!K66,1,0)</f>
        <v>#DIV/0!</v>
      </c>
    </row>
    <row r="67" s="2" customFormat="1" ht="20.1" customHeight="1" spans="1:27">
      <c r="A67" s="19">
        <f t="shared" si="0"/>
        <v>63</v>
      </c>
      <c r="B67" s="19" t="s">
        <v>91</v>
      </c>
      <c r="C67" s="20" t="s">
        <v>92</v>
      </c>
      <c r="D67" s="21">
        <v>1633</v>
      </c>
      <c r="E67" s="22" t="s">
        <v>176</v>
      </c>
      <c r="F67" s="22" t="s">
        <v>176</v>
      </c>
      <c r="G67" s="22" t="s">
        <v>176</v>
      </c>
      <c r="H67" s="22" t="s">
        <v>176</v>
      </c>
      <c r="I67" s="22" t="s">
        <v>176</v>
      </c>
      <c r="J67" s="22" t="s">
        <v>176</v>
      </c>
      <c r="K67" s="22" t="s">
        <v>176</v>
      </c>
      <c r="M67" s="2" t="e">
        <f>IF(AND(E67&gt;='入围价70%'!E67,E67&lt;='入围价110%'!E67),1,0)</f>
        <v>#DIV/0!</v>
      </c>
      <c r="N67" s="2" t="e">
        <f>IF(AND(F67&gt;='入围价70%'!F67,F67&lt;='入围价110%'!F67),1,0)</f>
        <v>#DIV/0!</v>
      </c>
      <c r="O67" s="2" t="e">
        <f>IF(AND(G67&gt;='入围价70%'!G67,G67&lt;='入围价110%'!G67),1,0)</f>
        <v>#DIV/0!</v>
      </c>
      <c r="P67" s="2" t="e">
        <f>IF(AND(H67&gt;='入围价70%'!H67,H67&lt;='入围价110%'!H67),1,0)</f>
        <v>#DIV/0!</v>
      </c>
      <c r="Q67" s="2" t="e">
        <f>IF(AND(I67&gt;='入围价70%'!I67,I67&lt;='入围价110%'!I67),1,0)</f>
        <v>#DIV/0!</v>
      </c>
      <c r="R67" s="2" t="e">
        <f>IF(AND(J67&gt;='入围价70%'!J67,J67&lt;='入围价110%'!J67),1,0)</f>
        <v>#DIV/0!</v>
      </c>
      <c r="S67" s="2" t="e">
        <f>IF(AND(K67&gt;='入围价70%'!K67,K67&lt;='入围价110%'!K67),1,0)</f>
        <v>#DIV/0!</v>
      </c>
      <c r="U67" s="23" t="e">
        <f>IF(E67=入围最低价!E67,1,0)</f>
        <v>#DIV/0!</v>
      </c>
      <c r="V67" s="23" t="e">
        <f>IF(F67=入围最低价!F67,1,0)</f>
        <v>#DIV/0!</v>
      </c>
      <c r="W67" s="23" t="e">
        <f>IF(G67=入围最低价!G67,1,0)</f>
        <v>#DIV/0!</v>
      </c>
      <c r="X67" s="23" t="e">
        <f>IF(H67=入围最低价!H67,1,0)</f>
        <v>#DIV/0!</v>
      </c>
      <c r="Y67" s="23" t="e">
        <f>IF(I67=入围最低价!I67,1,0)</f>
        <v>#DIV/0!</v>
      </c>
      <c r="Z67" s="23" t="e">
        <f>IF(J67=入围最低价!J67,1,0)</f>
        <v>#DIV/0!</v>
      </c>
      <c r="AA67" s="23" t="e">
        <f>IF(K67=入围最低价!K67,1,0)</f>
        <v>#DIV/0!</v>
      </c>
    </row>
    <row r="68" s="2" customFormat="1" ht="20.1" customHeight="1" spans="1:27">
      <c r="A68" s="19">
        <f t="shared" si="0"/>
        <v>64</v>
      </c>
      <c r="B68" s="19" t="s">
        <v>91</v>
      </c>
      <c r="C68" s="20" t="s">
        <v>93</v>
      </c>
      <c r="D68" s="21">
        <v>1468</v>
      </c>
      <c r="E68" s="22" t="s">
        <v>176</v>
      </c>
      <c r="F68" s="22" t="s">
        <v>176</v>
      </c>
      <c r="G68" s="22" t="s">
        <v>176</v>
      </c>
      <c r="H68" s="22" t="s">
        <v>176</v>
      </c>
      <c r="I68" s="22" t="s">
        <v>176</v>
      </c>
      <c r="J68" s="22" t="s">
        <v>176</v>
      </c>
      <c r="K68" s="22" t="s">
        <v>176</v>
      </c>
      <c r="M68" s="2" t="e">
        <f>IF(AND(E68&gt;='入围价70%'!E68,E68&lt;='入围价110%'!E68),1,0)</f>
        <v>#DIV/0!</v>
      </c>
      <c r="N68" s="2" t="e">
        <f>IF(AND(F68&gt;='入围价70%'!F68,F68&lt;='入围价110%'!F68),1,0)</f>
        <v>#DIV/0!</v>
      </c>
      <c r="O68" s="2" t="e">
        <f>IF(AND(G68&gt;='入围价70%'!G68,G68&lt;='入围价110%'!G68),1,0)</f>
        <v>#DIV/0!</v>
      </c>
      <c r="P68" s="2" t="e">
        <f>IF(AND(H68&gt;='入围价70%'!H68,H68&lt;='入围价110%'!H68),1,0)</f>
        <v>#DIV/0!</v>
      </c>
      <c r="Q68" s="2" t="e">
        <f>IF(AND(I68&gt;='入围价70%'!I68,I68&lt;='入围价110%'!I68),1,0)</f>
        <v>#DIV/0!</v>
      </c>
      <c r="R68" s="2" t="e">
        <f>IF(AND(J68&gt;='入围价70%'!J68,J68&lt;='入围价110%'!J68),1,0)</f>
        <v>#DIV/0!</v>
      </c>
      <c r="S68" s="2" t="e">
        <f>IF(AND(K68&gt;='入围价70%'!K68,K68&lt;='入围价110%'!K68),1,0)</f>
        <v>#DIV/0!</v>
      </c>
      <c r="U68" s="23" t="e">
        <f>IF(E68=入围最低价!E68,1,0)</f>
        <v>#DIV/0!</v>
      </c>
      <c r="V68" s="23" t="e">
        <f>IF(F68=入围最低价!F68,1,0)</f>
        <v>#DIV/0!</v>
      </c>
      <c r="W68" s="23" t="e">
        <f>IF(G68=入围最低价!G68,1,0)</f>
        <v>#DIV/0!</v>
      </c>
      <c r="X68" s="23" t="e">
        <f>IF(H68=入围最低价!H68,1,0)</f>
        <v>#DIV/0!</v>
      </c>
      <c r="Y68" s="23" t="e">
        <f>IF(I68=入围最低价!I68,1,0)</f>
        <v>#DIV/0!</v>
      </c>
      <c r="Z68" s="23" t="e">
        <f>IF(J68=入围最低价!J68,1,0)</f>
        <v>#DIV/0!</v>
      </c>
      <c r="AA68" s="23" t="e">
        <f>IF(K68=入围最低价!K68,1,0)</f>
        <v>#DIV/0!</v>
      </c>
    </row>
    <row r="69" s="2" customFormat="1" ht="20.1" customHeight="1" spans="1:27">
      <c r="A69" s="19">
        <f t="shared" ref="A69:A127" si="1">ROW()-4</f>
        <v>65</v>
      </c>
      <c r="B69" s="19" t="s">
        <v>91</v>
      </c>
      <c r="C69" s="20" t="s">
        <v>94</v>
      </c>
      <c r="D69" s="21">
        <v>1395.5</v>
      </c>
      <c r="E69" s="22" t="s">
        <v>176</v>
      </c>
      <c r="F69" s="22" t="s">
        <v>176</v>
      </c>
      <c r="G69" s="22" t="s">
        <v>176</v>
      </c>
      <c r="H69" s="22" t="s">
        <v>176</v>
      </c>
      <c r="I69" s="22" t="s">
        <v>176</v>
      </c>
      <c r="J69" s="22" t="s">
        <v>176</v>
      </c>
      <c r="K69" s="22" t="s">
        <v>176</v>
      </c>
      <c r="M69" s="2" t="e">
        <f>IF(AND(E69&gt;='入围价70%'!E69,E69&lt;='入围价110%'!E69),1,0)</f>
        <v>#DIV/0!</v>
      </c>
      <c r="N69" s="2" t="e">
        <f>IF(AND(F69&gt;='入围价70%'!F69,F69&lt;='入围价110%'!F69),1,0)</f>
        <v>#DIV/0!</v>
      </c>
      <c r="O69" s="2" t="e">
        <f>IF(AND(G69&gt;='入围价70%'!G69,G69&lt;='入围价110%'!G69),1,0)</f>
        <v>#DIV/0!</v>
      </c>
      <c r="P69" s="2" t="e">
        <f>IF(AND(H69&gt;='入围价70%'!H69,H69&lt;='入围价110%'!H69),1,0)</f>
        <v>#DIV/0!</v>
      </c>
      <c r="Q69" s="2" t="e">
        <f>IF(AND(I69&gt;='入围价70%'!I69,I69&lt;='入围价110%'!I69),1,0)</f>
        <v>#DIV/0!</v>
      </c>
      <c r="R69" s="2" t="e">
        <f>IF(AND(J69&gt;='入围价70%'!J69,J69&lt;='入围价110%'!J69),1,0)</f>
        <v>#DIV/0!</v>
      </c>
      <c r="S69" s="2" t="e">
        <f>IF(AND(K69&gt;='入围价70%'!K69,K69&lt;='入围价110%'!K69),1,0)</f>
        <v>#DIV/0!</v>
      </c>
      <c r="U69" s="23" t="e">
        <f>IF(E69=入围最低价!E69,1,0)</f>
        <v>#DIV/0!</v>
      </c>
      <c r="V69" s="23" t="e">
        <f>IF(F69=入围最低价!F69,1,0)</f>
        <v>#DIV/0!</v>
      </c>
      <c r="W69" s="23" t="e">
        <f>IF(G69=入围最低价!G69,1,0)</f>
        <v>#DIV/0!</v>
      </c>
      <c r="X69" s="23" t="e">
        <f>IF(H69=入围最低价!H69,1,0)</f>
        <v>#DIV/0!</v>
      </c>
      <c r="Y69" s="23" t="e">
        <f>IF(I69=入围最低价!I69,1,0)</f>
        <v>#DIV/0!</v>
      </c>
      <c r="Z69" s="23" t="e">
        <f>IF(J69=入围最低价!J69,1,0)</f>
        <v>#DIV/0!</v>
      </c>
      <c r="AA69" s="23" t="e">
        <f>IF(K69=入围最低价!K69,1,0)</f>
        <v>#DIV/0!</v>
      </c>
    </row>
    <row r="70" s="2" customFormat="1" ht="20.1" customHeight="1" spans="1:27">
      <c r="A70" s="19">
        <f t="shared" si="1"/>
        <v>66</v>
      </c>
      <c r="B70" s="19" t="s">
        <v>95</v>
      </c>
      <c r="C70" s="20" t="s">
        <v>96</v>
      </c>
      <c r="D70" s="21">
        <v>1263</v>
      </c>
      <c r="E70" s="22" t="s">
        <v>176</v>
      </c>
      <c r="F70" s="22" t="s">
        <v>176</v>
      </c>
      <c r="G70" s="22" t="s">
        <v>176</v>
      </c>
      <c r="H70" s="22" t="s">
        <v>176</v>
      </c>
      <c r="I70" s="22" t="s">
        <v>176</v>
      </c>
      <c r="J70" s="22" t="s">
        <v>176</v>
      </c>
      <c r="K70" s="22" t="s">
        <v>176</v>
      </c>
      <c r="M70" s="2" t="e">
        <f>IF(AND(E70&gt;='入围价70%'!E70,E70&lt;='入围价110%'!E70),1,0)</f>
        <v>#DIV/0!</v>
      </c>
      <c r="N70" s="2" t="e">
        <f>IF(AND(F70&gt;='入围价70%'!F70,F70&lt;='入围价110%'!F70),1,0)</f>
        <v>#DIV/0!</v>
      </c>
      <c r="O70" s="2" t="e">
        <f>IF(AND(G70&gt;='入围价70%'!G70,G70&lt;='入围价110%'!G70),1,0)</f>
        <v>#DIV/0!</v>
      </c>
      <c r="P70" s="2" t="e">
        <f>IF(AND(H70&gt;='入围价70%'!H70,H70&lt;='入围价110%'!H70),1,0)</f>
        <v>#DIV/0!</v>
      </c>
      <c r="Q70" s="2" t="e">
        <f>IF(AND(I70&gt;='入围价70%'!I70,I70&lt;='入围价110%'!I70),1,0)</f>
        <v>#DIV/0!</v>
      </c>
      <c r="R70" s="2" t="e">
        <f>IF(AND(J70&gt;='入围价70%'!J70,J70&lt;='入围价110%'!J70),1,0)</f>
        <v>#DIV/0!</v>
      </c>
      <c r="S70" s="2" t="e">
        <f>IF(AND(K70&gt;='入围价70%'!K70,K70&lt;='入围价110%'!K70),1,0)</f>
        <v>#DIV/0!</v>
      </c>
      <c r="U70" s="23" t="e">
        <f>IF(E70=入围最低价!E70,1,0)</f>
        <v>#DIV/0!</v>
      </c>
      <c r="V70" s="23" t="e">
        <f>IF(F70=入围最低价!F70,1,0)</f>
        <v>#DIV/0!</v>
      </c>
      <c r="W70" s="23" t="e">
        <f>IF(G70=入围最低价!G70,1,0)</f>
        <v>#DIV/0!</v>
      </c>
      <c r="X70" s="23" t="e">
        <f>IF(H70=入围最低价!H70,1,0)</f>
        <v>#DIV/0!</v>
      </c>
      <c r="Y70" s="23" t="e">
        <f>IF(I70=入围最低价!I70,1,0)</f>
        <v>#DIV/0!</v>
      </c>
      <c r="Z70" s="23" t="e">
        <f>IF(J70=入围最低价!J70,1,0)</f>
        <v>#DIV/0!</v>
      </c>
      <c r="AA70" s="23" t="e">
        <f>IF(K70=入围最低价!K70,1,0)</f>
        <v>#DIV/0!</v>
      </c>
    </row>
    <row r="71" s="2" customFormat="1" ht="20.1" customHeight="1" spans="1:27">
      <c r="A71" s="19">
        <f t="shared" si="1"/>
        <v>67</v>
      </c>
      <c r="B71" s="19" t="s">
        <v>95</v>
      </c>
      <c r="C71" s="20" t="s">
        <v>97</v>
      </c>
      <c r="D71" s="21">
        <v>1155</v>
      </c>
      <c r="E71" s="22" t="s">
        <v>176</v>
      </c>
      <c r="F71" s="22" t="s">
        <v>176</v>
      </c>
      <c r="G71" s="22" t="s">
        <v>176</v>
      </c>
      <c r="H71" s="22" t="s">
        <v>176</v>
      </c>
      <c r="I71" s="22" t="s">
        <v>176</v>
      </c>
      <c r="J71" s="22" t="s">
        <v>176</v>
      </c>
      <c r="K71" s="22" t="s">
        <v>176</v>
      </c>
      <c r="M71" s="2" t="e">
        <f>IF(AND(E71&gt;='入围价70%'!E71,E71&lt;='入围价110%'!E71),1,0)</f>
        <v>#DIV/0!</v>
      </c>
      <c r="N71" s="2" t="e">
        <f>IF(AND(F71&gt;='入围价70%'!F71,F71&lt;='入围价110%'!F71),1,0)</f>
        <v>#DIV/0!</v>
      </c>
      <c r="O71" s="2" t="e">
        <f>IF(AND(G71&gt;='入围价70%'!G71,G71&lt;='入围价110%'!G71),1,0)</f>
        <v>#DIV/0!</v>
      </c>
      <c r="P71" s="2" t="e">
        <f>IF(AND(H71&gt;='入围价70%'!H71,H71&lt;='入围价110%'!H71),1,0)</f>
        <v>#DIV/0!</v>
      </c>
      <c r="Q71" s="2" t="e">
        <f>IF(AND(I71&gt;='入围价70%'!I71,I71&lt;='入围价110%'!I71),1,0)</f>
        <v>#DIV/0!</v>
      </c>
      <c r="R71" s="2" t="e">
        <f>IF(AND(J71&gt;='入围价70%'!J71,J71&lt;='入围价110%'!J71),1,0)</f>
        <v>#DIV/0!</v>
      </c>
      <c r="S71" s="2" t="e">
        <f>IF(AND(K71&gt;='入围价70%'!K71,K71&lt;='入围价110%'!K71),1,0)</f>
        <v>#DIV/0!</v>
      </c>
      <c r="U71" s="23" t="e">
        <f>IF(E71=入围最低价!E71,1,0)</f>
        <v>#DIV/0!</v>
      </c>
      <c r="V71" s="23" t="e">
        <f>IF(F71=入围最低价!F71,1,0)</f>
        <v>#DIV/0!</v>
      </c>
      <c r="W71" s="23" t="e">
        <f>IF(G71=入围最低价!G71,1,0)</f>
        <v>#DIV/0!</v>
      </c>
      <c r="X71" s="23" t="e">
        <f>IF(H71=入围最低价!H71,1,0)</f>
        <v>#DIV/0!</v>
      </c>
      <c r="Y71" s="23" t="e">
        <f>IF(I71=入围最低价!I71,1,0)</f>
        <v>#DIV/0!</v>
      </c>
      <c r="Z71" s="23" t="e">
        <f>IF(J71=入围最低价!J71,1,0)</f>
        <v>#DIV/0!</v>
      </c>
      <c r="AA71" s="23" t="e">
        <f>IF(K71=入围最低价!K71,1,0)</f>
        <v>#DIV/0!</v>
      </c>
    </row>
    <row r="72" s="2" customFormat="1" ht="20.1" customHeight="1" spans="1:27">
      <c r="A72" s="19">
        <f t="shared" si="1"/>
        <v>68</v>
      </c>
      <c r="B72" s="19" t="s">
        <v>95</v>
      </c>
      <c r="C72" s="20" t="s">
        <v>98</v>
      </c>
      <c r="D72" s="21">
        <v>1192.5</v>
      </c>
      <c r="E72" s="22" t="s">
        <v>176</v>
      </c>
      <c r="F72" s="22" t="s">
        <v>176</v>
      </c>
      <c r="G72" s="22" t="s">
        <v>176</v>
      </c>
      <c r="H72" s="22" t="s">
        <v>176</v>
      </c>
      <c r="I72" s="22" t="s">
        <v>176</v>
      </c>
      <c r="J72" s="22" t="s">
        <v>176</v>
      </c>
      <c r="K72" s="22" t="s">
        <v>176</v>
      </c>
      <c r="M72" s="2" t="e">
        <f>IF(AND(E72&gt;='入围价70%'!E72,E72&lt;='入围价110%'!E72),1,0)</f>
        <v>#DIV/0!</v>
      </c>
      <c r="N72" s="2" t="e">
        <f>IF(AND(F72&gt;='入围价70%'!F72,F72&lt;='入围价110%'!F72),1,0)</f>
        <v>#DIV/0!</v>
      </c>
      <c r="O72" s="2" t="e">
        <f>IF(AND(G72&gt;='入围价70%'!G72,G72&lt;='入围价110%'!G72),1,0)</f>
        <v>#DIV/0!</v>
      </c>
      <c r="P72" s="2" t="e">
        <f>IF(AND(H72&gt;='入围价70%'!H72,H72&lt;='入围价110%'!H72),1,0)</f>
        <v>#DIV/0!</v>
      </c>
      <c r="Q72" s="2" t="e">
        <f>IF(AND(I72&gt;='入围价70%'!I72,I72&lt;='入围价110%'!I72),1,0)</f>
        <v>#DIV/0!</v>
      </c>
      <c r="R72" s="2" t="e">
        <f>IF(AND(J72&gt;='入围价70%'!J72,J72&lt;='入围价110%'!J72),1,0)</f>
        <v>#DIV/0!</v>
      </c>
      <c r="S72" s="2" t="e">
        <f>IF(AND(K72&gt;='入围价70%'!K72,K72&lt;='入围价110%'!K72),1,0)</f>
        <v>#DIV/0!</v>
      </c>
      <c r="U72" s="23" t="e">
        <f>IF(E72=入围最低价!E72,1,0)</f>
        <v>#DIV/0!</v>
      </c>
      <c r="V72" s="23" t="e">
        <f>IF(F72=入围最低价!F72,1,0)</f>
        <v>#DIV/0!</v>
      </c>
      <c r="W72" s="23" t="e">
        <f>IF(G72=入围最低价!G72,1,0)</f>
        <v>#DIV/0!</v>
      </c>
      <c r="X72" s="23" t="e">
        <f>IF(H72=入围最低价!H72,1,0)</f>
        <v>#DIV/0!</v>
      </c>
      <c r="Y72" s="23" t="e">
        <f>IF(I72=入围最低价!I72,1,0)</f>
        <v>#DIV/0!</v>
      </c>
      <c r="Z72" s="23" t="e">
        <f>IF(J72=入围最低价!J72,1,0)</f>
        <v>#DIV/0!</v>
      </c>
      <c r="AA72" s="23" t="e">
        <f>IF(K72=入围最低价!K72,1,0)</f>
        <v>#DIV/0!</v>
      </c>
    </row>
    <row r="73" s="2" customFormat="1" ht="20.1" customHeight="1" spans="1:27">
      <c r="A73" s="19">
        <f t="shared" si="1"/>
        <v>69</v>
      </c>
      <c r="B73" s="19" t="s">
        <v>95</v>
      </c>
      <c r="C73" s="20" t="s">
        <v>99</v>
      </c>
      <c r="D73" s="21">
        <v>1300</v>
      </c>
      <c r="E73" s="22" t="s">
        <v>176</v>
      </c>
      <c r="F73" s="22" t="s">
        <v>176</v>
      </c>
      <c r="G73" s="22" t="s">
        <v>176</v>
      </c>
      <c r="H73" s="22" t="s">
        <v>176</v>
      </c>
      <c r="I73" s="22" t="s">
        <v>176</v>
      </c>
      <c r="J73" s="22" t="s">
        <v>176</v>
      </c>
      <c r="K73" s="22" t="s">
        <v>176</v>
      </c>
      <c r="M73" s="2" t="e">
        <f>IF(AND(E73&gt;='入围价70%'!E73,E73&lt;='入围价110%'!E73),1,0)</f>
        <v>#DIV/0!</v>
      </c>
      <c r="N73" s="2" t="e">
        <f>IF(AND(F73&gt;='入围价70%'!F73,F73&lt;='入围价110%'!F73),1,0)</f>
        <v>#DIV/0!</v>
      </c>
      <c r="O73" s="2" t="e">
        <f>IF(AND(G73&gt;='入围价70%'!G73,G73&lt;='入围价110%'!G73),1,0)</f>
        <v>#DIV/0!</v>
      </c>
      <c r="P73" s="2" t="e">
        <f>IF(AND(H73&gt;='入围价70%'!H73,H73&lt;='入围价110%'!H73),1,0)</f>
        <v>#DIV/0!</v>
      </c>
      <c r="Q73" s="2" t="e">
        <f>IF(AND(I73&gt;='入围价70%'!I73,I73&lt;='入围价110%'!I73),1,0)</f>
        <v>#DIV/0!</v>
      </c>
      <c r="R73" s="2" t="e">
        <f>IF(AND(J73&gt;='入围价70%'!J73,J73&lt;='入围价110%'!J73),1,0)</f>
        <v>#DIV/0!</v>
      </c>
      <c r="S73" s="2" t="e">
        <f>IF(AND(K73&gt;='入围价70%'!K73,K73&lt;='入围价110%'!K73),1,0)</f>
        <v>#DIV/0!</v>
      </c>
      <c r="U73" s="23" t="e">
        <f>IF(E73=入围最低价!E73,1,0)</f>
        <v>#DIV/0!</v>
      </c>
      <c r="V73" s="23" t="e">
        <f>IF(F73=入围最低价!F73,1,0)</f>
        <v>#DIV/0!</v>
      </c>
      <c r="W73" s="23" t="e">
        <f>IF(G73=入围最低价!G73,1,0)</f>
        <v>#DIV/0!</v>
      </c>
      <c r="X73" s="23" t="e">
        <f>IF(H73=入围最低价!H73,1,0)</f>
        <v>#DIV/0!</v>
      </c>
      <c r="Y73" s="23" t="e">
        <f>IF(I73=入围最低价!I73,1,0)</f>
        <v>#DIV/0!</v>
      </c>
      <c r="Z73" s="23" t="e">
        <f>IF(J73=入围最低价!J73,1,0)</f>
        <v>#DIV/0!</v>
      </c>
      <c r="AA73" s="23" t="e">
        <f>IF(K73=入围最低价!K73,1,0)</f>
        <v>#DIV/0!</v>
      </c>
    </row>
    <row r="74" s="2" customFormat="1" ht="20.1" customHeight="1" spans="1:27">
      <c r="A74" s="19">
        <f t="shared" si="1"/>
        <v>70</v>
      </c>
      <c r="B74" s="19" t="s">
        <v>100</v>
      </c>
      <c r="C74" s="20" t="s">
        <v>101</v>
      </c>
      <c r="D74" s="21">
        <v>1306</v>
      </c>
      <c r="E74" s="22" t="s">
        <v>176</v>
      </c>
      <c r="F74" s="22" t="s">
        <v>176</v>
      </c>
      <c r="G74" s="22" t="s">
        <v>176</v>
      </c>
      <c r="H74" s="22" t="s">
        <v>176</v>
      </c>
      <c r="I74" s="22" t="s">
        <v>176</v>
      </c>
      <c r="J74" s="22" t="s">
        <v>176</v>
      </c>
      <c r="K74" s="22" t="s">
        <v>176</v>
      </c>
      <c r="M74" s="2" t="e">
        <f>IF(AND(E74&gt;='入围价70%'!E74,E74&lt;='入围价110%'!E74),1,0)</f>
        <v>#DIV/0!</v>
      </c>
      <c r="N74" s="2" t="e">
        <f>IF(AND(F74&gt;='入围价70%'!F74,F74&lt;='入围价110%'!F74),1,0)</f>
        <v>#DIV/0!</v>
      </c>
      <c r="O74" s="2" t="e">
        <f>IF(AND(G74&gt;='入围价70%'!G74,G74&lt;='入围价110%'!G74),1,0)</f>
        <v>#DIV/0!</v>
      </c>
      <c r="P74" s="2" t="e">
        <f>IF(AND(H74&gt;='入围价70%'!H74,H74&lt;='入围价110%'!H74),1,0)</f>
        <v>#DIV/0!</v>
      </c>
      <c r="Q74" s="2" t="e">
        <f>IF(AND(I74&gt;='入围价70%'!I74,I74&lt;='入围价110%'!I74),1,0)</f>
        <v>#DIV/0!</v>
      </c>
      <c r="R74" s="2" t="e">
        <f>IF(AND(J74&gt;='入围价70%'!J74,J74&lt;='入围价110%'!J74),1,0)</f>
        <v>#DIV/0!</v>
      </c>
      <c r="S74" s="2" t="e">
        <f>IF(AND(K74&gt;='入围价70%'!K74,K74&lt;='入围价110%'!K74),1,0)</f>
        <v>#DIV/0!</v>
      </c>
      <c r="U74" s="23" t="e">
        <f>IF(E74=入围最低价!E74,1,0)</f>
        <v>#DIV/0!</v>
      </c>
      <c r="V74" s="23" t="e">
        <f>IF(F74=入围最低价!F74,1,0)</f>
        <v>#DIV/0!</v>
      </c>
      <c r="W74" s="23" t="e">
        <f>IF(G74=入围最低价!G74,1,0)</f>
        <v>#DIV/0!</v>
      </c>
      <c r="X74" s="23" t="e">
        <f>IF(H74=入围最低价!H74,1,0)</f>
        <v>#DIV/0!</v>
      </c>
      <c r="Y74" s="23" t="e">
        <f>IF(I74=入围最低价!I74,1,0)</f>
        <v>#DIV/0!</v>
      </c>
      <c r="Z74" s="23" t="e">
        <f>IF(J74=入围最低价!J74,1,0)</f>
        <v>#DIV/0!</v>
      </c>
      <c r="AA74" s="23" t="e">
        <f>IF(K74=入围最低价!K74,1,0)</f>
        <v>#DIV/0!</v>
      </c>
    </row>
    <row r="75" s="2" customFormat="1" ht="20.1" customHeight="1" spans="1:27">
      <c r="A75" s="19">
        <f t="shared" si="1"/>
        <v>71</v>
      </c>
      <c r="B75" s="19" t="s">
        <v>100</v>
      </c>
      <c r="C75" s="20" t="s">
        <v>102</v>
      </c>
      <c r="D75" s="21">
        <v>1503</v>
      </c>
      <c r="E75" s="22" t="s">
        <v>176</v>
      </c>
      <c r="F75" s="22" t="s">
        <v>176</v>
      </c>
      <c r="G75" s="22" t="s">
        <v>176</v>
      </c>
      <c r="H75" s="22" t="s">
        <v>176</v>
      </c>
      <c r="I75" s="22" t="s">
        <v>176</v>
      </c>
      <c r="J75" s="22" t="s">
        <v>176</v>
      </c>
      <c r="K75" s="22" t="s">
        <v>176</v>
      </c>
      <c r="M75" s="2" t="e">
        <f>IF(AND(E75&gt;='入围价70%'!E75,E75&lt;='入围价110%'!E75),1,0)</f>
        <v>#DIV/0!</v>
      </c>
      <c r="N75" s="2" t="e">
        <f>IF(AND(F75&gt;='入围价70%'!F75,F75&lt;='入围价110%'!F75),1,0)</f>
        <v>#DIV/0!</v>
      </c>
      <c r="O75" s="2" t="e">
        <f>IF(AND(G75&gt;='入围价70%'!G75,G75&lt;='入围价110%'!G75),1,0)</f>
        <v>#DIV/0!</v>
      </c>
      <c r="P75" s="2" t="e">
        <f>IF(AND(H75&gt;='入围价70%'!H75,H75&lt;='入围价110%'!H75),1,0)</f>
        <v>#DIV/0!</v>
      </c>
      <c r="Q75" s="2" t="e">
        <f>IF(AND(I75&gt;='入围价70%'!I75,I75&lt;='入围价110%'!I75),1,0)</f>
        <v>#DIV/0!</v>
      </c>
      <c r="R75" s="2" t="e">
        <f>IF(AND(J75&gt;='入围价70%'!J75,J75&lt;='入围价110%'!J75),1,0)</f>
        <v>#DIV/0!</v>
      </c>
      <c r="S75" s="2" t="e">
        <f>IF(AND(K75&gt;='入围价70%'!K75,K75&lt;='入围价110%'!K75),1,0)</f>
        <v>#DIV/0!</v>
      </c>
      <c r="U75" s="23" t="e">
        <f>IF(E75=入围最低价!E75,1,0)</f>
        <v>#DIV/0!</v>
      </c>
      <c r="V75" s="23" t="e">
        <f>IF(F75=入围最低价!F75,1,0)</f>
        <v>#DIV/0!</v>
      </c>
      <c r="W75" s="23" t="e">
        <f>IF(G75=入围最低价!G75,1,0)</f>
        <v>#DIV/0!</v>
      </c>
      <c r="X75" s="23" t="e">
        <f>IF(H75=入围最低价!H75,1,0)</f>
        <v>#DIV/0!</v>
      </c>
      <c r="Y75" s="23" t="e">
        <f>IF(I75=入围最低价!I75,1,0)</f>
        <v>#DIV/0!</v>
      </c>
      <c r="Z75" s="23" t="e">
        <f>IF(J75=入围最低价!J75,1,0)</f>
        <v>#DIV/0!</v>
      </c>
      <c r="AA75" s="23" t="e">
        <f>IF(K75=入围最低价!K75,1,0)</f>
        <v>#DIV/0!</v>
      </c>
    </row>
    <row r="76" s="2" customFormat="1" ht="20.1" customHeight="1" spans="1:27">
      <c r="A76" s="19">
        <f t="shared" si="1"/>
        <v>72</v>
      </c>
      <c r="B76" s="19" t="s">
        <v>100</v>
      </c>
      <c r="C76" s="20" t="s">
        <v>103</v>
      </c>
      <c r="D76" s="21">
        <v>1385</v>
      </c>
      <c r="E76" s="22" t="s">
        <v>176</v>
      </c>
      <c r="F76" s="22" t="s">
        <v>176</v>
      </c>
      <c r="G76" s="22" t="s">
        <v>176</v>
      </c>
      <c r="H76" s="22" t="s">
        <v>176</v>
      </c>
      <c r="I76" s="22" t="s">
        <v>176</v>
      </c>
      <c r="J76" s="22" t="s">
        <v>176</v>
      </c>
      <c r="K76" s="22" t="s">
        <v>176</v>
      </c>
      <c r="M76" s="2" t="e">
        <f>IF(AND(E76&gt;='入围价70%'!E76,E76&lt;='入围价110%'!E76),1,0)</f>
        <v>#DIV/0!</v>
      </c>
      <c r="N76" s="2" t="e">
        <f>IF(AND(F76&gt;='入围价70%'!F76,F76&lt;='入围价110%'!F76),1,0)</f>
        <v>#DIV/0!</v>
      </c>
      <c r="O76" s="2" t="e">
        <f>IF(AND(G76&gt;='入围价70%'!G76,G76&lt;='入围价110%'!G76),1,0)</f>
        <v>#DIV/0!</v>
      </c>
      <c r="P76" s="2" t="e">
        <f>IF(AND(H76&gt;='入围价70%'!H76,H76&lt;='入围价110%'!H76),1,0)</f>
        <v>#DIV/0!</v>
      </c>
      <c r="Q76" s="2" t="e">
        <f>IF(AND(I76&gt;='入围价70%'!I76,I76&lt;='入围价110%'!I76),1,0)</f>
        <v>#DIV/0!</v>
      </c>
      <c r="R76" s="2" t="e">
        <f>IF(AND(J76&gt;='入围价70%'!J76,J76&lt;='入围价110%'!J76),1,0)</f>
        <v>#DIV/0!</v>
      </c>
      <c r="S76" s="2" t="e">
        <f>IF(AND(K76&gt;='入围价70%'!K76,K76&lt;='入围价110%'!K76),1,0)</f>
        <v>#DIV/0!</v>
      </c>
      <c r="U76" s="23" t="e">
        <f>IF(E76=入围最低价!E76,1,0)</f>
        <v>#DIV/0!</v>
      </c>
      <c r="V76" s="23" t="e">
        <f>IF(F76=入围最低价!F76,1,0)</f>
        <v>#DIV/0!</v>
      </c>
      <c r="W76" s="23" t="e">
        <f>IF(G76=入围最低价!G76,1,0)</f>
        <v>#DIV/0!</v>
      </c>
      <c r="X76" s="23" t="e">
        <f>IF(H76=入围最低价!H76,1,0)</f>
        <v>#DIV/0!</v>
      </c>
      <c r="Y76" s="23" t="e">
        <f>IF(I76=入围最低价!I76,1,0)</f>
        <v>#DIV/0!</v>
      </c>
      <c r="Z76" s="23" t="e">
        <f>IF(J76=入围最低价!J76,1,0)</f>
        <v>#DIV/0!</v>
      </c>
      <c r="AA76" s="23" t="e">
        <f>IF(K76=入围最低价!K76,1,0)</f>
        <v>#DIV/0!</v>
      </c>
    </row>
    <row r="77" s="2" customFormat="1" ht="20.1" customHeight="1" spans="1:27">
      <c r="A77" s="19">
        <f t="shared" si="1"/>
        <v>73</v>
      </c>
      <c r="B77" s="19" t="s">
        <v>104</v>
      </c>
      <c r="C77" s="20" t="s">
        <v>105</v>
      </c>
      <c r="D77" s="21">
        <v>1494</v>
      </c>
      <c r="E77" s="22" t="s">
        <v>176</v>
      </c>
      <c r="F77" s="22" t="s">
        <v>176</v>
      </c>
      <c r="G77" s="22" t="s">
        <v>176</v>
      </c>
      <c r="H77" s="22" t="s">
        <v>176</v>
      </c>
      <c r="I77" s="22" t="s">
        <v>176</v>
      </c>
      <c r="J77" s="22" t="s">
        <v>176</v>
      </c>
      <c r="K77" s="22" t="s">
        <v>176</v>
      </c>
      <c r="M77" s="2" t="e">
        <f>IF(AND(E77&gt;='入围价70%'!E77,E77&lt;='入围价110%'!E77),1,0)</f>
        <v>#DIV/0!</v>
      </c>
      <c r="N77" s="2" t="e">
        <f>IF(AND(F77&gt;='入围价70%'!F77,F77&lt;='入围价110%'!F77),1,0)</f>
        <v>#DIV/0!</v>
      </c>
      <c r="O77" s="2" t="e">
        <f>IF(AND(G77&gt;='入围价70%'!G77,G77&lt;='入围价110%'!G77),1,0)</f>
        <v>#DIV/0!</v>
      </c>
      <c r="P77" s="2" t="e">
        <f>IF(AND(H77&gt;='入围价70%'!H77,H77&lt;='入围价110%'!H77),1,0)</f>
        <v>#DIV/0!</v>
      </c>
      <c r="Q77" s="2" t="e">
        <f>IF(AND(I77&gt;='入围价70%'!I77,I77&lt;='入围价110%'!I77),1,0)</f>
        <v>#DIV/0!</v>
      </c>
      <c r="R77" s="2" t="e">
        <f>IF(AND(J77&gt;='入围价70%'!J77,J77&lt;='入围价110%'!J77),1,0)</f>
        <v>#DIV/0!</v>
      </c>
      <c r="S77" s="2" t="e">
        <f>IF(AND(K77&gt;='入围价70%'!K77,K77&lt;='入围价110%'!K77),1,0)</f>
        <v>#DIV/0!</v>
      </c>
      <c r="U77" s="23" t="e">
        <f>IF(E77=入围最低价!E77,1,0)</f>
        <v>#DIV/0!</v>
      </c>
      <c r="V77" s="23" t="e">
        <f>IF(F77=入围最低价!F77,1,0)</f>
        <v>#DIV/0!</v>
      </c>
      <c r="W77" s="23" t="e">
        <f>IF(G77=入围最低价!G77,1,0)</f>
        <v>#DIV/0!</v>
      </c>
      <c r="X77" s="23" t="e">
        <f>IF(H77=入围最低价!H77,1,0)</f>
        <v>#DIV/0!</v>
      </c>
      <c r="Y77" s="23" t="e">
        <f>IF(I77=入围最低价!I77,1,0)</f>
        <v>#DIV/0!</v>
      </c>
      <c r="Z77" s="23" t="e">
        <f>IF(J77=入围最低价!J77,1,0)</f>
        <v>#DIV/0!</v>
      </c>
      <c r="AA77" s="23" t="e">
        <f>IF(K77=入围最低价!K77,1,0)</f>
        <v>#DIV/0!</v>
      </c>
    </row>
    <row r="78" s="2" customFormat="1" ht="20.1" customHeight="1" spans="1:27">
      <c r="A78" s="19">
        <f t="shared" si="1"/>
        <v>74</v>
      </c>
      <c r="B78" s="19" t="s">
        <v>104</v>
      </c>
      <c r="C78" s="20" t="s">
        <v>106</v>
      </c>
      <c r="D78" s="21">
        <v>1654</v>
      </c>
      <c r="E78" s="22" t="s">
        <v>176</v>
      </c>
      <c r="F78" s="22" t="s">
        <v>176</v>
      </c>
      <c r="G78" s="22" t="s">
        <v>176</v>
      </c>
      <c r="H78" s="22" t="s">
        <v>176</v>
      </c>
      <c r="I78" s="22" t="s">
        <v>176</v>
      </c>
      <c r="J78" s="22" t="s">
        <v>176</v>
      </c>
      <c r="K78" s="22" t="s">
        <v>176</v>
      </c>
      <c r="M78" s="2" t="e">
        <f>IF(AND(E78&gt;='入围价70%'!E78,E78&lt;='入围价110%'!E78),1,0)</f>
        <v>#DIV/0!</v>
      </c>
      <c r="N78" s="2" t="e">
        <f>IF(AND(F78&gt;='入围价70%'!F78,F78&lt;='入围价110%'!F78),1,0)</f>
        <v>#DIV/0!</v>
      </c>
      <c r="O78" s="2" t="e">
        <f>IF(AND(G78&gt;='入围价70%'!G78,G78&lt;='入围价110%'!G78),1,0)</f>
        <v>#DIV/0!</v>
      </c>
      <c r="P78" s="2" t="e">
        <f>IF(AND(H78&gt;='入围价70%'!H78,H78&lt;='入围价110%'!H78),1,0)</f>
        <v>#DIV/0!</v>
      </c>
      <c r="Q78" s="2" t="e">
        <f>IF(AND(I78&gt;='入围价70%'!I78,I78&lt;='入围价110%'!I78),1,0)</f>
        <v>#DIV/0!</v>
      </c>
      <c r="R78" s="2" t="e">
        <f>IF(AND(J78&gt;='入围价70%'!J78,J78&lt;='入围价110%'!J78),1,0)</f>
        <v>#DIV/0!</v>
      </c>
      <c r="S78" s="2" t="e">
        <f>IF(AND(K78&gt;='入围价70%'!K78,K78&lt;='入围价110%'!K78),1,0)</f>
        <v>#DIV/0!</v>
      </c>
      <c r="U78" s="23" t="e">
        <f>IF(E78=入围最低价!E78,1,0)</f>
        <v>#DIV/0!</v>
      </c>
      <c r="V78" s="23" t="e">
        <f>IF(F78=入围最低价!F78,1,0)</f>
        <v>#DIV/0!</v>
      </c>
      <c r="W78" s="23" t="e">
        <f>IF(G78=入围最低价!G78,1,0)</f>
        <v>#DIV/0!</v>
      </c>
      <c r="X78" s="23" t="e">
        <f>IF(H78=入围最低价!H78,1,0)</f>
        <v>#DIV/0!</v>
      </c>
      <c r="Y78" s="23" t="e">
        <f>IF(I78=入围最低价!I78,1,0)</f>
        <v>#DIV/0!</v>
      </c>
      <c r="Z78" s="23" t="e">
        <f>IF(J78=入围最低价!J78,1,0)</f>
        <v>#DIV/0!</v>
      </c>
      <c r="AA78" s="23" t="e">
        <f>IF(K78=入围最低价!K78,1,0)</f>
        <v>#DIV/0!</v>
      </c>
    </row>
    <row r="79" s="2" customFormat="1" ht="20.1" customHeight="1" spans="1:27">
      <c r="A79" s="19">
        <f t="shared" si="1"/>
        <v>75</v>
      </c>
      <c r="B79" s="19" t="s">
        <v>104</v>
      </c>
      <c r="C79" s="20" t="s">
        <v>107</v>
      </c>
      <c r="D79" s="21">
        <v>1456</v>
      </c>
      <c r="E79" s="22" t="s">
        <v>176</v>
      </c>
      <c r="F79" s="22" t="s">
        <v>176</v>
      </c>
      <c r="G79" s="22" t="s">
        <v>176</v>
      </c>
      <c r="H79" s="22" t="s">
        <v>176</v>
      </c>
      <c r="I79" s="22" t="s">
        <v>176</v>
      </c>
      <c r="J79" s="22" t="s">
        <v>176</v>
      </c>
      <c r="K79" s="22" t="s">
        <v>176</v>
      </c>
      <c r="M79" s="2" t="e">
        <f>IF(AND(E79&gt;='入围价70%'!E79,E79&lt;='入围价110%'!E79),1,0)</f>
        <v>#DIV/0!</v>
      </c>
      <c r="N79" s="2" t="e">
        <f>IF(AND(F79&gt;='入围价70%'!F79,F79&lt;='入围价110%'!F79),1,0)</f>
        <v>#DIV/0!</v>
      </c>
      <c r="O79" s="2" t="e">
        <f>IF(AND(G79&gt;='入围价70%'!G79,G79&lt;='入围价110%'!G79),1,0)</f>
        <v>#DIV/0!</v>
      </c>
      <c r="P79" s="2" t="e">
        <f>IF(AND(H79&gt;='入围价70%'!H79,H79&lt;='入围价110%'!H79),1,0)</f>
        <v>#DIV/0!</v>
      </c>
      <c r="Q79" s="2" t="e">
        <f>IF(AND(I79&gt;='入围价70%'!I79,I79&lt;='入围价110%'!I79),1,0)</f>
        <v>#DIV/0!</v>
      </c>
      <c r="R79" s="2" t="e">
        <f>IF(AND(J79&gt;='入围价70%'!J79,J79&lt;='入围价110%'!J79),1,0)</f>
        <v>#DIV/0!</v>
      </c>
      <c r="S79" s="2" t="e">
        <f>IF(AND(K79&gt;='入围价70%'!K79,K79&lt;='入围价110%'!K79),1,0)</f>
        <v>#DIV/0!</v>
      </c>
      <c r="U79" s="23" t="e">
        <f>IF(E79=入围最低价!E79,1,0)</f>
        <v>#DIV/0!</v>
      </c>
      <c r="V79" s="23" t="e">
        <f>IF(F79=入围最低价!F79,1,0)</f>
        <v>#DIV/0!</v>
      </c>
      <c r="W79" s="23" t="e">
        <f>IF(G79=入围最低价!G79,1,0)</f>
        <v>#DIV/0!</v>
      </c>
      <c r="X79" s="23" t="e">
        <f>IF(H79=入围最低价!H79,1,0)</f>
        <v>#DIV/0!</v>
      </c>
      <c r="Y79" s="23" t="e">
        <f>IF(I79=入围最低价!I79,1,0)</f>
        <v>#DIV/0!</v>
      </c>
      <c r="Z79" s="23" t="e">
        <f>IF(J79=入围最低价!J79,1,0)</f>
        <v>#DIV/0!</v>
      </c>
      <c r="AA79" s="23" t="e">
        <f>IF(K79=入围最低价!K79,1,0)</f>
        <v>#DIV/0!</v>
      </c>
    </row>
    <row r="80" s="2" customFormat="1" ht="20.1" customHeight="1" spans="1:27">
      <c r="A80" s="19">
        <f t="shared" si="1"/>
        <v>76</v>
      </c>
      <c r="B80" s="19" t="s">
        <v>104</v>
      </c>
      <c r="C80" s="20" t="s">
        <v>108</v>
      </c>
      <c r="D80" s="21">
        <v>1523.5</v>
      </c>
      <c r="E80" s="22" t="s">
        <v>176</v>
      </c>
      <c r="F80" s="22" t="s">
        <v>176</v>
      </c>
      <c r="G80" s="22" t="s">
        <v>176</v>
      </c>
      <c r="H80" s="22" t="s">
        <v>176</v>
      </c>
      <c r="I80" s="22" t="s">
        <v>176</v>
      </c>
      <c r="J80" s="22" t="s">
        <v>176</v>
      </c>
      <c r="K80" s="22" t="s">
        <v>176</v>
      </c>
      <c r="M80" s="2" t="e">
        <f>IF(AND(E80&gt;='入围价70%'!E80,E80&lt;='入围价110%'!E80),1,0)</f>
        <v>#DIV/0!</v>
      </c>
      <c r="N80" s="2" t="e">
        <f>IF(AND(F80&gt;='入围价70%'!F80,F80&lt;='入围价110%'!F80),1,0)</f>
        <v>#DIV/0!</v>
      </c>
      <c r="O80" s="2" t="e">
        <f>IF(AND(G80&gt;='入围价70%'!G80,G80&lt;='入围价110%'!G80),1,0)</f>
        <v>#DIV/0!</v>
      </c>
      <c r="P80" s="2" t="e">
        <f>IF(AND(H80&gt;='入围价70%'!H80,H80&lt;='入围价110%'!H80),1,0)</f>
        <v>#DIV/0!</v>
      </c>
      <c r="Q80" s="2" t="e">
        <f>IF(AND(I80&gt;='入围价70%'!I80,I80&lt;='入围价110%'!I80),1,0)</f>
        <v>#DIV/0!</v>
      </c>
      <c r="R80" s="2" t="e">
        <f>IF(AND(J80&gt;='入围价70%'!J80,J80&lt;='入围价110%'!J80),1,0)</f>
        <v>#DIV/0!</v>
      </c>
      <c r="S80" s="2" t="e">
        <f>IF(AND(K80&gt;='入围价70%'!K80,K80&lt;='入围价110%'!K80),1,0)</f>
        <v>#DIV/0!</v>
      </c>
      <c r="U80" s="23" t="e">
        <f>IF(E80=入围最低价!E80,1,0)</f>
        <v>#DIV/0!</v>
      </c>
      <c r="V80" s="23" t="e">
        <f>IF(F80=入围最低价!F80,1,0)</f>
        <v>#DIV/0!</v>
      </c>
      <c r="W80" s="23" t="e">
        <f>IF(G80=入围最低价!G80,1,0)</f>
        <v>#DIV/0!</v>
      </c>
      <c r="X80" s="23" t="e">
        <f>IF(H80=入围最低价!H80,1,0)</f>
        <v>#DIV/0!</v>
      </c>
      <c r="Y80" s="23" t="e">
        <f>IF(I80=入围最低价!I80,1,0)</f>
        <v>#DIV/0!</v>
      </c>
      <c r="Z80" s="23" t="e">
        <f>IF(J80=入围最低价!J80,1,0)</f>
        <v>#DIV/0!</v>
      </c>
      <c r="AA80" s="23" t="e">
        <f>IF(K80=入围最低价!K80,1,0)</f>
        <v>#DIV/0!</v>
      </c>
    </row>
    <row r="81" s="2" customFormat="1" ht="20.1" customHeight="1" spans="1:27">
      <c r="A81" s="19">
        <f t="shared" si="1"/>
        <v>77</v>
      </c>
      <c r="B81" s="19" t="s">
        <v>109</v>
      </c>
      <c r="C81" s="20" t="s">
        <v>110</v>
      </c>
      <c r="D81" s="21">
        <v>1576</v>
      </c>
      <c r="E81" s="22" t="s">
        <v>176</v>
      </c>
      <c r="F81" s="22" t="s">
        <v>176</v>
      </c>
      <c r="G81" s="22" t="s">
        <v>176</v>
      </c>
      <c r="H81" s="22" t="s">
        <v>176</v>
      </c>
      <c r="I81" s="22" t="s">
        <v>176</v>
      </c>
      <c r="J81" s="22" t="s">
        <v>176</v>
      </c>
      <c r="K81" s="22" t="s">
        <v>176</v>
      </c>
      <c r="M81" s="2" t="e">
        <f>IF(AND(E81&gt;='入围价70%'!E81,E81&lt;='入围价110%'!E81),1,0)</f>
        <v>#DIV/0!</v>
      </c>
      <c r="N81" s="2" t="e">
        <f>IF(AND(F81&gt;='入围价70%'!F81,F81&lt;='入围价110%'!F81),1,0)</f>
        <v>#DIV/0!</v>
      </c>
      <c r="O81" s="2" t="e">
        <f>IF(AND(G81&gt;='入围价70%'!G81,G81&lt;='入围价110%'!G81),1,0)</f>
        <v>#DIV/0!</v>
      </c>
      <c r="P81" s="2" t="e">
        <f>IF(AND(H81&gt;='入围价70%'!H81,H81&lt;='入围价110%'!H81),1,0)</f>
        <v>#DIV/0!</v>
      </c>
      <c r="Q81" s="2" t="e">
        <f>IF(AND(I81&gt;='入围价70%'!I81,I81&lt;='入围价110%'!I81),1,0)</f>
        <v>#DIV/0!</v>
      </c>
      <c r="R81" s="2" t="e">
        <f>IF(AND(J81&gt;='入围价70%'!J81,J81&lt;='入围价110%'!J81),1,0)</f>
        <v>#DIV/0!</v>
      </c>
      <c r="S81" s="2" t="e">
        <f>IF(AND(K81&gt;='入围价70%'!K81,K81&lt;='入围价110%'!K81),1,0)</f>
        <v>#DIV/0!</v>
      </c>
      <c r="U81" s="23" t="e">
        <f>IF(E81=入围最低价!E81,1,0)</f>
        <v>#DIV/0!</v>
      </c>
      <c r="V81" s="23" t="e">
        <f>IF(F81=入围最低价!F81,1,0)</f>
        <v>#DIV/0!</v>
      </c>
      <c r="W81" s="23" t="e">
        <f>IF(G81=入围最低价!G81,1,0)</f>
        <v>#DIV/0!</v>
      </c>
      <c r="X81" s="23" t="e">
        <f>IF(H81=入围最低价!H81,1,0)</f>
        <v>#DIV/0!</v>
      </c>
      <c r="Y81" s="23" t="e">
        <f>IF(I81=入围最低价!I81,1,0)</f>
        <v>#DIV/0!</v>
      </c>
      <c r="Z81" s="23" t="e">
        <f>IF(J81=入围最低价!J81,1,0)</f>
        <v>#DIV/0!</v>
      </c>
      <c r="AA81" s="23" t="e">
        <f>IF(K81=入围最低价!K81,1,0)</f>
        <v>#DIV/0!</v>
      </c>
    </row>
    <row r="82" s="2" customFormat="1" ht="20.1" customHeight="1" spans="1:27">
      <c r="A82" s="19">
        <f t="shared" si="1"/>
        <v>78</v>
      </c>
      <c r="B82" s="19" t="s">
        <v>111</v>
      </c>
      <c r="C82" s="20" t="s">
        <v>112</v>
      </c>
      <c r="D82" s="21">
        <v>1466</v>
      </c>
      <c r="E82" s="22" t="s">
        <v>176</v>
      </c>
      <c r="F82" s="22" t="s">
        <v>176</v>
      </c>
      <c r="G82" s="22" t="s">
        <v>176</v>
      </c>
      <c r="H82" s="22" t="s">
        <v>176</v>
      </c>
      <c r="I82" s="22" t="s">
        <v>176</v>
      </c>
      <c r="J82" s="22" t="s">
        <v>176</v>
      </c>
      <c r="K82" s="22" t="s">
        <v>176</v>
      </c>
      <c r="M82" s="2" t="e">
        <f>IF(AND(E82&gt;='入围价70%'!E82,E82&lt;='入围价110%'!E82),1,0)</f>
        <v>#DIV/0!</v>
      </c>
      <c r="N82" s="2" t="e">
        <f>IF(AND(F82&gt;='入围价70%'!F82,F82&lt;='入围价110%'!F82),1,0)</f>
        <v>#DIV/0!</v>
      </c>
      <c r="O82" s="2" t="e">
        <f>IF(AND(G82&gt;='入围价70%'!G82,G82&lt;='入围价110%'!G82),1,0)</f>
        <v>#DIV/0!</v>
      </c>
      <c r="P82" s="2" t="e">
        <f>IF(AND(H82&gt;='入围价70%'!H82,H82&lt;='入围价110%'!H82),1,0)</f>
        <v>#DIV/0!</v>
      </c>
      <c r="Q82" s="2" t="e">
        <f>IF(AND(I82&gt;='入围价70%'!I82,I82&lt;='入围价110%'!I82),1,0)</f>
        <v>#DIV/0!</v>
      </c>
      <c r="R82" s="2" t="e">
        <f>IF(AND(J82&gt;='入围价70%'!J82,J82&lt;='入围价110%'!J82),1,0)</f>
        <v>#DIV/0!</v>
      </c>
      <c r="S82" s="2" t="e">
        <f>IF(AND(K82&gt;='入围价70%'!K82,K82&lt;='入围价110%'!K82),1,0)</f>
        <v>#DIV/0!</v>
      </c>
      <c r="U82" s="23" t="e">
        <f>IF(E82=入围最低价!E82,1,0)</f>
        <v>#DIV/0!</v>
      </c>
      <c r="V82" s="23" t="e">
        <f>IF(F82=入围最低价!F82,1,0)</f>
        <v>#DIV/0!</v>
      </c>
      <c r="W82" s="23" t="e">
        <f>IF(G82=入围最低价!G82,1,0)</f>
        <v>#DIV/0!</v>
      </c>
      <c r="X82" s="23" t="e">
        <f>IF(H82=入围最低价!H82,1,0)</f>
        <v>#DIV/0!</v>
      </c>
      <c r="Y82" s="23" t="e">
        <f>IF(I82=入围最低价!I82,1,0)</f>
        <v>#DIV/0!</v>
      </c>
      <c r="Z82" s="23" t="e">
        <f>IF(J82=入围最低价!J82,1,0)</f>
        <v>#DIV/0!</v>
      </c>
      <c r="AA82" s="23" t="e">
        <f>IF(K82=入围最低价!K82,1,0)</f>
        <v>#DIV/0!</v>
      </c>
    </row>
    <row r="83" s="2" customFormat="1" ht="20.1" customHeight="1" spans="1:27">
      <c r="A83" s="19">
        <f t="shared" si="1"/>
        <v>79</v>
      </c>
      <c r="B83" s="19" t="s">
        <v>111</v>
      </c>
      <c r="C83" s="20" t="s">
        <v>113</v>
      </c>
      <c r="D83" s="21">
        <v>1784</v>
      </c>
      <c r="E83" s="22" t="s">
        <v>176</v>
      </c>
      <c r="F83" s="22" t="s">
        <v>176</v>
      </c>
      <c r="G83" s="22" t="s">
        <v>176</v>
      </c>
      <c r="H83" s="22" t="s">
        <v>176</v>
      </c>
      <c r="I83" s="22" t="s">
        <v>176</v>
      </c>
      <c r="J83" s="22" t="s">
        <v>176</v>
      </c>
      <c r="K83" s="22" t="s">
        <v>176</v>
      </c>
      <c r="M83" s="2" t="e">
        <f>IF(AND(E83&gt;='入围价70%'!E83,E83&lt;='入围价110%'!E83),1,0)</f>
        <v>#DIV/0!</v>
      </c>
      <c r="N83" s="2" t="e">
        <f>IF(AND(F83&gt;='入围价70%'!F83,F83&lt;='入围价110%'!F83),1,0)</f>
        <v>#DIV/0!</v>
      </c>
      <c r="O83" s="2" t="e">
        <f>IF(AND(G83&gt;='入围价70%'!G83,G83&lt;='入围价110%'!G83),1,0)</f>
        <v>#DIV/0!</v>
      </c>
      <c r="P83" s="2" t="e">
        <f>IF(AND(H83&gt;='入围价70%'!H83,H83&lt;='入围价110%'!H83),1,0)</f>
        <v>#DIV/0!</v>
      </c>
      <c r="Q83" s="2" t="e">
        <f>IF(AND(I83&gt;='入围价70%'!I83,I83&lt;='入围价110%'!I83),1,0)</f>
        <v>#DIV/0!</v>
      </c>
      <c r="R83" s="2" t="e">
        <f>IF(AND(J83&gt;='入围价70%'!J83,J83&lt;='入围价110%'!J83),1,0)</f>
        <v>#DIV/0!</v>
      </c>
      <c r="S83" s="2" t="e">
        <f>IF(AND(K83&gt;='入围价70%'!K83,K83&lt;='入围价110%'!K83),1,0)</f>
        <v>#DIV/0!</v>
      </c>
      <c r="U83" s="23" t="e">
        <f>IF(E83=入围最低价!E83,1,0)</f>
        <v>#DIV/0!</v>
      </c>
      <c r="V83" s="23" t="e">
        <f>IF(F83=入围最低价!F83,1,0)</f>
        <v>#DIV/0!</v>
      </c>
      <c r="W83" s="23" t="e">
        <f>IF(G83=入围最低价!G83,1,0)</f>
        <v>#DIV/0!</v>
      </c>
      <c r="X83" s="23" t="e">
        <f>IF(H83=入围最低价!H83,1,0)</f>
        <v>#DIV/0!</v>
      </c>
      <c r="Y83" s="23" t="e">
        <f>IF(I83=入围最低价!I83,1,0)</f>
        <v>#DIV/0!</v>
      </c>
      <c r="Z83" s="23" t="e">
        <f>IF(J83=入围最低价!J83,1,0)</f>
        <v>#DIV/0!</v>
      </c>
      <c r="AA83" s="23" t="e">
        <f>IF(K83=入围最低价!K83,1,0)</f>
        <v>#DIV/0!</v>
      </c>
    </row>
    <row r="84" s="2" customFormat="1" ht="20.1" customHeight="1" spans="1:27">
      <c r="A84" s="19">
        <f t="shared" si="1"/>
        <v>80</v>
      </c>
      <c r="B84" s="19" t="s">
        <v>111</v>
      </c>
      <c r="C84" s="20" t="s">
        <v>114</v>
      </c>
      <c r="D84" s="21">
        <v>1337.6</v>
      </c>
      <c r="E84" s="22" t="s">
        <v>176</v>
      </c>
      <c r="F84" s="22" t="s">
        <v>176</v>
      </c>
      <c r="G84" s="22" t="s">
        <v>176</v>
      </c>
      <c r="H84" s="22" t="s">
        <v>176</v>
      </c>
      <c r="I84" s="22" t="s">
        <v>176</v>
      </c>
      <c r="J84" s="22" t="s">
        <v>176</v>
      </c>
      <c r="K84" s="22" t="s">
        <v>176</v>
      </c>
      <c r="M84" s="2" t="e">
        <f>IF(AND(E84&gt;='入围价70%'!E84,E84&lt;='入围价110%'!E84),1,0)</f>
        <v>#DIV/0!</v>
      </c>
      <c r="N84" s="2" t="e">
        <f>IF(AND(F84&gt;='入围价70%'!F84,F84&lt;='入围价110%'!F84),1,0)</f>
        <v>#DIV/0!</v>
      </c>
      <c r="O84" s="2" t="e">
        <f>IF(AND(G84&gt;='入围价70%'!G84,G84&lt;='入围价110%'!G84),1,0)</f>
        <v>#DIV/0!</v>
      </c>
      <c r="P84" s="2" t="e">
        <f>IF(AND(H84&gt;='入围价70%'!H84,H84&lt;='入围价110%'!H84),1,0)</f>
        <v>#DIV/0!</v>
      </c>
      <c r="Q84" s="2" t="e">
        <f>IF(AND(I84&gt;='入围价70%'!I84,I84&lt;='入围价110%'!I84),1,0)</f>
        <v>#DIV/0!</v>
      </c>
      <c r="R84" s="2" t="e">
        <f>IF(AND(J84&gt;='入围价70%'!J84,J84&lt;='入围价110%'!J84),1,0)</f>
        <v>#DIV/0!</v>
      </c>
      <c r="S84" s="2" t="e">
        <f>IF(AND(K84&gt;='入围价70%'!K84,K84&lt;='入围价110%'!K84),1,0)</f>
        <v>#DIV/0!</v>
      </c>
      <c r="U84" s="23" t="e">
        <f>IF(E84=入围最低价!E84,1,0)</f>
        <v>#DIV/0!</v>
      </c>
      <c r="V84" s="23" t="e">
        <f>IF(F84=入围最低价!F84,1,0)</f>
        <v>#DIV/0!</v>
      </c>
      <c r="W84" s="23" t="e">
        <f>IF(G84=入围最低价!G84,1,0)</f>
        <v>#DIV/0!</v>
      </c>
      <c r="X84" s="23" t="e">
        <f>IF(H84=入围最低价!H84,1,0)</f>
        <v>#DIV/0!</v>
      </c>
      <c r="Y84" s="23" t="e">
        <f>IF(I84=入围最低价!I84,1,0)</f>
        <v>#DIV/0!</v>
      </c>
      <c r="Z84" s="23" t="e">
        <f>IF(J84=入围最低价!J84,1,0)</f>
        <v>#DIV/0!</v>
      </c>
      <c r="AA84" s="23" t="e">
        <f>IF(K84=入围最低价!K84,1,0)</f>
        <v>#DIV/0!</v>
      </c>
    </row>
    <row r="85" s="2" customFormat="1" ht="20.1" customHeight="1" spans="1:27">
      <c r="A85" s="19">
        <f t="shared" si="1"/>
        <v>81</v>
      </c>
      <c r="B85" s="19" t="s">
        <v>111</v>
      </c>
      <c r="C85" s="20" t="s">
        <v>115</v>
      </c>
      <c r="D85" s="21">
        <v>1530</v>
      </c>
      <c r="E85" s="22" t="s">
        <v>176</v>
      </c>
      <c r="F85" s="22" t="s">
        <v>176</v>
      </c>
      <c r="G85" s="22" t="s">
        <v>176</v>
      </c>
      <c r="H85" s="22" t="s">
        <v>176</v>
      </c>
      <c r="I85" s="22" t="s">
        <v>176</v>
      </c>
      <c r="J85" s="22" t="s">
        <v>176</v>
      </c>
      <c r="K85" s="22" t="s">
        <v>176</v>
      </c>
      <c r="M85" s="2" t="e">
        <f>IF(AND(E85&gt;='入围价70%'!E85,E85&lt;='入围价110%'!E85),1,0)</f>
        <v>#DIV/0!</v>
      </c>
      <c r="N85" s="2" t="e">
        <f>IF(AND(F85&gt;='入围价70%'!F85,F85&lt;='入围价110%'!F85),1,0)</f>
        <v>#DIV/0!</v>
      </c>
      <c r="O85" s="2" t="e">
        <f>IF(AND(G85&gt;='入围价70%'!G85,G85&lt;='入围价110%'!G85),1,0)</f>
        <v>#DIV/0!</v>
      </c>
      <c r="P85" s="2" t="e">
        <f>IF(AND(H85&gt;='入围价70%'!H85,H85&lt;='入围价110%'!H85),1,0)</f>
        <v>#DIV/0!</v>
      </c>
      <c r="Q85" s="2" t="e">
        <f>IF(AND(I85&gt;='入围价70%'!I85,I85&lt;='入围价110%'!I85),1,0)</f>
        <v>#DIV/0!</v>
      </c>
      <c r="R85" s="2" t="e">
        <f>IF(AND(J85&gt;='入围价70%'!J85,J85&lt;='入围价110%'!J85),1,0)</f>
        <v>#DIV/0!</v>
      </c>
      <c r="S85" s="2" t="e">
        <f>IF(AND(K85&gt;='入围价70%'!K85,K85&lt;='入围价110%'!K85),1,0)</f>
        <v>#DIV/0!</v>
      </c>
      <c r="U85" s="23" t="e">
        <f>IF(E85=入围最低价!E85,1,0)</f>
        <v>#DIV/0!</v>
      </c>
      <c r="V85" s="23" t="e">
        <f>IF(F85=入围最低价!F85,1,0)</f>
        <v>#DIV/0!</v>
      </c>
      <c r="W85" s="23" t="e">
        <f>IF(G85=入围最低价!G85,1,0)</f>
        <v>#DIV/0!</v>
      </c>
      <c r="X85" s="23" t="e">
        <f>IF(H85=入围最低价!H85,1,0)</f>
        <v>#DIV/0!</v>
      </c>
      <c r="Y85" s="23" t="e">
        <f>IF(I85=入围最低价!I85,1,0)</f>
        <v>#DIV/0!</v>
      </c>
      <c r="Z85" s="23" t="e">
        <f>IF(J85=入围最低价!J85,1,0)</f>
        <v>#DIV/0!</v>
      </c>
      <c r="AA85" s="23" t="e">
        <f>IF(K85=入围最低价!K85,1,0)</f>
        <v>#DIV/0!</v>
      </c>
    </row>
    <row r="86" s="2" customFormat="1" ht="20.1" customHeight="1" spans="1:27">
      <c r="A86" s="19">
        <f t="shared" si="1"/>
        <v>82</v>
      </c>
      <c r="B86" s="19" t="s">
        <v>116</v>
      </c>
      <c r="C86" s="20" t="s">
        <v>117</v>
      </c>
      <c r="D86" s="21">
        <v>1749</v>
      </c>
      <c r="E86" s="22" t="s">
        <v>176</v>
      </c>
      <c r="F86" s="22" t="s">
        <v>176</v>
      </c>
      <c r="G86" s="22" t="s">
        <v>176</v>
      </c>
      <c r="H86" s="22" t="s">
        <v>176</v>
      </c>
      <c r="I86" s="22" t="s">
        <v>176</v>
      </c>
      <c r="J86" s="22" t="s">
        <v>176</v>
      </c>
      <c r="K86" s="22" t="s">
        <v>176</v>
      </c>
      <c r="M86" s="2" t="e">
        <f>IF(AND(E86&gt;='入围价70%'!E86,E86&lt;='入围价110%'!E86),1,0)</f>
        <v>#DIV/0!</v>
      </c>
      <c r="N86" s="2" t="e">
        <f>IF(AND(F86&gt;='入围价70%'!F86,F86&lt;='入围价110%'!F86),1,0)</f>
        <v>#DIV/0!</v>
      </c>
      <c r="O86" s="2" t="e">
        <f>IF(AND(G86&gt;='入围价70%'!G86,G86&lt;='入围价110%'!G86),1,0)</f>
        <v>#DIV/0!</v>
      </c>
      <c r="P86" s="2" t="e">
        <f>IF(AND(H86&gt;='入围价70%'!H86,H86&lt;='入围价110%'!H86),1,0)</f>
        <v>#DIV/0!</v>
      </c>
      <c r="Q86" s="2" t="e">
        <f>IF(AND(I86&gt;='入围价70%'!I86,I86&lt;='入围价110%'!I86),1,0)</f>
        <v>#DIV/0!</v>
      </c>
      <c r="R86" s="2" t="e">
        <f>IF(AND(J86&gt;='入围价70%'!J86,J86&lt;='入围价110%'!J86),1,0)</f>
        <v>#DIV/0!</v>
      </c>
      <c r="S86" s="2" t="e">
        <f>IF(AND(K86&gt;='入围价70%'!K86,K86&lt;='入围价110%'!K86),1,0)</f>
        <v>#DIV/0!</v>
      </c>
      <c r="U86" s="23" t="e">
        <f>IF(E86=入围最低价!E86,1,0)</f>
        <v>#DIV/0!</v>
      </c>
      <c r="V86" s="23" t="e">
        <f>IF(F86=入围最低价!F86,1,0)</f>
        <v>#DIV/0!</v>
      </c>
      <c r="W86" s="23" t="e">
        <f>IF(G86=入围最低价!G86,1,0)</f>
        <v>#DIV/0!</v>
      </c>
      <c r="X86" s="23" t="e">
        <f>IF(H86=入围最低价!H86,1,0)</f>
        <v>#DIV/0!</v>
      </c>
      <c r="Y86" s="23" t="e">
        <f>IF(I86=入围最低价!I86,1,0)</f>
        <v>#DIV/0!</v>
      </c>
      <c r="Z86" s="23" t="e">
        <f>IF(J86=入围最低价!J86,1,0)</f>
        <v>#DIV/0!</v>
      </c>
      <c r="AA86" s="23" t="e">
        <f>IF(K86=入围最低价!K86,1,0)</f>
        <v>#DIV/0!</v>
      </c>
    </row>
    <row r="87" s="2" customFormat="1" ht="20.1" customHeight="1" spans="1:27">
      <c r="A87" s="19">
        <f t="shared" si="1"/>
        <v>83</v>
      </c>
      <c r="B87" s="19" t="s">
        <v>116</v>
      </c>
      <c r="C87" s="20" t="s">
        <v>118</v>
      </c>
      <c r="D87" s="21">
        <v>1429</v>
      </c>
      <c r="E87" s="22" t="s">
        <v>176</v>
      </c>
      <c r="F87" s="22" t="s">
        <v>176</v>
      </c>
      <c r="G87" s="22" t="s">
        <v>176</v>
      </c>
      <c r="H87" s="22" t="s">
        <v>176</v>
      </c>
      <c r="I87" s="22" t="s">
        <v>176</v>
      </c>
      <c r="J87" s="22" t="s">
        <v>176</v>
      </c>
      <c r="K87" s="22" t="s">
        <v>176</v>
      </c>
      <c r="M87" s="2" t="e">
        <f>IF(AND(E87&gt;='入围价70%'!E87,E87&lt;='入围价110%'!E87),1,0)</f>
        <v>#DIV/0!</v>
      </c>
      <c r="N87" s="2" t="e">
        <f>IF(AND(F87&gt;='入围价70%'!F87,F87&lt;='入围价110%'!F87),1,0)</f>
        <v>#DIV/0!</v>
      </c>
      <c r="O87" s="2" t="e">
        <f>IF(AND(G87&gt;='入围价70%'!G87,G87&lt;='入围价110%'!G87),1,0)</f>
        <v>#DIV/0!</v>
      </c>
      <c r="P87" s="2" t="e">
        <f>IF(AND(H87&gt;='入围价70%'!H87,H87&lt;='入围价110%'!H87),1,0)</f>
        <v>#DIV/0!</v>
      </c>
      <c r="Q87" s="2" t="e">
        <f>IF(AND(I87&gt;='入围价70%'!I87,I87&lt;='入围价110%'!I87),1,0)</f>
        <v>#DIV/0!</v>
      </c>
      <c r="R87" s="2" t="e">
        <f>IF(AND(J87&gt;='入围价70%'!J87,J87&lt;='入围价110%'!J87),1,0)</f>
        <v>#DIV/0!</v>
      </c>
      <c r="S87" s="2" t="e">
        <f>IF(AND(K87&gt;='入围价70%'!K87,K87&lt;='入围价110%'!K87),1,0)</f>
        <v>#DIV/0!</v>
      </c>
      <c r="U87" s="23" t="e">
        <f>IF(E87=入围最低价!E87,1,0)</f>
        <v>#DIV/0!</v>
      </c>
      <c r="V87" s="23" t="e">
        <f>IF(F87=入围最低价!F87,1,0)</f>
        <v>#DIV/0!</v>
      </c>
      <c r="W87" s="23" t="e">
        <f>IF(G87=入围最低价!G87,1,0)</f>
        <v>#DIV/0!</v>
      </c>
      <c r="X87" s="23" t="e">
        <f>IF(H87=入围最低价!H87,1,0)</f>
        <v>#DIV/0!</v>
      </c>
      <c r="Y87" s="23" t="e">
        <f>IF(I87=入围最低价!I87,1,0)</f>
        <v>#DIV/0!</v>
      </c>
      <c r="Z87" s="23" t="e">
        <f>IF(J87=入围最低价!J87,1,0)</f>
        <v>#DIV/0!</v>
      </c>
      <c r="AA87" s="23" t="e">
        <f>IF(K87=入围最低价!K87,1,0)</f>
        <v>#DIV/0!</v>
      </c>
    </row>
    <row r="88" s="2" customFormat="1" ht="20.1" customHeight="1" spans="1:27">
      <c r="A88" s="19">
        <f t="shared" si="1"/>
        <v>84</v>
      </c>
      <c r="B88" s="19" t="s">
        <v>116</v>
      </c>
      <c r="C88" s="20" t="s">
        <v>119</v>
      </c>
      <c r="D88" s="21">
        <v>1637.8</v>
      </c>
      <c r="E88" s="22" t="s">
        <v>176</v>
      </c>
      <c r="F88" s="22" t="s">
        <v>176</v>
      </c>
      <c r="G88" s="22" t="s">
        <v>176</v>
      </c>
      <c r="H88" s="22" t="s">
        <v>176</v>
      </c>
      <c r="I88" s="22" t="s">
        <v>176</v>
      </c>
      <c r="J88" s="22" t="s">
        <v>176</v>
      </c>
      <c r="K88" s="22" t="s">
        <v>176</v>
      </c>
      <c r="M88" s="2" t="e">
        <f>IF(AND(E88&gt;='入围价70%'!E88,E88&lt;='入围价110%'!E88),1,0)</f>
        <v>#DIV/0!</v>
      </c>
      <c r="N88" s="2" t="e">
        <f>IF(AND(F88&gt;='入围价70%'!F88,F88&lt;='入围价110%'!F88),1,0)</f>
        <v>#DIV/0!</v>
      </c>
      <c r="O88" s="2" t="e">
        <f>IF(AND(G88&gt;='入围价70%'!G88,G88&lt;='入围价110%'!G88),1,0)</f>
        <v>#DIV/0!</v>
      </c>
      <c r="P88" s="2" t="e">
        <f>IF(AND(H88&gt;='入围价70%'!H88,H88&lt;='入围价110%'!H88),1,0)</f>
        <v>#DIV/0!</v>
      </c>
      <c r="Q88" s="2" t="e">
        <f>IF(AND(I88&gt;='入围价70%'!I88,I88&lt;='入围价110%'!I88),1,0)</f>
        <v>#DIV/0!</v>
      </c>
      <c r="R88" s="2" t="e">
        <f>IF(AND(J88&gt;='入围价70%'!J88,J88&lt;='入围价110%'!J88),1,0)</f>
        <v>#DIV/0!</v>
      </c>
      <c r="S88" s="2" t="e">
        <f>IF(AND(K88&gt;='入围价70%'!K88,K88&lt;='入围价110%'!K88),1,0)</f>
        <v>#DIV/0!</v>
      </c>
      <c r="U88" s="23" t="e">
        <f>IF(E88=入围最低价!E88,1,0)</f>
        <v>#DIV/0!</v>
      </c>
      <c r="V88" s="23" t="e">
        <f>IF(F88=入围最低价!F88,1,0)</f>
        <v>#DIV/0!</v>
      </c>
      <c r="W88" s="23" t="e">
        <f>IF(G88=入围最低价!G88,1,0)</f>
        <v>#DIV/0!</v>
      </c>
      <c r="X88" s="23" t="e">
        <f>IF(H88=入围最低价!H88,1,0)</f>
        <v>#DIV/0!</v>
      </c>
      <c r="Y88" s="23" t="e">
        <f>IF(I88=入围最低价!I88,1,0)</f>
        <v>#DIV/0!</v>
      </c>
      <c r="Z88" s="23" t="e">
        <f>IF(J88=入围最低价!J88,1,0)</f>
        <v>#DIV/0!</v>
      </c>
      <c r="AA88" s="23" t="e">
        <f>IF(K88=入围最低价!K88,1,0)</f>
        <v>#DIV/0!</v>
      </c>
    </row>
    <row r="89" s="2" customFormat="1" ht="20.1" customHeight="1" spans="1:27">
      <c r="A89" s="19">
        <f t="shared" si="1"/>
        <v>85</v>
      </c>
      <c r="B89" s="19" t="s">
        <v>116</v>
      </c>
      <c r="C89" s="20" t="s">
        <v>120</v>
      </c>
      <c r="D89" s="21">
        <v>1346</v>
      </c>
      <c r="E89" s="22" t="s">
        <v>176</v>
      </c>
      <c r="F89" s="22" t="s">
        <v>176</v>
      </c>
      <c r="G89" s="22" t="s">
        <v>176</v>
      </c>
      <c r="H89" s="22" t="s">
        <v>176</v>
      </c>
      <c r="I89" s="22" t="s">
        <v>176</v>
      </c>
      <c r="J89" s="22" t="s">
        <v>176</v>
      </c>
      <c r="K89" s="22" t="s">
        <v>176</v>
      </c>
      <c r="M89" s="2" t="e">
        <f>IF(AND(E89&gt;='入围价70%'!E89,E89&lt;='入围价110%'!E89),1,0)</f>
        <v>#DIV/0!</v>
      </c>
      <c r="N89" s="2" t="e">
        <f>IF(AND(F89&gt;='入围价70%'!F89,F89&lt;='入围价110%'!F89),1,0)</f>
        <v>#DIV/0!</v>
      </c>
      <c r="O89" s="2" t="e">
        <f>IF(AND(G89&gt;='入围价70%'!G89,G89&lt;='入围价110%'!G89),1,0)</f>
        <v>#DIV/0!</v>
      </c>
      <c r="P89" s="2" t="e">
        <f>IF(AND(H89&gt;='入围价70%'!H89,H89&lt;='入围价110%'!H89),1,0)</f>
        <v>#DIV/0!</v>
      </c>
      <c r="Q89" s="2" t="e">
        <f>IF(AND(I89&gt;='入围价70%'!I89,I89&lt;='入围价110%'!I89),1,0)</f>
        <v>#DIV/0!</v>
      </c>
      <c r="R89" s="2" t="e">
        <f>IF(AND(J89&gt;='入围价70%'!J89,J89&lt;='入围价110%'!J89),1,0)</f>
        <v>#DIV/0!</v>
      </c>
      <c r="S89" s="2" t="e">
        <f>IF(AND(K89&gt;='入围价70%'!K89,K89&lt;='入围价110%'!K89),1,0)</f>
        <v>#DIV/0!</v>
      </c>
      <c r="U89" s="23" t="e">
        <f>IF(E89=入围最低价!E89,1,0)</f>
        <v>#DIV/0!</v>
      </c>
      <c r="V89" s="23" t="e">
        <f>IF(F89=入围最低价!F89,1,0)</f>
        <v>#DIV/0!</v>
      </c>
      <c r="W89" s="23" t="e">
        <f>IF(G89=入围最低价!G89,1,0)</f>
        <v>#DIV/0!</v>
      </c>
      <c r="X89" s="23" t="e">
        <f>IF(H89=入围最低价!H89,1,0)</f>
        <v>#DIV/0!</v>
      </c>
      <c r="Y89" s="23" t="e">
        <f>IF(I89=入围最低价!I89,1,0)</f>
        <v>#DIV/0!</v>
      </c>
      <c r="Z89" s="23" t="e">
        <f>IF(J89=入围最低价!J89,1,0)</f>
        <v>#DIV/0!</v>
      </c>
      <c r="AA89" s="23" t="e">
        <f>IF(K89=入围最低价!K89,1,0)</f>
        <v>#DIV/0!</v>
      </c>
    </row>
    <row r="90" s="2" customFormat="1" ht="20.1" customHeight="1" spans="1:27">
      <c r="A90" s="19">
        <f t="shared" si="1"/>
        <v>86</v>
      </c>
      <c r="B90" s="19" t="s">
        <v>116</v>
      </c>
      <c r="C90" s="20" t="s">
        <v>121</v>
      </c>
      <c r="D90" s="21">
        <v>1654</v>
      </c>
      <c r="E90" s="22" t="s">
        <v>176</v>
      </c>
      <c r="F90" s="22" t="s">
        <v>176</v>
      </c>
      <c r="G90" s="22" t="s">
        <v>176</v>
      </c>
      <c r="H90" s="22" t="s">
        <v>176</v>
      </c>
      <c r="I90" s="22" t="s">
        <v>176</v>
      </c>
      <c r="J90" s="22" t="s">
        <v>176</v>
      </c>
      <c r="K90" s="22" t="s">
        <v>176</v>
      </c>
      <c r="M90" s="2" t="e">
        <f>IF(AND(E90&gt;='入围价70%'!E90,E90&lt;='入围价110%'!E90),1,0)</f>
        <v>#DIV/0!</v>
      </c>
      <c r="N90" s="2" t="e">
        <f>IF(AND(F90&gt;='入围价70%'!F90,F90&lt;='入围价110%'!F90),1,0)</f>
        <v>#DIV/0!</v>
      </c>
      <c r="O90" s="2" t="e">
        <f>IF(AND(G90&gt;='入围价70%'!G90,G90&lt;='入围价110%'!G90),1,0)</f>
        <v>#DIV/0!</v>
      </c>
      <c r="P90" s="2" t="e">
        <f>IF(AND(H90&gt;='入围价70%'!H90,H90&lt;='入围价110%'!H90),1,0)</f>
        <v>#DIV/0!</v>
      </c>
      <c r="Q90" s="2" t="e">
        <f>IF(AND(I90&gt;='入围价70%'!I90,I90&lt;='入围价110%'!I90),1,0)</f>
        <v>#DIV/0!</v>
      </c>
      <c r="R90" s="2" t="e">
        <f>IF(AND(J90&gt;='入围价70%'!J90,J90&lt;='入围价110%'!J90),1,0)</f>
        <v>#DIV/0!</v>
      </c>
      <c r="S90" s="2" t="e">
        <f>IF(AND(K90&gt;='入围价70%'!K90,K90&lt;='入围价110%'!K90),1,0)</f>
        <v>#DIV/0!</v>
      </c>
      <c r="U90" s="23" t="e">
        <f>IF(E90=入围最低价!E90,1,0)</f>
        <v>#DIV/0!</v>
      </c>
      <c r="V90" s="23" t="e">
        <f>IF(F90=入围最低价!F90,1,0)</f>
        <v>#DIV/0!</v>
      </c>
      <c r="W90" s="23" t="e">
        <f>IF(G90=入围最低价!G90,1,0)</f>
        <v>#DIV/0!</v>
      </c>
      <c r="X90" s="23" t="e">
        <f>IF(H90=入围最低价!H90,1,0)</f>
        <v>#DIV/0!</v>
      </c>
      <c r="Y90" s="23" t="e">
        <f>IF(I90=入围最低价!I90,1,0)</f>
        <v>#DIV/0!</v>
      </c>
      <c r="Z90" s="23" t="e">
        <f>IF(J90=入围最低价!J90,1,0)</f>
        <v>#DIV/0!</v>
      </c>
      <c r="AA90" s="23" t="e">
        <f>IF(K90=入围最低价!K90,1,0)</f>
        <v>#DIV/0!</v>
      </c>
    </row>
    <row r="91" s="2" customFormat="1" ht="20.1" customHeight="1" spans="1:27">
      <c r="A91" s="19">
        <f t="shared" si="1"/>
        <v>87</v>
      </c>
      <c r="B91" s="19" t="s">
        <v>122</v>
      </c>
      <c r="C91" s="20" t="s">
        <v>123</v>
      </c>
      <c r="D91" s="21">
        <v>1098</v>
      </c>
      <c r="E91" s="22" t="s">
        <v>176</v>
      </c>
      <c r="F91" s="22" t="s">
        <v>176</v>
      </c>
      <c r="G91" s="22" t="s">
        <v>176</v>
      </c>
      <c r="H91" s="22" t="s">
        <v>176</v>
      </c>
      <c r="I91" s="22" t="s">
        <v>176</v>
      </c>
      <c r="J91" s="22" t="s">
        <v>176</v>
      </c>
      <c r="K91" s="22" t="s">
        <v>176</v>
      </c>
      <c r="M91" s="2" t="e">
        <f>IF(AND(E91&gt;='入围价70%'!E91,E91&lt;='入围价110%'!E91),1,0)</f>
        <v>#DIV/0!</v>
      </c>
      <c r="N91" s="2" t="e">
        <f>IF(AND(F91&gt;='入围价70%'!F91,F91&lt;='入围价110%'!F91),1,0)</f>
        <v>#DIV/0!</v>
      </c>
      <c r="O91" s="2" t="e">
        <f>IF(AND(G91&gt;='入围价70%'!G91,G91&lt;='入围价110%'!G91),1,0)</f>
        <v>#DIV/0!</v>
      </c>
      <c r="P91" s="2" t="e">
        <f>IF(AND(H91&gt;='入围价70%'!H91,H91&lt;='入围价110%'!H91),1,0)</f>
        <v>#DIV/0!</v>
      </c>
      <c r="Q91" s="2" t="e">
        <f>IF(AND(I91&gt;='入围价70%'!I91,I91&lt;='入围价110%'!I91),1,0)</f>
        <v>#DIV/0!</v>
      </c>
      <c r="R91" s="2" t="e">
        <f>IF(AND(J91&gt;='入围价70%'!J91,J91&lt;='入围价110%'!J91),1,0)</f>
        <v>#DIV/0!</v>
      </c>
      <c r="S91" s="2" t="e">
        <f>IF(AND(K91&gt;='入围价70%'!K91,K91&lt;='入围价110%'!K91),1,0)</f>
        <v>#DIV/0!</v>
      </c>
      <c r="U91" s="23" t="e">
        <f>IF(E91=入围最低价!E91,1,0)</f>
        <v>#DIV/0!</v>
      </c>
      <c r="V91" s="23" t="e">
        <f>IF(F91=入围最低价!F91,1,0)</f>
        <v>#DIV/0!</v>
      </c>
      <c r="W91" s="23" t="e">
        <f>IF(G91=入围最低价!G91,1,0)</f>
        <v>#DIV/0!</v>
      </c>
      <c r="X91" s="23" t="e">
        <f>IF(H91=入围最低价!H91,1,0)</f>
        <v>#DIV/0!</v>
      </c>
      <c r="Y91" s="23" t="e">
        <f>IF(I91=入围最低价!I91,1,0)</f>
        <v>#DIV/0!</v>
      </c>
      <c r="Z91" s="23" t="e">
        <f>IF(J91=入围最低价!J91,1,0)</f>
        <v>#DIV/0!</v>
      </c>
      <c r="AA91" s="23" t="e">
        <f>IF(K91=入围最低价!K91,1,0)</f>
        <v>#DIV/0!</v>
      </c>
    </row>
    <row r="92" s="2" customFormat="1" ht="20.1" customHeight="1" spans="1:27">
      <c r="A92" s="19">
        <f t="shared" si="1"/>
        <v>88</v>
      </c>
      <c r="B92" s="19" t="s">
        <v>122</v>
      </c>
      <c r="C92" s="20" t="s">
        <v>124</v>
      </c>
      <c r="D92" s="21">
        <v>1008</v>
      </c>
      <c r="E92" s="22" t="s">
        <v>176</v>
      </c>
      <c r="F92" s="22" t="s">
        <v>176</v>
      </c>
      <c r="G92" s="22" t="s">
        <v>176</v>
      </c>
      <c r="H92" s="22" t="s">
        <v>176</v>
      </c>
      <c r="I92" s="22" t="s">
        <v>176</v>
      </c>
      <c r="J92" s="22" t="s">
        <v>176</v>
      </c>
      <c r="K92" s="22" t="s">
        <v>176</v>
      </c>
      <c r="M92" s="2" t="e">
        <f>IF(AND(E92&gt;='入围价70%'!E92,E92&lt;='入围价110%'!E92),1,0)</f>
        <v>#DIV/0!</v>
      </c>
      <c r="N92" s="2" t="e">
        <f>IF(AND(F92&gt;='入围价70%'!F92,F92&lt;='入围价110%'!F92),1,0)</f>
        <v>#DIV/0!</v>
      </c>
      <c r="O92" s="2" t="e">
        <f>IF(AND(G92&gt;='入围价70%'!G92,G92&lt;='入围价110%'!G92),1,0)</f>
        <v>#DIV/0!</v>
      </c>
      <c r="P92" s="2" t="e">
        <f>IF(AND(H92&gt;='入围价70%'!H92,H92&lt;='入围价110%'!H92),1,0)</f>
        <v>#DIV/0!</v>
      </c>
      <c r="Q92" s="2" t="e">
        <f>IF(AND(I92&gt;='入围价70%'!I92,I92&lt;='入围价110%'!I92),1,0)</f>
        <v>#DIV/0!</v>
      </c>
      <c r="R92" s="2" t="e">
        <f>IF(AND(J92&gt;='入围价70%'!J92,J92&lt;='入围价110%'!J92),1,0)</f>
        <v>#DIV/0!</v>
      </c>
      <c r="S92" s="2" t="e">
        <f>IF(AND(K92&gt;='入围价70%'!K92,K92&lt;='入围价110%'!K92),1,0)</f>
        <v>#DIV/0!</v>
      </c>
      <c r="U92" s="23" t="e">
        <f>IF(E92=入围最低价!E92,1,0)</f>
        <v>#DIV/0!</v>
      </c>
      <c r="V92" s="23" t="e">
        <f>IF(F92=入围最低价!F92,1,0)</f>
        <v>#DIV/0!</v>
      </c>
      <c r="W92" s="23" t="e">
        <f>IF(G92=入围最低价!G92,1,0)</f>
        <v>#DIV/0!</v>
      </c>
      <c r="X92" s="23" t="e">
        <f>IF(H92=入围最低价!H92,1,0)</f>
        <v>#DIV/0!</v>
      </c>
      <c r="Y92" s="23" t="e">
        <f>IF(I92=入围最低价!I92,1,0)</f>
        <v>#DIV/0!</v>
      </c>
      <c r="Z92" s="23" t="e">
        <f>IF(J92=入围最低价!J92,1,0)</f>
        <v>#DIV/0!</v>
      </c>
      <c r="AA92" s="23" t="e">
        <f>IF(K92=入围最低价!K92,1,0)</f>
        <v>#DIV/0!</v>
      </c>
    </row>
    <row r="93" s="2" customFormat="1" ht="20.1" customHeight="1" spans="1:27">
      <c r="A93" s="19">
        <f t="shared" si="1"/>
        <v>89</v>
      </c>
      <c r="B93" s="19" t="s">
        <v>122</v>
      </c>
      <c r="C93" s="20" t="s">
        <v>125</v>
      </c>
      <c r="D93" s="21">
        <v>994</v>
      </c>
      <c r="E93" s="22" t="s">
        <v>176</v>
      </c>
      <c r="F93" s="22" t="s">
        <v>176</v>
      </c>
      <c r="G93" s="22" t="s">
        <v>176</v>
      </c>
      <c r="H93" s="22" t="s">
        <v>176</v>
      </c>
      <c r="I93" s="22" t="s">
        <v>176</v>
      </c>
      <c r="J93" s="22" t="s">
        <v>176</v>
      </c>
      <c r="K93" s="22" t="s">
        <v>176</v>
      </c>
      <c r="M93" s="2" t="e">
        <f>IF(AND(E93&gt;='入围价70%'!E93,E93&lt;='入围价110%'!E93),1,0)</f>
        <v>#DIV/0!</v>
      </c>
      <c r="N93" s="2" t="e">
        <f>IF(AND(F93&gt;='入围价70%'!F93,F93&lt;='入围价110%'!F93),1,0)</f>
        <v>#DIV/0!</v>
      </c>
      <c r="O93" s="2" t="e">
        <f>IF(AND(G93&gt;='入围价70%'!G93,G93&lt;='入围价110%'!G93),1,0)</f>
        <v>#DIV/0!</v>
      </c>
      <c r="P93" s="2" t="e">
        <f>IF(AND(H93&gt;='入围价70%'!H93,H93&lt;='入围价110%'!H93),1,0)</f>
        <v>#DIV/0!</v>
      </c>
      <c r="Q93" s="2" t="e">
        <f>IF(AND(I93&gt;='入围价70%'!I93,I93&lt;='入围价110%'!I93),1,0)</f>
        <v>#DIV/0!</v>
      </c>
      <c r="R93" s="2" t="e">
        <f>IF(AND(J93&gt;='入围价70%'!J93,J93&lt;='入围价110%'!J93),1,0)</f>
        <v>#DIV/0!</v>
      </c>
      <c r="S93" s="2" t="e">
        <f>IF(AND(K93&gt;='入围价70%'!K93,K93&lt;='入围价110%'!K93),1,0)</f>
        <v>#DIV/0!</v>
      </c>
      <c r="U93" s="23" t="e">
        <f>IF(E93=入围最低价!E93,1,0)</f>
        <v>#DIV/0!</v>
      </c>
      <c r="V93" s="23" t="e">
        <f>IF(F93=入围最低价!F93,1,0)</f>
        <v>#DIV/0!</v>
      </c>
      <c r="W93" s="23" t="e">
        <f>IF(G93=入围最低价!G93,1,0)</f>
        <v>#DIV/0!</v>
      </c>
      <c r="X93" s="23" t="e">
        <f>IF(H93=入围最低价!H93,1,0)</f>
        <v>#DIV/0!</v>
      </c>
      <c r="Y93" s="23" t="e">
        <f>IF(I93=入围最低价!I93,1,0)</f>
        <v>#DIV/0!</v>
      </c>
      <c r="Z93" s="23" t="e">
        <f>IF(J93=入围最低价!J93,1,0)</f>
        <v>#DIV/0!</v>
      </c>
      <c r="AA93" s="23" t="e">
        <f>IF(K93=入围最低价!K93,1,0)</f>
        <v>#DIV/0!</v>
      </c>
    </row>
    <row r="94" s="2" customFormat="1" ht="20.1" customHeight="1" spans="1:27">
      <c r="A94" s="19">
        <f t="shared" si="1"/>
        <v>90</v>
      </c>
      <c r="B94" s="19" t="s">
        <v>122</v>
      </c>
      <c r="C94" s="20" t="s">
        <v>126</v>
      </c>
      <c r="D94" s="21">
        <v>1091.7</v>
      </c>
      <c r="E94" s="22" t="s">
        <v>176</v>
      </c>
      <c r="F94" s="22" t="s">
        <v>176</v>
      </c>
      <c r="G94" s="22" t="s">
        <v>176</v>
      </c>
      <c r="H94" s="22" t="s">
        <v>176</v>
      </c>
      <c r="I94" s="22" t="s">
        <v>176</v>
      </c>
      <c r="J94" s="22" t="s">
        <v>176</v>
      </c>
      <c r="K94" s="22" t="s">
        <v>176</v>
      </c>
      <c r="M94" s="2" t="e">
        <f>IF(AND(E94&gt;='入围价70%'!E94,E94&lt;='入围价110%'!E94),1,0)</f>
        <v>#DIV/0!</v>
      </c>
      <c r="N94" s="2" t="e">
        <f>IF(AND(F94&gt;='入围价70%'!F94,F94&lt;='入围价110%'!F94),1,0)</f>
        <v>#DIV/0!</v>
      </c>
      <c r="O94" s="2" t="e">
        <f>IF(AND(G94&gt;='入围价70%'!G94,G94&lt;='入围价110%'!G94),1,0)</f>
        <v>#DIV/0!</v>
      </c>
      <c r="P94" s="2" t="e">
        <f>IF(AND(H94&gt;='入围价70%'!H94,H94&lt;='入围价110%'!H94),1,0)</f>
        <v>#DIV/0!</v>
      </c>
      <c r="Q94" s="2" t="e">
        <f>IF(AND(I94&gt;='入围价70%'!I94,I94&lt;='入围价110%'!I94),1,0)</f>
        <v>#DIV/0!</v>
      </c>
      <c r="R94" s="2" t="e">
        <f>IF(AND(J94&gt;='入围价70%'!J94,J94&lt;='入围价110%'!J94),1,0)</f>
        <v>#DIV/0!</v>
      </c>
      <c r="S94" s="2" t="e">
        <f>IF(AND(K94&gt;='入围价70%'!K94,K94&lt;='入围价110%'!K94),1,0)</f>
        <v>#DIV/0!</v>
      </c>
      <c r="U94" s="23" t="e">
        <f>IF(E94=入围最低价!E94,1,0)</f>
        <v>#DIV/0!</v>
      </c>
      <c r="V94" s="23" t="e">
        <f>IF(F94=入围最低价!F94,1,0)</f>
        <v>#DIV/0!</v>
      </c>
      <c r="W94" s="23" t="e">
        <f>IF(G94=入围最低价!G94,1,0)</f>
        <v>#DIV/0!</v>
      </c>
      <c r="X94" s="23" t="e">
        <f>IF(H94=入围最低价!H94,1,0)</f>
        <v>#DIV/0!</v>
      </c>
      <c r="Y94" s="23" t="e">
        <f>IF(I94=入围最低价!I94,1,0)</f>
        <v>#DIV/0!</v>
      </c>
      <c r="Z94" s="23" t="e">
        <f>IF(J94=入围最低价!J94,1,0)</f>
        <v>#DIV/0!</v>
      </c>
      <c r="AA94" s="23" t="e">
        <f>IF(K94=入围最低价!K94,1,0)</f>
        <v>#DIV/0!</v>
      </c>
    </row>
    <row r="95" s="2" customFormat="1" ht="20.1" customHeight="1" spans="1:27">
      <c r="A95" s="19">
        <f t="shared" si="1"/>
        <v>91</v>
      </c>
      <c r="B95" s="19" t="s">
        <v>122</v>
      </c>
      <c r="C95" s="20" t="s">
        <v>127</v>
      </c>
      <c r="D95" s="21">
        <v>1133.6</v>
      </c>
      <c r="E95" s="22" t="s">
        <v>176</v>
      </c>
      <c r="F95" s="22" t="s">
        <v>176</v>
      </c>
      <c r="G95" s="22" t="s">
        <v>176</v>
      </c>
      <c r="H95" s="22" t="s">
        <v>176</v>
      </c>
      <c r="I95" s="22" t="s">
        <v>176</v>
      </c>
      <c r="J95" s="22" t="s">
        <v>176</v>
      </c>
      <c r="K95" s="22" t="s">
        <v>176</v>
      </c>
      <c r="M95" s="2" t="e">
        <f>IF(AND(E95&gt;='入围价70%'!E95,E95&lt;='入围价110%'!E95),1,0)</f>
        <v>#DIV/0!</v>
      </c>
      <c r="N95" s="2" t="e">
        <f>IF(AND(F95&gt;='入围价70%'!F95,F95&lt;='入围价110%'!F95),1,0)</f>
        <v>#DIV/0!</v>
      </c>
      <c r="O95" s="2" t="e">
        <f>IF(AND(G95&gt;='入围价70%'!G95,G95&lt;='入围价110%'!G95),1,0)</f>
        <v>#DIV/0!</v>
      </c>
      <c r="P95" s="2" t="e">
        <f>IF(AND(H95&gt;='入围价70%'!H95,H95&lt;='入围价110%'!H95),1,0)</f>
        <v>#DIV/0!</v>
      </c>
      <c r="Q95" s="2" t="e">
        <f>IF(AND(I95&gt;='入围价70%'!I95,I95&lt;='入围价110%'!I95),1,0)</f>
        <v>#DIV/0!</v>
      </c>
      <c r="R95" s="2" t="e">
        <f>IF(AND(J95&gt;='入围价70%'!J95,J95&lt;='入围价110%'!J95),1,0)</f>
        <v>#DIV/0!</v>
      </c>
      <c r="S95" s="2" t="e">
        <f>IF(AND(K95&gt;='入围价70%'!K95,K95&lt;='入围价110%'!K95),1,0)</f>
        <v>#DIV/0!</v>
      </c>
      <c r="U95" s="23" t="e">
        <f>IF(E95=入围最低价!E95,1,0)</f>
        <v>#DIV/0!</v>
      </c>
      <c r="V95" s="23" t="e">
        <f>IF(F95=入围最低价!F95,1,0)</f>
        <v>#DIV/0!</v>
      </c>
      <c r="W95" s="23" t="e">
        <f>IF(G95=入围最低价!G95,1,0)</f>
        <v>#DIV/0!</v>
      </c>
      <c r="X95" s="23" t="e">
        <f>IF(H95=入围最低价!H95,1,0)</f>
        <v>#DIV/0!</v>
      </c>
      <c r="Y95" s="23" t="e">
        <f>IF(I95=入围最低价!I95,1,0)</f>
        <v>#DIV/0!</v>
      </c>
      <c r="Z95" s="23" t="e">
        <f>IF(J95=入围最低价!J95,1,0)</f>
        <v>#DIV/0!</v>
      </c>
      <c r="AA95" s="23" t="e">
        <f>IF(K95=入围最低价!K95,1,0)</f>
        <v>#DIV/0!</v>
      </c>
    </row>
    <row r="96" s="2" customFormat="1" ht="20.1" customHeight="1" spans="1:27">
      <c r="A96" s="19">
        <f t="shared" si="1"/>
        <v>92</v>
      </c>
      <c r="B96" s="19" t="s">
        <v>122</v>
      </c>
      <c r="C96" s="20" t="s">
        <v>128</v>
      </c>
      <c r="D96" s="21">
        <v>1250</v>
      </c>
      <c r="E96" s="22" t="s">
        <v>176</v>
      </c>
      <c r="F96" s="22" t="s">
        <v>176</v>
      </c>
      <c r="G96" s="22" t="s">
        <v>176</v>
      </c>
      <c r="H96" s="22" t="s">
        <v>176</v>
      </c>
      <c r="I96" s="22" t="s">
        <v>176</v>
      </c>
      <c r="J96" s="22" t="s">
        <v>176</v>
      </c>
      <c r="K96" s="22" t="s">
        <v>176</v>
      </c>
      <c r="M96" s="2" t="e">
        <f>IF(AND(E96&gt;='入围价70%'!E96,E96&lt;='入围价110%'!E96),1,0)</f>
        <v>#DIV/0!</v>
      </c>
      <c r="N96" s="2" t="e">
        <f>IF(AND(F96&gt;='入围价70%'!F96,F96&lt;='入围价110%'!F96),1,0)</f>
        <v>#DIV/0!</v>
      </c>
      <c r="O96" s="2" t="e">
        <f>IF(AND(G96&gt;='入围价70%'!G96,G96&lt;='入围价110%'!G96),1,0)</f>
        <v>#DIV/0!</v>
      </c>
      <c r="P96" s="2" t="e">
        <f>IF(AND(H96&gt;='入围价70%'!H96,H96&lt;='入围价110%'!H96),1,0)</f>
        <v>#DIV/0!</v>
      </c>
      <c r="Q96" s="2" t="e">
        <f>IF(AND(I96&gt;='入围价70%'!I96,I96&lt;='入围价110%'!I96),1,0)</f>
        <v>#DIV/0!</v>
      </c>
      <c r="R96" s="2" t="e">
        <f>IF(AND(J96&gt;='入围价70%'!J96,J96&lt;='入围价110%'!J96),1,0)</f>
        <v>#DIV/0!</v>
      </c>
      <c r="S96" s="2" t="e">
        <f>IF(AND(K96&gt;='入围价70%'!K96,K96&lt;='入围价110%'!K96),1,0)</f>
        <v>#DIV/0!</v>
      </c>
      <c r="U96" s="23" t="e">
        <f>IF(E96=入围最低价!E96,1,0)</f>
        <v>#DIV/0!</v>
      </c>
      <c r="V96" s="23" t="e">
        <f>IF(F96=入围最低价!F96,1,0)</f>
        <v>#DIV/0!</v>
      </c>
      <c r="W96" s="23" t="e">
        <f>IF(G96=入围最低价!G96,1,0)</f>
        <v>#DIV/0!</v>
      </c>
      <c r="X96" s="23" t="e">
        <f>IF(H96=入围最低价!H96,1,0)</f>
        <v>#DIV/0!</v>
      </c>
      <c r="Y96" s="23" t="e">
        <f>IF(I96=入围最低价!I96,1,0)</f>
        <v>#DIV/0!</v>
      </c>
      <c r="Z96" s="23" t="e">
        <f>IF(J96=入围最低价!J96,1,0)</f>
        <v>#DIV/0!</v>
      </c>
      <c r="AA96" s="23" t="e">
        <f>IF(K96=入围最低价!K96,1,0)</f>
        <v>#DIV/0!</v>
      </c>
    </row>
    <row r="97" s="2" customFormat="1" ht="20.1" customHeight="1" spans="1:27">
      <c r="A97" s="19">
        <f t="shared" si="1"/>
        <v>93</v>
      </c>
      <c r="B97" s="19" t="s">
        <v>129</v>
      </c>
      <c r="C97" s="20" t="s">
        <v>130</v>
      </c>
      <c r="D97" s="21">
        <v>1243</v>
      </c>
      <c r="E97" s="22" t="s">
        <v>176</v>
      </c>
      <c r="F97" s="22" t="s">
        <v>176</v>
      </c>
      <c r="G97" s="22" t="s">
        <v>176</v>
      </c>
      <c r="H97" s="22" t="s">
        <v>176</v>
      </c>
      <c r="I97" s="22" t="s">
        <v>176</v>
      </c>
      <c r="J97" s="22" t="s">
        <v>176</v>
      </c>
      <c r="K97" s="22" t="s">
        <v>176</v>
      </c>
      <c r="M97" s="2" t="e">
        <f>IF(AND(E97&gt;='入围价70%'!E97,E97&lt;='入围价110%'!E97),1,0)</f>
        <v>#DIV/0!</v>
      </c>
      <c r="N97" s="2" t="e">
        <f>IF(AND(F97&gt;='入围价70%'!F97,F97&lt;='入围价110%'!F97),1,0)</f>
        <v>#DIV/0!</v>
      </c>
      <c r="O97" s="2" t="e">
        <f>IF(AND(G97&gt;='入围价70%'!G97,G97&lt;='入围价110%'!G97),1,0)</f>
        <v>#DIV/0!</v>
      </c>
      <c r="P97" s="2" t="e">
        <f>IF(AND(H97&gt;='入围价70%'!H97,H97&lt;='入围价110%'!H97),1,0)</f>
        <v>#DIV/0!</v>
      </c>
      <c r="Q97" s="2" t="e">
        <f>IF(AND(I97&gt;='入围价70%'!I97,I97&lt;='入围价110%'!I97),1,0)</f>
        <v>#DIV/0!</v>
      </c>
      <c r="R97" s="2" t="e">
        <f>IF(AND(J97&gt;='入围价70%'!J97,J97&lt;='入围价110%'!J97),1,0)</f>
        <v>#DIV/0!</v>
      </c>
      <c r="S97" s="2" t="e">
        <f>IF(AND(K97&gt;='入围价70%'!K97,K97&lt;='入围价110%'!K97),1,0)</f>
        <v>#DIV/0!</v>
      </c>
      <c r="U97" s="23" t="e">
        <f>IF(E97=入围最低价!E97,1,0)</f>
        <v>#DIV/0!</v>
      </c>
      <c r="V97" s="23" t="e">
        <f>IF(F97=入围最低价!F97,1,0)</f>
        <v>#DIV/0!</v>
      </c>
      <c r="W97" s="23" t="e">
        <f>IF(G97=入围最低价!G97,1,0)</f>
        <v>#DIV/0!</v>
      </c>
      <c r="X97" s="23" t="e">
        <f>IF(H97=入围最低价!H97,1,0)</f>
        <v>#DIV/0!</v>
      </c>
      <c r="Y97" s="23" t="e">
        <f>IF(I97=入围最低价!I97,1,0)</f>
        <v>#DIV/0!</v>
      </c>
      <c r="Z97" s="23" t="e">
        <f>IF(J97=入围最低价!J97,1,0)</f>
        <v>#DIV/0!</v>
      </c>
      <c r="AA97" s="23" t="e">
        <f>IF(K97=入围最低价!K97,1,0)</f>
        <v>#DIV/0!</v>
      </c>
    </row>
    <row r="98" s="2" customFormat="1" ht="20.1" customHeight="1" spans="1:27">
      <c r="A98" s="19">
        <f t="shared" si="1"/>
        <v>94</v>
      </c>
      <c r="B98" s="19" t="s">
        <v>129</v>
      </c>
      <c r="C98" s="20" t="s">
        <v>131</v>
      </c>
      <c r="D98" s="21">
        <v>866.7</v>
      </c>
      <c r="E98" s="22" t="s">
        <v>176</v>
      </c>
      <c r="F98" s="22" t="s">
        <v>176</v>
      </c>
      <c r="G98" s="22" t="s">
        <v>176</v>
      </c>
      <c r="H98" s="22" t="s">
        <v>176</v>
      </c>
      <c r="I98" s="22" t="s">
        <v>176</v>
      </c>
      <c r="J98" s="22" t="s">
        <v>176</v>
      </c>
      <c r="K98" s="22" t="s">
        <v>176</v>
      </c>
      <c r="M98" s="2" t="e">
        <f>IF(AND(E98&gt;='入围价70%'!E98,E98&lt;='入围价110%'!E98),1,0)</f>
        <v>#DIV/0!</v>
      </c>
      <c r="N98" s="2" t="e">
        <f>IF(AND(F98&gt;='入围价70%'!F98,F98&lt;='入围价110%'!F98),1,0)</f>
        <v>#DIV/0!</v>
      </c>
      <c r="O98" s="2" t="e">
        <f>IF(AND(G98&gt;='入围价70%'!G98,G98&lt;='入围价110%'!G98),1,0)</f>
        <v>#DIV/0!</v>
      </c>
      <c r="P98" s="2" t="e">
        <f>IF(AND(H98&gt;='入围价70%'!H98,H98&lt;='入围价110%'!H98),1,0)</f>
        <v>#DIV/0!</v>
      </c>
      <c r="Q98" s="2" t="e">
        <f>IF(AND(I98&gt;='入围价70%'!I98,I98&lt;='入围价110%'!I98),1,0)</f>
        <v>#DIV/0!</v>
      </c>
      <c r="R98" s="2" t="e">
        <f>IF(AND(J98&gt;='入围价70%'!J98,J98&lt;='入围价110%'!J98),1,0)</f>
        <v>#DIV/0!</v>
      </c>
      <c r="S98" s="2" t="e">
        <f>IF(AND(K98&gt;='入围价70%'!K98,K98&lt;='入围价110%'!K98),1,0)</f>
        <v>#DIV/0!</v>
      </c>
      <c r="U98" s="23" t="e">
        <f>IF(E98=入围最低价!E98,1,0)</f>
        <v>#DIV/0!</v>
      </c>
      <c r="V98" s="23" t="e">
        <f>IF(F98=入围最低价!F98,1,0)</f>
        <v>#DIV/0!</v>
      </c>
      <c r="W98" s="23" t="e">
        <f>IF(G98=入围最低价!G98,1,0)</f>
        <v>#DIV/0!</v>
      </c>
      <c r="X98" s="23" t="e">
        <f>IF(H98=入围最低价!H98,1,0)</f>
        <v>#DIV/0!</v>
      </c>
      <c r="Y98" s="23" t="e">
        <f>IF(I98=入围最低价!I98,1,0)</f>
        <v>#DIV/0!</v>
      </c>
      <c r="Z98" s="23" t="e">
        <f>IF(J98=入围最低价!J98,1,0)</f>
        <v>#DIV/0!</v>
      </c>
      <c r="AA98" s="23" t="e">
        <f>IF(K98=入围最低价!K98,1,0)</f>
        <v>#DIV/0!</v>
      </c>
    </row>
    <row r="99" s="2" customFormat="1" ht="20.1" customHeight="1" spans="1:27">
      <c r="A99" s="19">
        <f t="shared" si="1"/>
        <v>95</v>
      </c>
      <c r="B99" s="19" t="s">
        <v>129</v>
      </c>
      <c r="C99" s="20" t="s">
        <v>132</v>
      </c>
      <c r="D99" s="21">
        <v>1210.5</v>
      </c>
      <c r="E99" s="22" t="s">
        <v>176</v>
      </c>
      <c r="F99" s="22" t="s">
        <v>176</v>
      </c>
      <c r="G99" s="22" t="s">
        <v>176</v>
      </c>
      <c r="H99" s="22" t="s">
        <v>176</v>
      </c>
      <c r="I99" s="22" t="s">
        <v>176</v>
      </c>
      <c r="J99" s="22" t="s">
        <v>176</v>
      </c>
      <c r="K99" s="22" t="s">
        <v>176</v>
      </c>
      <c r="M99" s="2" t="e">
        <f>IF(AND(E99&gt;='入围价70%'!E99,E99&lt;='入围价110%'!E99),1,0)</f>
        <v>#DIV/0!</v>
      </c>
      <c r="N99" s="2" t="e">
        <f>IF(AND(F99&gt;='入围价70%'!F99,F99&lt;='入围价110%'!F99),1,0)</f>
        <v>#DIV/0!</v>
      </c>
      <c r="O99" s="2" t="e">
        <f>IF(AND(G99&gt;='入围价70%'!G99,G99&lt;='入围价110%'!G99),1,0)</f>
        <v>#DIV/0!</v>
      </c>
      <c r="P99" s="2" t="e">
        <f>IF(AND(H99&gt;='入围价70%'!H99,H99&lt;='入围价110%'!H99),1,0)</f>
        <v>#DIV/0!</v>
      </c>
      <c r="Q99" s="2" t="e">
        <f>IF(AND(I99&gt;='入围价70%'!I99,I99&lt;='入围价110%'!I99),1,0)</f>
        <v>#DIV/0!</v>
      </c>
      <c r="R99" s="2" t="e">
        <f>IF(AND(J99&gt;='入围价70%'!J99,J99&lt;='入围价110%'!J99),1,0)</f>
        <v>#DIV/0!</v>
      </c>
      <c r="S99" s="2" t="e">
        <f>IF(AND(K99&gt;='入围价70%'!K99,K99&lt;='入围价110%'!K99),1,0)</f>
        <v>#DIV/0!</v>
      </c>
      <c r="U99" s="23" t="e">
        <f>IF(E99=入围最低价!E99,1,0)</f>
        <v>#DIV/0!</v>
      </c>
      <c r="V99" s="23" t="e">
        <f>IF(F99=入围最低价!F99,1,0)</f>
        <v>#DIV/0!</v>
      </c>
      <c r="W99" s="23" t="e">
        <f>IF(G99=入围最低价!G99,1,0)</f>
        <v>#DIV/0!</v>
      </c>
      <c r="X99" s="23" t="e">
        <f>IF(H99=入围最低价!H99,1,0)</f>
        <v>#DIV/0!</v>
      </c>
      <c r="Y99" s="23" t="e">
        <f>IF(I99=入围最低价!I99,1,0)</f>
        <v>#DIV/0!</v>
      </c>
      <c r="Z99" s="23" t="e">
        <f>IF(J99=入围最低价!J99,1,0)</f>
        <v>#DIV/0!</v>
      </c>
      <c r="AA99" s="23" t="e">
        <f>IF(K99=入围最低价!K99,1,0)</f>
        <v>#DIV/0!</v>
      </c>
    </row>
    <row r="100" s="2" customFormat="1" ht="20.1" customHeight="1" spans="1:27">
      <c r="A100" s="19">
        <f t="shared" si="1"/>
        <v>96</v>
      </c>
      <c r="B100" s="19" t="s">
        <v>133</v>
      </c>
      <c r="C100" s="20" t="s">
        <v>134</v>
      </c>
      <c r="D100" s="21">
        <v>2931.6</v>
      </c>
      <c r="E100" s="22" t="s">
        <v>176</v>
      </c>
      <c r="F100" s="22" t="s">
        <v>176</v>
      </c>
      <c r="G100" s="22" t="s">
        <v>176</v>
      </c>
      <c r="H100" s="22" t="s">
        <v>176</v>
      </c>
      <c r="I100" s="22" t="s">
        <v>176</v>
      </c>
      <c r="J100" s="22" t="s">
        <v>176</v>
      </c>
      <c r="K100" s="22" t="s">
        <v>176</v>
      </c>
      <c r="M100" s="2" t="e">
        <f>IF(AND(E100&gt;='入围价70%'!E100,E100&lt;='入围价110%'!E100),1,0)</f>
        <v>#DIV/0!</v>
      </c>
      <c r="N100" s="2" t="e">
        <f>IF(AND(F100&gt;='入围价70%'!F100,F100&lt;='入围价110%'!F100),1,0)</f>
        <v>#DIV/0!</v>
      </c>
      <c r="O100" s="2" t="e">
        <f>IF(AND(G100&gt;='入围价70%'!G100,G100&lt;='入围价110%'!G100),1,0)</f>
        <v>#DIV/0!</v>
      </c>
      <c r="P100" s="2" t="e">
        <f>IF(AND(H100&gt;='入围价70%'!H100,H100&lt;='入围价110%'!H100),1,0)</f>
        <v>#DIV/0!</v>
      </c>
      <c r="Q100" s="2" t="e">
        <f>IF(AND(I100&gt;='入围价70%'!I100,I100&lt;='入围价110%'!I100),1,0)</f>
        <v>#DIV/0!</v>
      </c>
      <c r="R100" s="2" t="e">
        <f>IF(AND(J100&gt;='入围价70%'!J100,J100&lt;='入围价110%'!J100),1,0)</f>
        <v>#DIV/0!</v>
      </c>
      <c r="S100" s="2" t="e">
        <f>IF(AND(K100&gt;='入围价70%'!K100,K100&lt;='入围价110%'!K100),1,0)</f>
        <v>#DIV/0!</v>
      </c>
      <c r="U100" s="23" t="e">
        <f>IF(E100=入围最低价!E100,1,0)</f>
        <v>#DIV/0!</v>
      </c>
      <c r="V100" s="23" t="e">
        <f>IF(F100=入围最低价!F100,1,0)</f>
        <v>#DIV/0!</v>
      </c>
      <c r="W100" s="23" t="e">
        <f>IF(G100=入围最低价!G100,1,0)</f>
        <v>#DIV/0!</v>
      </c>
      <c r="X100" s="23" t="e">
        <f>IF(H100=入围最低价!H100,1,0)</f>
        <v>#DIV/0!</v>
      </c>
      <c r="Y100" s="23" t="e">
        <f>IF(I100=入围最低价!I100,1,0)</f>
        <v>#DIV/0!</v>
      </c>
      <c r="Z100" s="23" t="e">
        <f>IF(J100=入围最低价!J100,1,0)</f>
        <v>#DIV/0!</v>
      </c>
      <c r="AA100" s="23" t="e">
        <f>IF(K100=入围最低价!K100,1,0)</f>
        <v>#DIV/0!</v>
      </c>
    </row>
    <row r="101" s="2" customFormat="1" ht="20.1" customHeight="1" spans="1:27">
      <c r="A101" s="19">
        <f t="shared" si="1"/>
        <v>97</v>
      </c>
      <c r="B101" s="19" t="s">
        <v>133</v>
      </c>
      <c r="C101" s="20" t="s">
        <v>135</v>
      </c>
      <c r="D101" s="21">
        <v>2968</v>
      </c>
      <c r="E101" s="22" t="s">
        <v>176</v>
      </c>
      <c r="F101" s="22" t="s">
        <v>176</v>
      </c>
      <c r="G101" s="22" t="s">
        <v>176</v>
      </c>
      <c r="H101" s="22" t="s">
        <v>176</v>
      </c>
      <c r="I101" s="22" t="s">
        <v>176</v>
      </c>
      <c r="J101" s="22" t="s">
        <v>176</v>
      </c>
      <c r="K101" s="22" t="s">
        <v>176</v>
      </c>
      <c r="M101" s="2" t="e">
        <f>IF(AND(E101&gt;='入围价70%'!E101,E101&lt;='入围价110%'!E101),1,0)</f>
        <v>#DIV/0!</v>
      </c>
      <c r="N101" s="2" t="e">
        <f>IF(AND(F101&gt;='入围价70%'!F101,F101&lt;='入围价110%'!F101),1,0)</f>
        <v>#DIV/0!</v>
      </c>
      <c r="O101" s="2" t="e">
        <f>IF(AND(G101&gt;='入围价70%'!G101,G101&lt;='入围价110%'!G101),1,0)</f>
        <v>#DIV/0!</v>
      </c>
      <c r="P101" s="2" t="e">
        <f>IF(AND(H101&gt;='入围价70%'!H101,H101&lt;='入围价110%'!H101),1,0)</f>
        <v>#DIV/0!</v>
      </c>
      <c r="Q101" s="2" t="e">
        <f>IF(AND(I101&gt;='入围价70%'!I101,I101&lt;='入围价110%'!I101),1,0)</f>
        <v>#DIV/0!</v>
      </c>
      <c r="R101" s="2" t="e">
        <f>IF(AND(J101&gt;='入围价70%'!J101,J101&lt;='入围价110%'!J101),1,0)</f>
        <v>#DIV/0!</v>
      </c>
      <c r="S101" s="2" t="e">
        <f>IF(AND(K101&gt;='入围价70%'!K101,K101&lt;='入围价110%'!K101),1,0)</f>
        <v>#DIV/0!</v>
      </c>
      <c r="U101" s="23" t="e">
        <f>IF(E101=入围最低价!E101,1,0)</f>
        <v>#DIV/0!</v>
      </c>
      <c r="V101" s="23" t="e">
        <f>IF(F101=入围最低价!F101,1,0)</f>
        <v>#DIV/0!</v>
      </c>
      <c r="W101" s="23" t="e">
        <f>IF(G101=入围最低价!G101,1,0)</f>
        <v>#DIV/0!</v>
      </c>
      <c r="X101" s="23" t="e">
        <f>IF(H101=入围最低价!H101,1,0)</f>
        <v>#DIV/0!</v>
      </c>
      <c r="Y101" s="23" t="e">
        <f>IF(I101=入围最低价!I101,1,0)</f>
        <v>#DIV/0!</v>
      </c>
      <c r="Z101" s="23" t="e">
        <f>IF(J101=入围最低价!J101,1,0)</f>
        <v>#DIV/0!</v>
      </c>
      <c r="AA101" s="23" t="e">
        <f>IF(K101=入围最低价!K101,1,0)</f>
        <v>#DIV/0!</v>
      </c>
    </row>
    <row r="102" s="2" customFormat="1" ht="20.1" customHeight="1" spans="1:27">
      <c r="A102" s="19">
        <f t="shared" si="1"/>
        <v>98</v>
      </c>
      <c r="B102" s="19" t="s">
        <v>133</v>
      </c>
      <c r="C102" s="20" t="s">
        <v>136</v>
      </c>
      <c r="D102" s="21">
        <v>3115.6</v>
      </c>
      <c r="E102" s="22" t="s">
        <v>176</v>
      </c>
      <c r="F102" s="22" t="s">
        <v>176</v>
      </c>
      <c r="G102" s="22" t="s">
        <v>176</v>
      </c>
      <c r="H102" s="22" t="s">
        <v>176</v>
      </c>
      <c r="I102" s="22" t="s">
        <v>176</v>
      </c>
      <c r="J102" s="22" t="s">
        <v>176</v>
      </c>
      <c r="K102" s="22" t="s">
        <v>176</v>
      </c>
      <c r="M102" s="2" t="e">
        <f>IF(AND(E102&gt;='入围价70%'!E102,E102&lt;='入围价110%'!E102),1,0)</f>
        <v>#DIV/0!</v>
      </c>
      <c r="N102" s="2" t="e">
        <f>IF(AND(F102&gt;='入围价70%'!F102,F102&lt;='入围价110%'!F102),1,0)</f>
        <v>#DIV/0!</v>
      </c>
      <c r="O102" s="2" t="e">
        <f>IF(AND(G102&gt;='入围价70%'!G102,G102&lt;='入围价110%'!G102),1,0)</f>
        <v>#DIV/0!</v>
      </c>
      <c r="P102" s="2" t="e">
        <f>IF(AND(H102&gt;='入围价70%'!H102,H102&lt;='入围价110%'!H102),1,0)</f>
        <v>#DIV/0!</v>
      </c>
      <c r="Q102" s="2" t="e">
        <f>IF(AND(I102&gt;='入围价70%'!I102,I102&lt;='入围价110%'!I102),1,0)</f>
        <v>#DIV/0!</v>
      </c>
      <c r="R102" s="2" t="e">
        <f>IF(AND(J102&gt;='入围价70%'!J102,J102&lt;='入围价110%'!J102),1,0)</f>
        <v>#DIV/0!</v>
      </c>
      <c r="S102" s="2" t="e">
        <f>IF(AND(K102&gt;='入围价70%'!K102,K102&lt;='入围价110%'!K102),1,0)</f>
        <v>#DIV/0!</v>
      </c>
      <c r="U102" s="23" t="e">
        <f>IF(E102=入围最低价!E102,1,0)</f>
        <v>#DIV/0!</v>
      </c>
      <c r="V102" s="23" t="e">
        <f>IF(F102=入围最低价!F102,1,0)</f>
        <v>#DIV/0!</v>
      </c>
      <c r="W102" s="23" t="e">
        <f>IF(G102=入围最低价!G102,1,0)</f>
        <v>#DIV/0!</v>
      </c>
      <c r="X102" s="23" t="e">
        <f>IF(H102=入围最低价!H102,1,0)</f>
        <v>#DIV/0!</v>
      </c>
      <c r="Y102" s="23" t="e">
        <f>IF(I102=入围最低价!I102,1,0)</f>
        <v>#DIV/0!</v>
      </c>
      <c r="Z102" s="23" t="e">
        <f>IF(J102=入围最低价!J102,1,0)</f>
        <v>#DIV/0!</v>
      </c>
      <c r="AA102" s="23" t="e">
        <f>IF(K102=入围最低价!K102,1,0)</f>
        <v>#DIV/0!</v>
      </c>
    </row>
    <row r="103" s="2" customFormat="1" ht="20.1" customHeight="1" spans="1:27">
      <c r="A103" s="19">
        <f t="shared" si="1"/>
        <v>99</v>
      </c>
      <c r="B103" s="19" t="s">
        <v>137</v>
      </c>
      <c r="C103" s="20" t="s">
        <v>138</v>
      </c>
      <c r="D103" s="21">
        <v>2787</v>
      </c>
      <c r="E103" s="22" t="s">
        <v>176</v>
      </c>
      <c r="F103" s="22" t="s">
        <v>176</v>
      </c>
      <c r="G103" s="22" t="s">
        <v>176</v>
      </c>
      <c r="H103" s="22" t="s">
        <v>176</v>
      </c>
      <c r="I103" s="22" t="s">
        <v>176</v>
      </c>
      <c r="J103" s="22" t="s">
        <v>176</v>
      </c>
      <c r="K103" s="22" t="s">
        <v>176</v>
      </c>
      <c r="M103" s="2" t="e">
        <f>IF(AND(E103&gt;='入围价70%'!E103,E103&lt;='入围价110%'!E103),1,0)</f>
        <v>#DIV/0!</v>
      </c>
      <c r="N103" s="2" t="e">
        <f>IF(AND(F103&gt;='入围价70%'!F103,F103&lt;='入围价110%'!F103),1,0)</f>
        <v>#DIV/0!</v>
      </c>
      <c r="O103" s="2" t="e">
        <f>IF(AND(G103&gt;='入围价70%'!G103,G103&lt;='入围价110%'!G103),1,0)</f>
        <v>#DIV/0!</v>
      </c>
      <c r="P103" s="2" t="e">
        <f>IF(AND(H103&gt;='入围价70%'!H103,H103&lt;='入围价110%'!H103),1,0)</f>
        <v>#DIV/0!</v>
      </c>
      <c r="Q103" s="2" t="e">
        <f>IF(AND(I103&gt;='入围价70%'!I103,I103&lt;='入围价110%'!I103),1,0)</f>
        <v>#DIV/0!</v>
      </c>
      <c r="R103" s="2" t="e">
        <f>IF(AND(J103&gt;='入围价70%'!J103,J103&lt;='入围价110%'!J103),1,0)</f>
        <v>#DIV/0!</v>
      </c>
      <c r="S103" s="2" t="e">
        <f>IF(AND(K103&gt;='入围价70%'!K103,K103&lt;='入围价110%'!K103),1,0)</f>
        <v>#DIV/0!</v>
      </c>
      <c r="U103" s="23" t="e">
        <f>IF(E103=入围最低价!E103,1,0)</f>
        <v>#DIV/0!</v>
      </c>
      <c r="V103" s="23" t="e">
        <f>IF(F103=入围最低价!F103,1,0)</f>
        <v>#DIV/0!</v>
      </c>
      <c r="W103" s="23" t="e">
        <f>IF(G103=入围最低价!G103,1,0)</f>
        <v>#DIV/0!</v>
      </c>
      <c r="X103" s="23" t="e">
        <f>IF(H103=入围最低价!H103,1,0)</f>
        <v>#DIV/0!</v>
      </c>
      <c r="Y103" s="23" t="e">
        <f>IF(I103=入围最低价!I103,1,0)</f>
        <v>#DIV/0!</v>
      </c>
      <c r="Z103" s="23" t="e">
        <f>IF(J103=入围最低价!J103,1,0)</f>
        <v>#DIV/0!</v>
      </c>
      <c r="AA103" s="23" t="e">
        <f>IF(K103=入围最低价!K103,1,0)</f>
        <v>#DIV/0!</v>
      </c>
    </row>
    <row r="104" s="2" customFormat="1" ht="20.1" customHeight="1" spans="1:27">
      <c r="A104" s="19">
        <f t="shared" si="1"/>
        <v>100</v>
      </c>
      <c r="B104" s="19" t="s">
        <v>137</v>
      </c>
      <c r="C104" s="20" t="s">
        <v>139</v>
      </c>
      <c r="D104" s="21">
        <v>2821.5</v>
      </c>
      <c r="E104" s="22" t="s">
        <v>176</v>
      </c>
      <c r="F104" s="22" t="s">
        <v>176</v>
      </c>
      <c r="G104" s="22" t="s">
        <v>176</v>
      </c>
      <c r="H104" s="22" t="s">
        <v>176</v>
      </c>
      <c r="I104" s="22" t="s">
        <v>176</v>
      </c>
      <c r="J104" s="22" t="s">
        <v>176</v>
      </c>
      <c r="K104" s="22" t="s">
        <v>176</v>
      </c>
      <c r="M104" s="2" t="e">
        <f>IF(AND(E104&gt;='入围价70%'!E104,E104&lt;='入围价110%'!E104),1,0)</f>
        <v>#DIV/0!</v>
      </c>
      <c r="N104" s="2" t="e">
        <f>IF(AND(F104&gt;='入围价70%'!F104,F104&lt;='入围价110%'!F104),1,0)</f>
        <v>#DIV/0!</v>
      </c>
      <c r="O104" s="2" t="e">
        <f>IF(AND(G104&gt;='入围价70%'!G104,G104&lt;='入围价110%'!G104),1,0)</f>
        <v>#DIV/0!</v>
      </c>
      <c r="P104" s="2" t="e">
        <f>IF(AND(H104&gt;='入围价70%'!H104,H104&lt;='入围价110%'!H104),1,0)</f>
        <v>#DIV/0!</v>
      </c>
      <c r="Q104" s="2" t="e">
        <f>IF(AND(I104&gt;='入围价70%'!I104,I104&lt;='入围价110%'!I104),1,0)</f>
        <v>#DIV/0!</v>
      </c>
      <c r="R104" s="2" t="e">
        <f>IF(AND(J104&gt;='入围价70%'!J104,J104&lt;='入围价110%'!J104),1,0)</f>
        <v>#DIV/0!</v>
      </c>
      <c r="S104" s="2" t="e">
        <f>IF(AND(K104&gt;='入围价70%'!K104,K104&lt;='入围价110%'!K104),1,0)</f>
        <v>#DIV/0!</v>
      </c>
      <c r="U104" s="23" t="e">
        <f>IF(E104=入围最低价!E104,1,0)</f>
        <v>#DIV/0!</v>
      </c>
      <c r="V104" s="23" t="e">
        <f>IF(F104=入围最低价!F104,1,0)</f>
        <v>#DIV/0!</v>
      </c>
      <c r="W104" s="23" t="e">
        <f>IF(G104=入围最低价!G104,1,0)</f>
        <v>#DIV/0!</v>
      </c>
      <c r="X104" s="23" t="e">
        <f>IF(H104=入围最低价!H104,1,0)</f>
        <v>#DIV/0!</v>
      </c>
      <c r="Y104" s="23" t="e">
        <f>IF(I104=入围最低价!I104,1,0)</f>
        <v>#DIV/0!</v>
      </c>
      <c r="Z104" s="23" t="e">
        <f>IF(J104=入围最低价!J104,1,0)</f>
        <v>#DIV/0!</v>
      </c>
      <c r="AA104" s="23" t="e">
        <f>IF(K104=入围最低价!K104,1,0)</f>
        <v>#DIV/0!</v>
      </c>
    </row>
    <row r="105" s="2" customFormat="1" ht="20.1" customHeight="1" spans="1:27">
      <c r="A105" s="19">
        <f t="shared" si="1"/>
        <v>101</v>
      </c>
      <c r="B105" s="19" t="s">
        <v>137</v>
      </c>
      <c r="C105" s="20" t="s">
        <v>140</v>
      </c>
      <c r="D105" s="21">
        <v>2742</v>
      </c>
      <c r="E105" s="22" t="s">
        <v>176</v>
      </c>
      <c r="F105" s="22" t="s">
        <v>176</v>
      </c>
      <c r="G105" s="22" t="s">
        <v>176</v>
      </c>
      <c r="H105" s="22" t="s">
        <v>176</v>
      </c>
      <c r="I105" s="22" t="s">
        <v>176</v>
      </c>
      <c r="J105" s="22" t="s">
        <v>176</v>
      </c>
      <c r="K105" s="22" t="s">
        <v>176</v>
      </c>
      <c r="M105" s="2" t="e">
        <f>IF(AND(E105&gt;='入围价70%'!E105,E105&lt;='入围价110%'!E105),1,0)</f>
        <v>#DIV/0!</v>
      </c>
      <c r="N105" s="2" t="e">
        <f>IF(AND(F105&gt;='入围价70%'!F105,F105&lt;='入围价110%'!F105),1,0)</f>
        <v>#DIV/0!</v>
      </c>
      <c r="O105" s="2" t="e">
        <f>IF(AND(G105&gt;='入围价70%'!G105,G105&lt;='入围价110%'!G105),1,0)</f>
        <v>#DIV/0!</v>
      </c>
      <c r="P105" s="2" t="e">
        <f>IF(AND(H105&gt;='入围价70%'!H105,H105&lt;='入围价110%'!H105),1,0)</f>
        <v>#DIV/0!</v>
      </c>
      <c r="Q105" s="2" t="e">
        <f>IF(AND(I105&gt;='入围价70%'!I105,I105&lt;='入围价110%'!I105),1,0)</f>
        <v>#DIV/0!</v>
      </c>
      <c r="R105" s="2" t="e">
        <f>IF(AND(J105&gt;='入围价70%'!J105,J105&lt;='入围价110%'!J105),1,0)</f>
        <v>#DIV/0!</v>
      </c>
      <c r="S105" s="2" t="e">
        <f>IF(AND(K105&gt;='入围价70%'!K105,K105&lt;='入围价110%'!K105),1,0)</f>
        <v>#DIV/0!</v>
      </c>
      <c r="U105" s="23" t="e">
        <f>IF(E105=入围最低价!E105,1,0)</f>
        <v>#DIV/0!</v>
      </c>
      <c r="V105" s="23" t="e">
        <f>IF(F105=入围最低价!F105,1,0)</f>
        <v>#DIV/0!</v>
      </c>
      <c r="W105" s="23" t="e">
        <f>IF(G105=入围最低价!G105,1,0)</f>
        <v>#DIV/0!</v>
      </c>
      <c r="X105" s="23" t="e">
        <f>IF(H105=入围最低价!H105,1,0)</f>
        <v>#DIV/0!</v>
      </c>
      <c r="Y105" s="23" t="e">
        <f>IF(I105=入围最低价!I105,1,0)</f>
        <v>#DIV/0!</v>
      </c>
      <c r="Z105" s="23" t="e">
        <f>IF(J105=入围最低价!J105,1,0)</f>
        <v>#DIV/0!</v>
      </c>
      <c r="AA105" s="23" t="e">
        <f>IF(K105=入围最低价!K105,1,0)</f>
        <v>#DIV/0!</v>
      </c>
    </row>
    <row r="106" s="2" customFormat="1" ht="20.1" customHeight="1" spans="1:27">
      <c r="A106" s="19">
        <f t="shared" si="1"/>
        <v>102</v>
      </c>
      <c r="B106" s="19" t="s">
        <v>141</v>
      </c>
      <c r="C106" s="25" t="s">
        <v>142</v>
      </c>
      <c r="D106" s="21">
        <v>2393.6</v>
      </c>
      <c r="E106" s="22" t="s">
        <v>176</v>
      </c>
      <c r="F106" s="22" t="s">
        <v>176</v>
      </c>
      <c r="G106" s="22" t="s">
        <v>176</v>
      </c>
      <c r="H106" s="22" t="s">
        <v>176</v>
      </c>
      <c r="I106" s="22" t="s">
        <v>176</v>
      </c>
      <c r="J106" s="22" t="s">
        <v>176</v>
      </c>
      <c r="K106" s="22" t="s">
        <v>176</v>
      </c>
      <c r="M106" s="2" t="e">
        <f>IF(AND(E106&gt;='入围价70%'!E106,E106&lt;='入围价110%'!E106),1,0)</f>
        <v>#DIV/0!</v>
      </c>
      <c r="N106" s="2" t="e">
        <f>IF(AND(F106&gt;='入围价70%'!F106,F106&lt;='入围价110%'!F106),1,0)</f>
        <v>#DIV/0!</v>
      </c>
      <c r="O106" s="2" t="e">
        <f>IF(AND(G106&gt;='入围价70%'!G106,G106&lt;='入围价110%'!G106),1,0)</f>
        <v>#DIV/0!</v>
      </c>
      <c r="P106" s="2" t="e">
        <f>IF(AND(H106&gt;='入围价70%'!H106,H106&lt;='入围价110%'!H106),1,0)</f>
        <v>#DIV/0!</v>
      </c>
      <c r="Q106" s="2" t="e">
        <f>IF(AND(I106&gt;='入围价70%'!I106,I106&lt;='入围价110%'!I106),1,0)</f>
        <v>#DIV/0!</v>
      </c>
      <c r="R106" s="2" t="e">
        <f>IF(AND(J106&gt;='入围价70%'!J106,J106&lt;='入围价110%'!J106),1,0)</f>
        <v>#DIV/0!</v>
      </c>
      <c r="S106" s="2" t="e">
        <f>IF(AND(K106&gt;='入围价70%'!K106,K106&lt;='入围价110%'!K106),1,0)</f>
        <v>#DIV/0!</v>
      </c>
      <c r="U106" s="23" t="e">
        <f>IF(E106=入围最低价!E106,1,0)</f>
        <v>#DIV/0!</v>
      </c>
      <c r="V106" s="23" t="e">
        <f>IF(F106=入围最低价!F106,1,0)</f>
        <v>#DIV/0!</v>
      </c>
      <c r="W106" s="23" t="e">
        <f>IF(G106=入围最低价!G106,1,0)</f>
        <v>#DIV/0!</v>
      </c>
      <c r="X106" s="23" t="e">
        <f>IF(H106=入围最低价!H106,1,0)</f>
        <v>#DIV/0!</v>
      </c>
      <c r="Y106" s="23" t="e">
        <f>IF(I106=入围最低价!I106,1,0)</f>
        <v>#DIV/0!</v>
      </c>
      <c r="Z106" s="23" t="e">
        <f>IF(J106=入围最低价!J106,1,0)</f>
        <v>#DIV/0!</v>
      </c>
      <c r="AA106" s="23" t="e">
        <f>IF(K106=入围最低价!K106,1,0)</f>
        <v>#DIV/0!</v>
      </c>
    </row>
    <row r="107" s="2" customFormat="1" ht="20.1" customHeight="1" spans="1:27">
      <c r="A107" s="19">
        <f t="shared" si="1"/>
        <v>103</v>
      </c>
      <c r="B107" s="19" t="s">
        <v>141</v>
      </c>
      <c r="C107" s="25" t="s">
        <v>143</v>
      </c>
      <c r="D107" s="21">
        <v>2548</v>
      </c>
      <c r="E107" s="22" t="s">
        <v>176</v>
      </c>
      <c r="F107" s="22" t="s">
        <v>176</v>
      </c>
      <c r="G107" s="22" t="s">
        <v>176</v>
      </c>
      <c r="H107" s="22" t="s">
        <v>176</v>
      </c>
      <c r="I107" s="22" t="s">
        <v>176</v>
      </c>
      <c r="J107" s="22" t="s">
        <v>176</v>
      </c>
      <c r="K107" s="22" t="s">
        <v>176</v>
      </c>
      <c r="M107" s="2" t="e">
        <f>IF(AND(E107&gt;='入围价70%'!E107,E107&lt;='入围价110%'!E107),1,0)</f>
        <v>#DIV/0!</v>
      </c>
      <c r="N107" s="2" t="e">
        <f>IF(AND(F107&gt;='入围价70%'!F107,F107&lt;='入围价110%'!F107),1,0)</f>
        <v>#DIV/0!</v>
      </c>
      <c r="O107" s="2" t="e">
        <f>IF(AND(G107&gt;='入围价70%'!G107,G107&lt;='入围价110%'!G107),1,0)</f>
        <v>#DIV/0!</v>
      </c>
      <c r="P107" s="2" t="e">
        <f>IF(AND(H107&gt;='入围价70%'!H107,H107&lt;='入围价110%'!H107),1,0)</f>
        <v>#DIV/0!</v>
      </c>
      <c r="Q107" s="2" t="e">
        <f>IF(AND(I107&gt;='入围价70%'!I107,I107&lt;='入围价110%'!I107),1,0)</f>
        <v>#DIV/0!</v>
      </c>
      <c r="R107" s="2" t="e">
        <f>IF(AND(J107&gt;='入围价70%'!J107,J107&lt;='入围价110%'!J107),1,0)</f>
        <v>#DIV/0!</v>
      </c>
      <c r="S107" s="2" t="e">
        <f>IF(AND(K107&gt;='入围价70%'!K107,K107&lt;='入围价110%'!K107),1,0)</f>
        <v>#DIV/0!</v>
      </c>
      <c r="U107" s="23" t="e">
        <f>IF(E107=入围最低价!E107,1,0)</f>
        <v>#DIV/0!</v>
      </c>
      <c r="V107" s="23" t="e">
        <f>IF(F107=入围最低价!F107,1,0)</f>
        <v>#DIV/0!</v>
      </c>
      <c r="W107" s="23" t="e">
        <f>IF(G107=入围最低价!G107,1,0)</f>
        <v>#DIV/0!</v>
      </c>
      <c r="X107" s="23" t="e">
        <f>IF(H107=入围最低价!H107,1,0)</f>
        <v>#DIV/0!</v>
      </c>
      <c r="Y107" s="23" t="e">
        <f>IF(I107=入围最低价!I107,1,0)</f>
        <v>#DIV/0!</v>
      </c>
      <c r="Z107" s="23" t="e">
        <f>IF(J107=入围最低价!J107,1,0)</f>
        <v>#DIV/0!</v>
      </c>
      <c r="AA107" s="23" t="e">
        <f>IF(K107=入围最低价!K107,1,0)</f>
        <v>#DIV/0!</v>
      </c>
    </row>
    <row r="108" s="2" customFormat="1" ht="20.1" customHeight="1" spans="1:27">
      <c r="A108" s="19">
        <f t="shared" si="1"/>
        <v>104</v>
      </c>
      <c r="B108" s="19" t="s">
        <v>141</v>
      </c>
      <c r="C108" s="25" t="s">
        <v>144</v>
      </c>
      <c r="D108" s="21">
        <v>2256.6</v>
      </c>
      <c r="E108" s="22" t="s">
        <v>176</v>
      </c>
      <c r="F108" s="22" t="s">
        <v>176</v>
      </c>
      <c r="G108" s="22" t="s">
        <v>176</v>
      </c>
      <c r="H108" s="22" t="s">
        <v>176</v>
      </c>
      <c r="I108" s="22" t="s">
        <v>176</v>
      </c>
      <c r="J108" s="22" t="s">
        <v>176</v>
      </c>
      <c r="K108" s="22" t="s">
        <v>176</v>
      </c>
      <c r="M108" s="2" t="e">
        <f>IF(AND(E108&gt;='入围价70%'!E108,E108&lt;='入围价110%'!E108),1,0)</f>
        <v>#DIV/0!</v>
      </c>
      <c r="N108" s="2" t="e">
        <f>IF(AND(F108&gt;='入围价70%'!F108,F108&lt;='入围价110%'!F108),1,0)</f>
        <v>#DIV/0!</v>
      </c>
      <c r="O108" s="2" t="e">
        <f>IF(AND(G108&gt;='入围价70%'!G108,G108&lt;='入围价110%'!G108),1,0)</f>
        <v>#DIV/0!</v>
      </c>
      <c r="P108" s="2" t="e">
        <f>IF(AND(H108&gt;='入围价70%'!H108,H108&lt;='入围价110%'!H108),1,0)</f>
        <v>#DIV/0!</v>
      </c>
      <c r="Q108" s="2" t="e">
        <f>IF(AND(I108&gt;='入围价70%'!I108,I108&lt;='入围价110%'!I108),1,0)</f>
        <v>#DIV/0!</v>
      </c>
      <c r="R108" s="2" t="e">
        <f>IF(AND(J108&gt;='入围价70%'!J108,J108&lt;='入围价110%'!J108),1,0)</f>
        <v>#DIV/0!</v>
      </c>
      <c r="S108" s="2" t="e">
        <f>IF(AND(K108&gt;='入围价70%'!K108,K108&lt;='入围价110%'!K108),1,0)</f>
        <v>#DIV/0!</v>
      </c>
      <c r="U108" s="23" t="e">
        <f>IF(E108=入围最低价!E108,1,0)</f>
        <v>#DIV/0!</v>
      </c>
      <c r="V108" s="23" t="e">
        <f>IF(F108=入围最低价!F108,1,0)</f>
        <v>#DIV/0!</v>
      </c>
      <c r="W108" s="23" t="e">
        <f>IF(G108=入围最低价!G108,1,0)</f>
        <v>#DIV/0!</v>
      </c>
      <c r="X108" s="23" t="e">
        <f>IF(H108=入围最低价!H108,1,0)</f>
        <v>#DIV/0!</v>
      </c>
      <c r="Y108" s="23" t="e">
        <f>IF(I108=入围最低价!I108,1,0)</f>
        <v>#DIV/0!</v>
      </c>
      <c r="Z108" s="23" t="e">
        <f>IF(J108=入围最低价!J108,1,0)</f>
        <v>#DIV/0!</v>
      </c>
      <c r="AA108" s="23" t="e">
        <f>IF(K108=入围最低价!K108,1,0)</f>
        <v>#DIV/0!</v>
      </c>
    </row>
    <row r="109" s="2" customFormat="1" ht="20.1" customHeight="1" spans="1:27">
      <c r="A109" s="19">
        <f t="shared" si="1"/>
        <v>105</v>
      </c>
      <c r="B109" s="19" t="s">
        <v>145</v>
      </c>
      <c r="C109" s="25" t="s">
        <v>146</v>
      </c>
      <c r="D109" s="21">
        <v>1745</v>
      </c>
      <c r="E109" s="22" t="s">
        <v>176</v>
      </c>
      <c r="F109" s="22" t="s">
        <v>176</v>
      </c>
      <c r="G109" s="22" t="s">
        <v>176</v>
      </c>
      <c r="H109" s="22" t="s">
        <v>176</v>
      </c>
      <c r="I109" s="22" t="s">
        <v>176</v>
      </c>
      <c r="J109" s="22" t="s">
        <v>176</v>
      </c>
      <c r="K109" s="22" t="s">
        <v>176</v>
      </c>
      <c r="M109" s="2" t="e">
        <f>IF(AND(E109&gt;='入围价70%'!E109,E109&lt;='入围价110%'!E109),1,0)</f>
        <v>#DIV/0!</v>
      </c>
      <c r="N109" s="2" t="e">
        <f>IF(AND(F109&gt;='入围价70%'!F109,F109&lt;='入围价110%'!F109),1,0)</f>
        <v>#DIV/0!</v>
      </c>
      <c r="O109" s="2" t="e">
        <f>IF(AND(G109&gt;='入围价70%'!G109,G109&lt;='入围价110%'!G109),1,0)</f>
        <v>#DIV/0!</v>
      </c>
      <c r="P109" s="2" t="e">
        <f>IF(AND(H109&gt;='入围价70%'!H109,H109&lt;='入围价110%'!H109),1,0)</f>
        <v>#DIV/0!</v>
      </c>
      <c r="Q109" s="2" t="e">
        <f>IF(AND(I109&gt;='入围价70%'!I109,I109&lt;='入围价110%'!I109),1,0)</f>
        <v>#DIV/0!</v>
      </c>
      <c r="R109" s="2" t="e">
        <f>IF(AND(J109&gt;='入围价70%'!J109,J109&lt;='入围价110%'!J109),1,0)</f>
        <v>#DIV/0!</v>
      </c>
      <c r="S109" s="2" t="e">
        <f>IF(AND(K109&gt;='入围价70%'!K109,K109&lt;='入围价110%'!K109),1,0)</f>
        <v>#DIV/0!</v>
      </c>
      <c r="U109" s="23" t="e">
        <f>IF(E109=入围最低价!E109,1,0)</f>
        <v>#DIV/0!</v>
      </c>
      <c r="V109" s="23" t="e">
        <f>IF(F109=入围最低价!F109,1,0)</f>
        <v>#DIV/0!</v>
      </c>
      <c r="W109" s="23" t="e">
        <f>IF(G109=入围最低价!G109,1,0)</f>
        <v>#DIV/0!</v>
      </c>
      <c r="X109" s="23" t="e">
        <f>IF(H109=入围最低价!H109,1,0)</f>
        <v>#DIV/0!</v>
      </c>
      <c r="Y109" s="23" t="e">
        <f>IF(I109=入围最低价!I109,1,0)</f>
        <v>#DIV/0!</v>
      </c>
      <c r="Z109" s="23" t="e">
        <f>IF(J109=入围最低价!J109,1,0)</f>
        <v>#DIV/0!</v>
      </c>
      <c r="AA109" s="23" t="e">
        <f>IF(K109=入围最低价!K109,1,0)</f>
        <v>#DIV/0!</v>
      </c>
    </row>
    <row r="110" s="2" customFormat="1" ht="20.1" customHeight="1" spans="1:27">
      <c r="A110" s="19">
        <f t="shared" si="1"/>
        <v>106</v>
      </c>
      <c r="B110" s="19" t="s">
        <v>147</v>
      </c>
      <c r="C110" s="25" t="s">
        <v>148</v>
      </c>
      <c r="D110" s="21">
        <v>1776.4</v>
      </c>
      <c r="E110" s="22" t="s">
        <v>176</v>
      </c>
      <c r="F110" s="22" t="s">
        <v>176</v>
      </c>
      <c r="G110" s="22" t="s">
        <v>176</v>
      </c>
      <c r="H110" s="22" t="s">
        <v>176</v>
      </c>
      <c r="I110" s="22" t="s">
        <v>176</v>
      </c>
      <c r="J110" s="22" t="s">
        <v>176</v>
      </c>
      <c r="K110" s="22" t="s">
        <v>176</v>
      </c>
      <c r="M110" s="2" t="e">
        <f>IF(AND(E110&gt;='入围价70%'!E110,E110&lt;='入围价110%'!E110),1,0)</f>
        <v>#DIV/0!</v>
      </c>
      <c r="N110" s="2" t="e">
        <f>IF(AND(F110&gt;='入围价70%'!F110,F110&lt;='入围价110%'!F110),1,0)</f>
        <v>#DIV/0!</v>
      </c>
      <c r="O110" s="2" t="e">
        <f>IF(AND(G110&gt;='入围价70%'!G110,G110&lt;='入围价110%'!G110),1,0)</f>
        <v>#DIV/0!</v>
      </c>
      <c r="P110" s="2" t="e">
        <f>IF(AND(H110&gt;='入围价70%'!H110,H110&lt;='入围价110%'!H110),1,0)</f>
        <v>#DIV/0!</v>
      </c>
      <c r="Q110" s="2" t="e">
        <f>IF(AND(I110&gt;='入围价70%'!I110,I110&lt;='入围价110%'!I110),1,0)</f>
        <v>#DIV/0!</v>
      </c>
      <c r="R110" s="2" t="e">
        <f>IF(AND(J110&gt;='入围价70%'!J110,J110&lt;='入围价110%'!J110),1,0)</f>
        <v>#DIV/0!</v>
      </c>
      <c r="S110" s="2" t="e">
        <f>IF(AND(K110&gt;='入围价70%'!K110,K110&lt;='入围价110%'!K110),1,0)</f>
        <v>#DIV/0!</v>
      </c>
      <c r="U110" s="23" t="e">
        <f>IF(E110=入围最低价!E110,1,0)</f>
        <v>#DIV/0!</v>
      </c>
      <c r="V110" s="23" t="e">
        <f>IF(F110=入围最低价!F110,1,0)</f>
        <v>#DIV/0!</v>
      </c>
      <c r="W110" s="23" t="e">
        <f>IF(G110=入围最低价!G110,1,0)</f>
        <v>#DIV/0!</v>
      </c>
      <c r="X110" s="23" t="e">
        <f>IF(H110=入围最低价!H110,1,0)</f>
        <v>#DIV/0!</v>
      </c>
      <c r="Y110" s="23" t="e">
        <f>IF(I110=入围最低价!I110,1,0)</f>
        <v>#DIV/0!</v>
      </c>
      <c r="Z110" s="23" t="e">
        <f>IF(J110=入围最低价!J110,1,0)</f>
        <v>#DIV/0!</v>
      </c>
      <c r="AA110" s="23" t="e">
        <f>IF(K110=入围最低价!K110,1,0)</f>
        <v>#DIV/0!</v>
      </c>
    </row>
    <row r="111" s="2" customFormat="1" ht="20.1" customHeight="1" spans="1:27">
      <c r="A111" s="19">
        <f t="shared" si="1"/>
        <v>107</v>
      </c>
      <c r="B111" s="19" t="s">
        <v>147</v>
      </c>
      <c r="C111" s="25" t="s">
        <v>149</v>
      </c>
      <c r="D111" s="21">
        <v>1736.6</v>
      </c>
      <c r="E111" s="22" t="s">
        <v>176</v>
      </c>
      <c r="F111" s="22" t="s">
        <v>176</v>
      </c>
      <c r="G111" s="22" t="s">
        <v>176</v>
      </c>
      <c r="H111" s="22" t="s">
        <v>176</v>
      </c>
      <c r="I111" s="22" t="s">
        <v>176</v>
      </c>
      <c r="J111" s="22" t="s">
        <v>176</v>
      </c>
      <c r="K111" s="22" t="s">
        <v>176</v>
      </c>
      <c r="M111" s="2" t="e">
        <f>IF(AND(E111&gt;='入围价70%'!E111,E111&lt;='入围价110%'!E111),1,0)</f>
        <v>#DIV/0!</v>
      </c>
      <c r="N111" s="2" t="e">
        <f>IF(AND(F111&gt;='入围价70%'!F111,F111&lt;='入围价110%'!F111),1,0)</f>
        <v>#DIV/0!</v>
      </c>
      <c r="O111" s="2" t="e">
        <f>IF(AND(G111&gt;='入围价70%'!G111,G111&lt;='入围价110%'!G111),1,0)</f>
        <v>#DIV/0!</v>
      </c>
      <c r="P111" s="2" t="e">
        <f>IF(AND(H111&gt;='入围价70%'!H111,H111&lt;='入围价110%'!H111),1,0)</f>
        <v>#DIV/0!</v>
      </c>
      <c r="Q111" s="2" t="e">
        <f>IF(AND(I111&gt;='入围价70%'!I111,I111&lt;='入围价110%'!I111),1,0)</f>
        <v>#DIV/0!</v>
      </c>
      <c r="R111" s="2" t="e">
        <f>IF(AND(J111&gt;='入围价70%'!J111,J111&lt;='入围价110%'!J111),1,0)</f>
        <v>#DIV/0!</v>
      </c>
      <c r="S111" s="2" t="e">
        <f>IF(AND(K111&gt;='入围价70%'!K111,K111&lt;='入围价110%'!K111),1,0)</f>
        <v>#DIV/0!</v>
      </c>
      <c r="U111" s="23" t="e">
        <f>IF(E111=入围最低价!E111,1,0)</f>
        <v>#DIV/0!</v>
      </c>
      <c r="V111" s="23" t="e">
        <f>IF(F111=入围最低价!F111,1,0)</f>
        <v>#DIV/0!</v>
      </c>
      <c r="W111" s="23" t="e">
        <f>IF(G111=入围最低价!G111,1,0)</f>
        <v>#DIV/0!</v>
      </c>
      <c r="X111" s="23" t="e">
        <f>IF(H111=入围最低价!H111,1,0)</f>
        <v>#DIV/0!</v>
      </c>
      <c r="Y111" s="23" t="e">
        <f>IF(I111=入围最低价!I111,1,0)</f>
        <v>#DIV/0!</v>
      </c>
      <c r="Z111" s="23" t="e">
        <f>IF(J111=入围最低价!J111,1,0)</f>
        <v>#DIV/0!</v>
      </c>
      <c r="AA111" s="23" t="e">
        <f>IF(K111=入围最低价!K111,1,0)</f>
        <v>#DIV/0!</v>
      </c>
    </row>
    <row r="112" s="2" customFormat="1" ht="20.1" customHeight="1" spans="1:27">
      <c r="A112" s="19">
        <f t="shared" si="1"/>
        <v>108</v>
      </c>
      <c r="B112" s="19" t="s">
        <v>150</v>
      </c>
      <c r="C112" s="25" t="s">
        <v>151</v>
      </c>
      <c r="D112" s="21">
        <v>1609</v>
      </c>
      <c r="E112" s="22" t="s">
        <v>176</v>
      </c>
      <c r="F112" s="22" t="s">
        <v>176</v>
      </c>
      <c r="G112" s="22" t="s">
        <v>176</v>
      </c>
      <c r="H112" s="22" t="s">
        <v>176</v>
      </c>
      <c r="I112" s="22" t="s">
        <v>176</v>
      </c>
      <c r="J112" s="22" t="s">
        <v>176</v>
      </c>
      <c r="K112" s="22" t="s">
        <v>176</v>
      </c>
      <c r="M112" s="2" t="e">
        <f>IF(AND(E112&gt;='入围价70%'!E112,E112&lt;='入围价110%'!E112),1,0)</f>
        <v>#DIV/0!</v>
      </c>
      <c r="N112" s="2" t="e">
        <f>IF(AND(F112&gt;='入围价70%'!F112,F112&lt;='入围价110%'!F112),1,0)</f>
        <v>#DIV/0!</v>
      </c>
      <c r="O112" s="2" t="e">
        <f>IF(AND(G112&gt;='入围价70%'!G112,G112&lt;='入围价110%'!G112),1,0)</f>
        <v>#DIV/0!</v>
      </c>
      <c r="P112" s="2" t="e">
        <f>IF(AND(H112&gt;='入围价70%'!H112,H112&lt;='入围价110%'!H112),1,0)</f>
        <v>#DIV/0!</v>
      </c>
      <c r="Q112" s="2" t="e">
        <f>IF(AND(I112&gt;='入围价70%'!I112,I112&lt;='入围价110%'!I112),1,0)</f>
        <v>#DIV/0!</v>
      </c>
      <c r="R112" s="2" t="e">
        <f>IF(AND(J112&gt;='入围价70%'!J112,J112&lt;='入围价110%'!J112),1,0)</f>
        <v>#DIV/0!</v>
      </c>
      <c r="S112" s="2" t="e">
        <f>IF(AND(K112&gt;='入围价70%'!K112,K112&lt;='入围价110%'!K112),1,0)</f>
        <v>#DIV/0!</v>
      </c>
      <c r="U112" s="23" t="e">
        <f>IF(E112=入围最低价!E112,1,0)</f>
        <v>#DIV/0!</v>
      </c>
      <c r="V112" s="23" t="e">
        <f>IF(F112=入围最低价!F112,1,0)</f>
        <v>#DIV/0!</v>
      </c>
      <c r="W112" s="23" t="e">
        <f>IF(G112=入围最低价!G112,1,0)</f>
        <v>#DIV/0!</v>
      </c>
      <c r="X112" s="23" t="e">
        <f>IF(H112=入围最低价!H112,1,0)</f>
        <v>#DIV/0!</v>
      </c>
      <c r="Y112" s="23" t="e">
        <f>IF(I112=入围最低价!I112,1,0)</f>
        <v>#DIV/0!</v>
      </c>
      <c r="Z112" s="23" t="e">
        <f>IF(J112=入围最低价!J112,1,0)</f>
        <v>#DIV/0!</v>
      </c>
      <c r="AA112" s="23" t="e">
        <f>IF(K112=入围最低价!K112,1,0)</f>
        <v>#DIV/0!</v>
      </c>
    </row>
    <row r="113" s="2" customFormat="1" ht="20.1" customHeight="1" spans="1:28">
      <c r="A113" s="19">
        <f t="shared" si="1"/>
        <v>109</v>
      </c>
      <c r="B113" s="19" t="s">
        <v>150</v>
      </c>
      <c r="C113" s="25" t="s">
        <v>152</v>
      </c>
      <c r="D113" s="21">
        <v>1486</v>
      </c>
      <c r="E113" s="22" t="s">
        <v>176</v>
      </c>
      <c r="F113" s="22" t="s">
        <v>176</v>
      </c>
      <c r="G113" s="22" t="s">
        <v>176</v>
      </c>
      <c r="H113" s="22" t="s">
        <v>176</v>
      </c>
      <c r="I113" s="22" t="s">
        <v>176</v>
      </c>
      <c r="J113" s="22" t="s">
        <v>176</v>
      </c>
      <c r="K113" s="22" t="s">
        <v>176</v>
      </c>
      <c r="M113" s="2" t="e">
        <f>IF(AND(E113&gt;='入围价70%'!E113,E113&lt;='入围价110%'!E113),1,0)</f>
        <v>#DIV/0!</v>
      </c>
      <c r="N113" s="2" t="e">
        <f>IF(AND(F113&gt;='入围价70%'!F113,F113&lt;='入围价110%'!F113),1,0)</f>
        <v>#DIV/0!</v>
      </c>
      <c r="O113" s="2" t="e">
        <f>IF(AND(G113&gt;='入围价70%'!G113,G113&lt;='入围价110%'!G113),1,0)</f>
        <v>#DIV/0!</v>
      </c>
      <c r="P113" s="2" t="e">
        <f>IF(AND(H113&gt;='入围价70%'!H113,H113&lt;='入围价110%'!H113),1,0)</f>
        <v>#DIV/0!</v>
      </c>
      <c r="Q113" s="2" t="e">
        <f>IF(AND(I113&gt;='入围价70%'!I113,I113&lt;='入围价110%'!I113),1,0)</f>
        <v>#DIV/0!</v>
      </c>
      <c r="R113" s="2" t="e">
        <f>IF(AND(J113&gt;='入围价70%'!J113,J113&lt;='入围价110%'!J113),1,0)</f>
        <v>#DIV/0!</v>
      </c>
      <c r="S113" s="2" t="e">
        <f>IF(AND(K113&gt;='入围价70%'!K113,K113&lt;='入围价110%'!K113),1,0)</f>
        <v>#DIV/0!</v>
      </c>
      <c r="U113" s="23" t="e">
        <f>IF(E113=入围最低价!E113,1,0)</f>
        <v>#DIV/0!</v>
      </c>
      <c r="V113" s="23" t="e">
        <f>IF(F113=入围最低价!F113,1,0)</f>
        <v>#DIV/0!</v>
      </c>
      <c r="W113" s="23" t="e">
        <f>IF(G113=入围最低价!G113,1,0)</f>
        <v>#DIV/0!</v>
      </c>
      <c r="X113" s="23" t="e">
        <f>IF(H113=入围最低价!H113,1,0)</f>
        <v>#DIV/0!</v>
      </c>
      <c r="Y113" s="23" t="e">
        <f>IF(I113=入围最低价!I113,1,0)</f>
        <v>#DIV/0!</v>
      </c>
      <c r="Z113" s="23" t="e">
        <f>IF(J113=入围最低价!J113,1,0)</f>
        <v>#DIV/0!</v>
      </c>
      <c r="AA113" s="23" t="e">
        <f>IF(K113=入围最低价!K113,1,0)</f>
        <v>#DIV/0!</v>
      </c>
    </row>
    <row r="114" s="2" customFormat="1" ht="20.1" customHeight="1" spans="1:28">
      <c r="A114" s="19">
        <f t="shared" si="1"/>
        <v>110</v>
      </c>
      <c r="B114" s="19" t="s">
        <v>150</v>
      </c>
      <c r="C114" s="25" t="s">
        <v>153</v>
      </c>
      <c r="D114" s="21">
        <v>1642</v>
      </c>
      <c r="E114" s="22" t="s">
        <v>176</v>
      </c>
      <c r="F114" s="22" t="s">
        <v>176</v>
      </c>
      <c r="G114" s="22" t="s">
        <v>176</v>
      </c>
      <c r="H114" s="22" t="s">
        <v>176</v>
      </c>
      <c r="I114" s="22" t="s">
        <v>176</v>
      </c>
      <c r="J114" s="22" t="s">
        <v>176</v>
      </c>
      <c r="K114" s="22" t="s">
        <v>176</v>
      </c>
      <c r="M114" s="2" t="e">
        <f>IF(AND(E114&gt;='入围价70%'!E114,E114&lt;='入围价110%'!E114),1,0)</f>
        <v>#DIV/0!</v>
      </c>
      <c r="N114" s="2" t="e">
        <f>IF(AND(F114&gt;='入围价70%'!F114,F114&lt;='入围价110%'!F114),1,0)</f>
        <v>#DIV/0!</v>
      </c>
      <c r="O114" s="2" t="e">
        <f>IF(AND(G114&gt;='入围价70%'!G114,G114&lt;='入围价110%'!G114),1,0)</f>
        <v>#DIV/0!</v>
      </c>
      <c r="P114" s="2" t="e">
        <f>IF(AND(H114&gt;='入围价70%'!H114,H114&lt;='入围价110%'!H114),1,0)</f>
        <v>#DIV/0!</v>
      </c>
      <c r="Q114" s="2" t="e">
        <f>IF(AND(I114&gt;='入围价70%'!I114,I114&lt;='入围价110%'!I114),1,0)</f>
        <v>#DIV/0!</v>
      </c>
      <c r="R114" s="2" t="e">
        <f>IF(AND(J114&gt;='入围价70%'!J114,J114&lt;='入围价110%'!J114),1,0)</f>
        <v>#DIV/0!</v>
      </c>
      <c r="S114" s="2" t="e">
        <f>IF(AND(K114&gt;='入围价70%'!K114,K114&lt;='入围价110%'!K114),1,0)</f>
        <v>#DIV/0!</v>
      </c>
      <c r="U114" s="23" t="e">
        <f>IF(E114=入围最低价!E114,1,0)</f>
        <v>#DIV/0!</v>
      </c>
      <c r="V114" s="23" t="e">
        <f>IF(F114=入围最低价!F114,1,0)</f>
        <v>#DIV/0!</v>
      </c>
      <c r="W114" s="23" t="e">
        <f>IF(G114=入围最低价!G114,1,0)</f>
        <v>#DIV/0!</v>
      </c>
      <c r="X114" s="23" t="e">
        <f>IF(H114=入围最低价!H114,1,0)</f>
        <v>#DIV/0!</v>
      </c>
      <c r="Y114" s="23" t="e">
        <f>IF(I114=入围最低价!I114,1,0)</f>
        <v>#DIV/0!</v>
      </c>
      <c r="Z114" s="23" t="e">
        <f>IF(J114=入围最低价!J114,1,0)</f>
        <v>#DIV/0!</v>
      </c>
      <c r="AA114" s="23" t="e">
        <f>IF(K114=入围最低价!K114,1,0)</f>
        <v>#DIV/0!</v>
      </c>
    </row>
    <row r="115" s="2" customFormat="1" ht="20.1" customHeight="1" spans="1:28">
      <c r="A115" s="19">
        <f t="shared" si="1"/>
        <v>111</v>
      </c>
      <c r="B115" s="19" t="s">
        <v>154</v>
      </c>
      <c r="C115" s="20" t="s">
        <v>155</v>
      </c>
      <c r="D115" s="21">
        <v>639.5</v>
      </c>
      <c r="E115" s="22" t="s">
        <v>176</v>
      </c>
      <c r="F115" s="22" t="s">
        <v>176</v>
      </c>
      <c r="G115" s="22" t="s">
        <v>176</v>
      </c>
      <c r="H115" s="22" t="s">
        <v>176</v>
      </c>
      <c r="I115" s="22" t="s">
        <v>176</v>
      </c>
      <c r="J115" s="22" t="s">
        <v>176</v>
      </c>
      <c r="K115" s="22" t="s">
        <v>176</v>
      </c>
      <c r="M115" s="2" t="e">
        <f>IF(AND(E115&gt;='入围价70%'!E115,E115&lt;='入围价110%'!E115),1,0)</f>
        <v>#DIV/0!</v>
      </c>
      <c r="N115" s="2" t="e">
        <f>IF(AND(F115&gt;='入围价70%'!F115,F115&lt;='入围价110%'!F115),1,0)</f>
        <v>#DIV/0!</v>
      </c>
      <c r="O115" s="2" t="e">
        <f>IF(AND(G115&gt;='入围价70%'!G115,G115&lt;='入围价110%'!G115),1,0)</f>
        <v>#DIV/0!</v>
      </c>
      <c r="P115" s="2" t="e">
        <f>IF(AND(H115&gt;='入围价70%'!H115,H115&lt;='入围价110%'!H115),1,0)</f>
        <v>#DIV/0!</v>
      </c>
      <c r="Q115" s="2" t="e">
        <f>IF(AND(I115&gt;='入围价70%'!I115,I115&lt;='入围价110%'!I115),1,0)</f>
        <v>#DIV/0!</v>
      </c>
      <c r="R115" s="2" t="e">
        <f>IF(AND(J115&gt;='入围价70%'!J115,J115&lt;='入围价110%'!J115),1,0)</f>
        <v>#DIV/0!</v>
      </c>
      <c r="S115" s="2" t="e">
        <f>IF(AND(K115&gt;='入围价70%'!K115,K115&lt;='入围价110%'!K115),1,0)</f>
        <v>#DIV/0!</v>
      </c>
      <c r="U115" s="23" t="e">
        <f>IF(E115=入围最低价!E115,1,0)</f>
        <v>#DIV/0!</v>
      </c>
      <c r="V115" s="23" t="e">
        <f>IF(F115=入围最低价!F115,1,0)</f>
        <v>#DIV/0!</v>
      </c>
      <c r="W115" s="23" t="e">
        <f>IF(G115=入围最低价!G115,1,0)</f>
        <v>#DIV/0!</v>
      </c>
      <c r="X115" s="23" t="e">
        <f>IF(H115=入围最低价!H115,1,0)</f>
        <v>#DIV/0!</v>
      </c>
      <c r="Y115" s="23" t="e">
        <f>IF(I115=入围最低价!I115,1,0)</f>
        <v>#DIV/0!</v>
      </c>
      <c r="Z115" s="23" t="e">
        <f>IF(J115=入围最低价!J115,1,0)</f>
        <v>#DIV/0!</v>
      </c>
      <c r="AA115" s="23" t="e">
        <f>IF(K115=入围最低价!K115,1,0)</f>
        <v>#DIV/0!</v>
      </c>
    </row>
    <row r="116" s="2" customFormat="1" ht="20.1" customHeight="1" spans="1:28">
      <c r="A116" s="19">
        <f t="shared" si="1"/>
        <v>112</v>
      </c>
      <c r="B116" s="19" t="s">
        <v>154</v>
      </c>
      <c r="C116" s="20" t="s">
        <v>156</v>
      </c>
      <c r="D116" s="21">
        <v>641</v>
      </c>
      <c r="E116" s="22" t="s">
        <v>176</v>
      </c>
      <c r="F116" s="22" t="s">
        <v>176</v>
      </c>
      <c r="G116" s="22" t="s">
        <v>176</v>
      </c>
      <c r="H116" s="22" t="s">
        <v>176</v>
      </c>
      <c r="I116" s="22" t="s">
        <v>176</v>
      </c>
      <c r="J116" s="22" t="s">
        <v>176</v>
      </c>
      <c r="K116" s="22" t="s">
        <v>176</v>
      </c>
      <c r="M116" s="2" t="e">
        <f>IF(AND(E116&gt;='入围价70%'!E116,E116&lt;='入围价110%'!E116),1,0)</f>
        <v>#DIV/0!</v>
      </c>
      <c r="N116" s="2" t="e">
        <f>IF(AND(F116&gt;='入围价70%'!F116,F116&lt;='入围价110%'!F116),1,0)</f>
        <v>#DIV/0!</v>
      </c>
      <c r="O116" s="2" t="e">
        <f>IF(AND(G116&gt;='入围价70%'!G116,G116&lt;='入围价110%'!G116),1,0)</f>
        <v>#DIV/0!</v>
      </c>
      <c r="P116" s="2" t="e">
        <f>IF(AND(H116&gt;='入围价70%'!H116,H116&lt;='入围价110%'!H116),1,0)</f>
        <v>#DIV/0!</v>
      </c>
      <c r="Q116" s="2" t="e">
        <f>IF(AND(I116&gt;='入围价70%'!I116,I116&lt;='入围价110%'!I116),1,0)</f>
        <v>#DIV/0!</v>
      </c>
      <c r="R116" s="2" t="e">
        <f>IF(AND(J116&gt;='入围价70%'!J116,J116&lt;='入围价110%'!J116),1,0)</f>
        <v>#DIV/0!</v>
      </c>
      <c r="S116" s="2" t="e">
        <f>IF(AND(K116&gt;='入围价70%'!K116,K116&lt;='入围价110%'!K116),1,0)</f>
        <v>#DIV/0!</v>
      </c>
      <c r="U116" s="23" t="e">
        <f>IF(E116=入围最低价!E116,1,0)</f>
        <v>#DIV/0!</v>
      </c>
      <c r="V116" s="23" t="e">
        <f>IF(F116=入围最低价!F116,1,0)</f>
        <v>#DIV/0!</v>
      </c>
      <c r="W116" s="23" t="e">
        <f>IF(G116=入围最低价!G116,1,0)</f>
        <v>#DIV/0!</v>
      </c>
      <c r="X116" s="23" t="e">
        <f>IF(H116=入围最低价!H116,1,0)</f>
        <v>#DIV/0!</v>
      </c>
      <c r="Y116" s="23" t="e">
        <f>IF(I116=入围最低价!I116,1,0)</f>
        <v>#DIV/0!</v>
      </c>
      <c r="Z116" s="23" t="e">
        <f>IF(J116=入围最低价!J116,1,0)</f>
        <v>#DIV/0!</v>
      </c>
      <c r="AA116" s="23" t="e">
        <f>IF(K116=入围最低价!K116,1,0)</f>
        <v>#DIV/0!</v>
      </c>
    </row>
    <row r="117" s="2" customFormat="1" ht="20.1" customHeight="1" spans="1:28">
      <c r="A117" s="19">
        <f t="shared" si="1"/>
        <v>113</v>
      </c>
      <c r="B117" s="19" t="s">
        <v>154</v>
      </c>
      <c r="C117" s="20" t="s">
        <v>157</v>
      </c>
      <c r="D117" s="21">
        <v>477.4</v>
      </c>
      <c r="E117" s="22" t="s">
        <v>176</v>
      </c>
      <c r="F117" s="22" t="s">
        <v>176</v>
      </c>
      <c r="G117" s="22" t="s">
        <v>176</v>
      </c>
      <c r="H117" s="22" t="s">
        <v>176</v>
      </c>
      <c r="I117" s="22" t="s">
        <v>176</v>
      </c>
      <c r="J117" s="22" t="s">
        <v>176</v>
      </c>
      <c r="K117" s="22" t="s">
        <v>176</v>
      </c>
      <c r="M117" s="2" t="e">
        <f>IF(AND(E117&gt;='入围价70%'!E117,E117&lt;='入围价110%'!E117),1,0)</f>
        <v>#DIV/0!</v>
      </c>
      <c r="N117" s="2" t="e">
        <f>IF(AND(F117&gt;='入围价70%'!F117,F117&lt;='入围价110%'!F117),1,0)</f>
        <v>#DIV/0!</v>
      </c>
      <c r="O117" s="2" t="e">
        <f>IF(AND(G117&gt;='入围价70%'!G117,G117&lt;='入围价110%'!G117),1,0)</f>
        <v>#DIV/0!</v>
      </c>
      <c r="P117" s="2" t="e">
        <f>IF(AND(H117&gt;='入围价70%'!H117,H117&lt;='入围价110%'!H117),1,0)</f>
        <v>#DIV/0!</v>
      </c>
      <c r="Q117" s="2" t="e">
        <f>IF(AND(I117&gt;='入围价70%'!I117,I117&lt;='入围价110%'!I117),1,0)</f>
        <v>#DIV/0!</v>
      </c>
      <c r="R117" s="2" t="e">
        <f>IF(AND(J117&gt;='入围价70%'!J117,J117&lt;='入围价110%'!J117),1,0)</f>
        <v>#DIV/0!</v>
      </c>
      <c r="S117" s="2" t="e">
        <f>IF(AND(K117&gt;='入围价70%'!K117,K117&lt;='入围价110%'!K117),1,0)</f>
        <v>#DIV/0!</v>
      </c>
      <c r="U117" s="23" t="e">
        <f>IF(E117=入围最低价!E117,1,0)</f>
        <v>#DIV/0!</v>
      </c>
      <c r="V117" s="23" t="e">
        <f>IF(F117=入围最低价!F117,1,0)</f>
        <v>#DIV/0!</v>
      </c>
      <c r="W117" s="23" t="e">
        <f>IF(G117=入围最低价!G117,1,0)</f>
        <v>#DIV/0!</v>
      </c>
      <c r="X117" s="23" t="e">
        <f>IF(H117=入围最低价!H117,1,0)</f>
        <v>#DIV/0!</v>
      </c>
      <c r="Y117" s="23" t="e">
        <f>IF(I117=入围最低价!I117,1,0)</f>
        <v>#DIV/0!</v>
      </c>
      <c r="Z117" s="23" t="e">
        <f>IF(J117=入围最低价!J117,1,0)</f>
        <v>#DIV/0!</v>
      </c>
      <c r="AA117" s="23" t="e">
        <f>IF(K117=入围最低价!K117,1,0)</f>
        <v>#DIV/0!</v>
      </c>
    </row>
    <row r="118" s="2" customFormat="1" ht="20.1" customHeight="1" spans="1:28">
      <c r="A118" s="19">
        <f t="shared" si="1"/>
        <v>114</v>
      </c>
      <c r="B118" s="19" t="s">
        <v>158</v>
      </c>
      <c r="C118" s="20" t="s">
        <v>159</v>
      </c>
      <c r="D118" s="21">
        <v>1002</v>
      </c>
      <c r="E118" s="22" t="s">
        <v>176</v>
      </c>
      <c r="F118" s="22" t="s">
        <v>176</v>
      </c>
      <c r="G118" s="22" t="s">
        <v>176</v>
      </c>
      <c r="H118" s="22" t="s">
        <v>176</v>
      </c>
      <c r="I118" s="22" t="s">
        <v>176</v>
      </c>
      <c r="J118" s="22" t="s">
        <v>176</v>
      </c>
      <c r="K118" s="22" t="s">
        <v>176</v>
      </c>
      <c r="M118" s="2" t="e">
        <f>IF(AND(E118&gt;='入围价70%'!E118,E118&lt;='入围价110%'!E118),1,0)</f>
        <v>#DIV/0!</v>
      </c>
      <c r="N118" s="2" t="e">
        <f>IF(AND(F118&gt;='入围价70%'!F118,F118&lt;='入围价110%'!F118),1,0)</f>
        <v>#DIV/0!</v>
      </c>
      <c r="O118" s="2" t="e">
        <f>IF(AND(G118&gt;='入围价70%'!G118,G118&lt;='入围价110%'!G118),1,0)</f>
        <v>#DIV/0!</v>
      </c>
      <c r="P118" s="2" t="e">
        <f>IF(AND(H118&gt;='入围价70%'!H118,H118&lt;='入围价110%'!H118),1,0)</f>
        <v>#DIV/0!</v>
      </c>
      <c r="Q118" s="2" t="e">
        <f>IF(AND(I118&gt;='入围价70%'!I118,I118&lt;='入围价110%'!I118),1,0)</f>
        <v>#DIV/0!</v>
      </c>
      <c r="R118" s="2" t="e">
        <f>IF(AND(J118&gt;='入围价70%'!J118,J118&lt;='入围价110%'!J118),1,0)</f>
        <v>#DIV/0!</v>
      </c>
      <c r="S118" s="2" t="e">
        <f>IF(AND(K118&gt;='入围价70%'!K118,K118&lt;='入围价110%'!K118),1,0)</f>
        <v>#DIV/0!</v>
      </c>
      <c r="U118" s="23" t="e">
        <f>IF(E118=入围最低价!E118,1,0)</f>
        <v>#DIV/0!</v>
      </c>
      <c r="V118" s="23" t="e">
        <f>IF(F118=入围最低价!F118,1,0)</f>
        <v>#DIV/0!</v>
      </c>
      <c r="W118" s="23" t="e">
        <f>IF(G118=入围最低价!G118,1,0)</f>
        <v>#DIV/0!</v>
      </c>
      <c r="X118" s="23" t="e">
        <f>IF(H118=入围最低价!H118,1,0)</f>
        <v>#DIV/0!</v>
      </c>
      <c r="Y118" s="23" t="e">
        <f>IF(I118=入围最低价!I118,1,0)</f>
        <v>#DIV/0!</v>
      </c>
      <c r="Z118" s="23" t="e">
        <f>IF(J118=入围最低价!J118,1,0)</f>
        <v>#DIV/0!</v>
      </c>
      <c r="AA118" s="23" t="e">
        <f>IF(K118=入围最低价!K118,1,0)</f>
        <v>#DIV/0!</v>
      </c>
    </row>
    <row r="119" s="2" customFormat="1" ht="20.1" customHeight="1" spans="1:28">
      <c r="A119" s="19">
        <f t="shared" si="1"/>
        <v>115</v>
      </c>
      <c r="B119" s="19" t="s">
        <v>158</v>
      </c>
      <c r="C119" s="20" t="s">
        <v>160</v>
      </c>
      <c r="D119" s="21">
        <v>1357.8</v>
      </c>
      <c r="E119" s="22" t="s">
        <v>176</v>
      </c>
      <c r="F119" s="22" t="s">
        <v>176</v>
      </c>
      <c r="G119" s="22" t="s">
        <v>176</v>
      </c>
      <c r="H119" s="22" t="s">
        <v>176</v>
      </c>
      <c r="I119" s="22" t="s">
        <v>176</v>
      </c>
      <c r="J119" s="22" t="s">
        <v>176</v>
      </c>
      <c r="K119" s="22" t="s">
        <v>176</v>
      </c>
      <c r="M119" s="2" t="e">
        <f>IF(AND(E119&gt;='入围价70%'!E119,E119&lt;='入围价110%'!E119),1,0)</f>
        <v>#DIV/0!</v>
      </c>
      <c r="N119" s="2" t="e">
        <f>IF(AND(F119&gt;='入围价70%'!F119,F119&lt;='入围价110%'!F119),1,0)</f>
        <v>#DIV/0!</v>
      </c>
      <c r="O119" s="2" t="e">
        <f>IF(AND(G119&gt;='入围价70%'!G119,G119&lt;='入围价110%'!G119),1,0)</f>
        <v>#DIV/0!</v>
      </c>
      <c r="P119" s="2" t="e">
        <f>IF(AND(H119&gt;='入围价70%'!H119,H119&lt;='入围价110%'!H119),1,0)</f>
        <v>#DIV/0!</v>
      </c>
      <c r="Q119" s="2" t="e">
        <f>IF(AND(I119&gt;='入围价70%'!I119,I119&lt;='入围价110%'!I119),1,0)</f>
        <v>#DIV/0!</v>
      </c>
      <c r="R119" s="2" t="e">
        <f>IF(AND(J119&gt;='入围价70%'!J119,J119&lt;='入围价110%'!J119),1,0)</f>
        <v>#DIV/0!</v>
      </c>
      <c r="S119" s="2" t="e">
        <f>IF(AND(K119&gt;='入围价70%'!K119,K119&lt;='入围价110%'!K119),1,0)</f>
        <v>#DIV/0!</v>
      </c>
      <c r="U119" s="23" t="e">
        <f>IF(E119=入围最低价!E119,1,0)</f>
        <v>#DIV/0!</v>
      </c>
      <c r="V119" s="23" t="e">
        <f>IF(F119=入围最低价!F119,1,0)</f>
        <v>#DIV/0!</v>
      </c>
      <c r="W119" s="23" t="e">
        <f>IF(G119=入围最低价!G119,1,0)</f>
        <v>#DIV/0!</v>
      </c>
      <c r="X119" s="23" t="e">
        <f>IF(H119=入围最低价!H119,1,0)</f>
        <v>#DIV/0!</v>
      </c>
      <c r="Y119" s="23" t="e">
        <f>IF(I119=入围最低价!I119,1,0)</f>
        <v>#DIV/0!</v>
      </c>
      <c r="Z119" s="23" t="e">
        <f>IF(J119=入围最低价!J119,1,0)</f>
        <v>#DIV/0!</v>
      </c>
      <c r="AA119" s="23" t="e">
        <f>IF(K119=入围最低价!K119,1,0)</f>
        <v>#DIV/0!</v>
      </c>
    </row>
    <row r="120" s="2" customFormat="1" ht="20.1" customHeight="1" spans="1:28">
      <c r="A120" s="19">
        <f t="shared" si="1"/>
        <v>116</v>
      </c>
      <c r="B120" s="19" t="s">
        <v>158</v>
      </c>
      <c r="C120" s="20" t="s">
        <v>161</v>
      </c>
      <c r="D120" s="21">
        <v>1167.7</v>
      </c>
      <c r="E120" s="22" t="s">
        <v>176</v>
      </c>
      <c r="F120" s="22" t="s">
        <v>176</v>
      </c>
      <c r="G120" s="22" t="s">
        <v>176</v>
      </c>
      <c r="H120" s="22" t="s">
        <v>176</v>
      </c>
      <c r="I120" s="22" t="s">
        <v>176</v>
      </c>
      <c r="J120" s="22" t="s">
        <v>176</v>
      </c>
      <c r="K120" s="22" t="s">
        <v>176</v>
      </c>
      <c r="M120" s="2" t="e">
        <f>IF(AND(E120&gt;='入围价70%'!E120,E120&lt;='入围价110%'!E120),1,0)</f>
        <v>#DIV/0!</v>
      </c>
      <c r="N120" s="2" t="e">
        <f>IF(AND(F120&gt;='入围价70%'!F120,F120&lt;='入围价110%'!F120),1,0)</f>
        <v>#DIV/0!</v>
      </c>
      <c r="O120" s="2" t="e">
        <f>IF(AND(G120&gt;='入围价70%'!G120,G120&lt;='入围价110%'!G120),1,0)</f>
        <v>#DIV/0!</v>
      </c>
      <c r="P120" s="2" t="e">
        <f>IF(AND(H120&gt;='入围价70%'!H120,H120&lt;='入围价110%'!H120),1,0)</f>
        <v>#DIV/0!</v>
      </c>
      <c r="Q120" s="2" t="e">
        <f>IF(AND(I120&gt;='入围价70%'!I120,I120&lt;='入围价110%'!I120),1,0)</f>
        <v>#DIV/0!</v>
      </c>
      <c r="R120" s="2" t="e">
        <f>IF(AND(J120&gt;='入围价70%'!J120,J120&lt;='入围价110%'!J120),1,0)</f>
        <v>#DIV/0!</v>
      </c>
      <c r="S120" s="2" t="e">
        <f>IF(AND(K120&gt;='入围价70%'!K120,K120&lt;='入围价110%'!K120),1,0)</f>
        <v>#DIV/0!</v>
      </c>
      <c r="U120" s="23" t="e">
        <f>IF(E120=入围最低价!E120,1,0)</f>
        <v>#DIV/0!</v>
      </c>
      <c r="V120" s="23" t="e">
        <f>IF(F120=入围最低价!F120,1,0)</f>
        <v>#DIV/0!</v>
      </c>
      <c r="W120" s="23" t="e">
        <f>IF(G120=入围最低价!G120,1,0)</f>
        <v>#DIV/0!</v>
      </c>
      <c r="X120" s="23" t="e">
        <f>IF(H120=入围最低价!H120,1,0)</f>
        <v>#DIV/0!</v>
      </c>
      <c r="Y120" s="23" t="e">
        <f>IF(I120=入围最低价!I120,1,0)</f>
        <v>#DIV/0!</v>
      </c>
      <c r="Z120" s="23" t="e">
        <f>IF(J120=入围最低价!J120,1,0)</f>
        <v>#DIV/0!</v>
      </c>
      <c r="AA120" s="23" t="e">
        <f>IF(K120=入围最低价!K120,1,0)</f>
        <v>#DIV/0!</v>
      </c>
    </row>
    <row r="121" s="2" customFormat="1" ht="20.1" customHeight="1" spans="1:28">
      <c r="A121" s="19">
        <f t="shared" si="1"/>
        <v>117</v>
      </c>
      <c r="B121" s="19" t="s">
        <v>158</v>
      </c>
      <c r="C121" s="20" t="s">
        <v>162</v>
      </c>
      <c r="D121" s="21">
        <v>1012</v>
      </c>
      <c r="E121" s="22" t="s">
        <v>176</v>
      </c>
      <c r="F121" s="22" t="s">
        <v>176</v>
      </c>
      <c r="G121" s="22" t="s">
        <v>176</v>
      </c>
      <c r="H121" s="22" t="s">
        <v>176</v>
      </c>
      <c r="I121" s="22" t="s">
        <v>176</v>
      </c>
      <c r="J121" s="22" t="s">
        <v>176</v>
      </c>
      <c r="K121" s="22" t="s">
        <v>176</v>
      </c>
      <c r="M121" s="2" t="e">
        <f>IF(AND(E121&gt;='入围价70%'!E121,E121&lt;='入围价110%'!E121),1,0)</f>
        <v>#DIV/0!</v>
      </c>
      <c r="N121" s="2" t="e">
        <f>IF(AND(F121&gt;='入围价70%'!F121,F121&lt;='入围价110%'!F121),1,0)</f>
        <v>#DIV/0!</v>
      </c>
      <c r="O121" s="2" t="e">
        <f>IF(AND(G121&gt;='入围价70%'!G121,G121&lt;='入围价110%'!G121),1,0)</f>
        <v>#DIV/0!</v>
      </c>
      <c r="P121" s="2" t="e">
        <f>IF(AND(H121&gt;='入围价70%'!H121,H121&lt;='入围价110%'!H121),1,0)</f>
        <v>#DIV/0!</v>
      </c>
      <c r="Q121" s="2" t="e">
        <f>IF(AND(I121&gt;='入围价70%'!I121,I121&lt;='入围价110%'!I121),1,0)</f>
        <v>#DIV/0!</v>
      </c>
      <c r="R121" s="2" t="e">
        <f>IF(AND(J121&gt;='入围价70%'!J121,J121&lt;='入围价110%'!J121),1,0)</f>
        <v>#DIV/0!</v>
      </c>
      <c r="S121" s="2" t="e">
        <f>IF(AND(K121&gt;='入围价70%'!K121,K121&lt;='入围价110%'!K121),1,0)</f>
        <v>#DIV/0!</v>
      </c>
      <c r="U121" s="23" t="e">
        <f>IF(E121=入围最低价!E121,1,0)</f>
        <v>#DIV/0!</v>
      </c>
      <c r="V121" s="23" t="e">
        <f>IF(F121=入围最低价!F121,1,0)</f>
        <v>#DIV/0!</v>
      </c>
      <c r="W121" s="23" t="e">
        <f>IF(G121=入围最低价!G121,1,0)</f>
        <v>#DIV/0!</v>
      </c>
      <c r="X121" s="23" t="e">
        <f>IF(H121=入围最低价!H121,1,0)</f>
        <v>#DIV/0!</v>
      </c>
      <c r="Y121" s="23" t="e">
        <f>IF(I121=入围最低价!I121,1,0)</f>
        <v>#DIV/0!</v>
      </c>
      <c r="Z121" s="23" t="e">
        <f>IF(J121=入围最低价!J121,1,0)</f>
        <v>#DIV/0!</v>
      </c>
      <c r="AA121" s="23" t="e">
        <f>IF(K121=入围最低价!K121,1,0)</f>
        <v>#DIV/0!</v>
      </c>
    </row>
    <row r="122" s="2" customFormat="1" ht="20.1" customHeight="1" spans="1:28">
      <c r="A122" s="19">
        <f t="shared" si="1"/>
        <v>118</v>
      </c>
      <c r="B122" s="19" t="s">
        <v>163</v>
      </c>
      <c r="C122" s="20" t="s">
        <v>164</v>
      </c>
      <c r="D122" s="21">
        <v>1210</v>
      </c>
      <c r="E122" s="22" t="s">
        <v>176</v>
      </c>
      <c r="F122" s="22" t="s">
        <v>176</v>
      </c>
      <c r="G122" s="22" t="s">
        <v>176</v>
      </c>
      <c r="H122" s="22" t="s">
        <v>176</v>
      </c>
      <c r="I122" s="22" t="s">
        <v>176</v>
      </c>
      <c r="J122" s="22" t="s">
        <v>176</v>
      </c>
      <c r="K122" s="22" t="s">
        <v>176</v>
      </c>
      <c r="M122" s="2" t="e">
        <f>IF(AND(E122&gt;='入围价70%'!E122,E122&lt;='入围价110%'!E122),1,0)</f>
        <v>#DIV/0!</v>
      </c>
      <c r="N122" s="2" t="e">
        <f>IF(AND(F122&gt;='入围价70%'!F122,F122&lt;='入围价110%'!F122),1,0)</f>
        <v>#DIV/0!</v>
      </c>
      <c r="O122" s="2" t="e">
        <f>IF(AND(G122&gt;='入围价70%'!G122,G122&lt;='入围价110%'!G122),1,0)</f>
        <v>#DIV/0!</v>
      </c>
      <c r="P122" s="2" t="e">
        <f>IF(AND(H122&gt;='入围价70%'!H122,H122&lt;='入围价110%'!H122),1,0)</f>
        <v>#DIV/0!</v>
      </c>
      <c r="Q122" s="2" t="e">
        <f>IF(AND(I122&gt;='入围价70%'!I122,I122&lt;='入围价110%'!I122),1,0)</f>
        <v>#DIV/0!</v>
      </c>
      <c r="R122" s="2" t="e">
        <f>IF(AND(J122&gt;='入围价70%'!J122,J122&lt;='入围价110%'!J122),1,0)</f>
        <v>#DIV/0!</v>
      </c>
      <c r="S122" s="2" t="e">
        <f>IF(AND(K122&gt;='入围价70%'!K122,K122&lt;='入围价110%'!K122),1,0)</f>
        <v>#DIV/0!</v>
      </c>
      <c r="U122" s="23" t="e">
        <f>IF(E122=入围最低价!E122,1,0)</f>
        <v>#DIV/0!</v>
      </c>
      <c r="V122" s="23" t="e">
        <f>IF(F122=入围最低价!F122,1,0)</f>
        <v>#DIV/0!</v>
      </c>
      <c r="W122" s="23" t="e">
        <f>IF(G122=入围最低价!G122,1,0)</f>
        <v>#DIV/0!</v>
      </c>
      <c r="X122" s="23" t="e">
        <f>IF(H122=入围最低价!H122,1,0)</f>
        <v>#DIV/0!</v>
      </c>
      <c r="Y122" s="23" t="e">
        <f>IF(I122=入围最低价!I122,1,0)</f>
        <v>#DIV/0!</v>
      </c>
      <c r="Z122" s="23" t="e">
        <f>IF(J122=入围最低价!J122,1,0)</f>
        <v>#DIV/0!</v>
      </c>
      <c r="AA122" s="23" t="e">
        <f>IF(K122=入围最低价!K122,1,0)</f>
        <v>#DIV/0!</v>
      </c>
    </row>
    <row r="123" s="2" customFormat="1" ht="20.1" customHeight="1" spans="1:28">
      <c r="A123" s="19">
        <f t="shared" si="1"/>
        <v>119</v>
      </c>
      <c r="B123" s="19" t="s">
        <v>163</v>
      </c>
      <c r="C123" s="20" t="s">
        <v>165</v>
      </c>
      <c r="D123" s="21">
        <v>1242.8</v>
      </c>
      <c r="E123" s="22" t="s">
        <v>176</v>
      </c>
      <c r="F123" s="22" t="s">
        <v>176</v>
      </c>
      <c r="G123" s="22" t="s">
        <v>176</v>
      </c>
      <c r="H123" s="22" t="s">
        <v>176</v>
      </c>
      <c r="I123" s="22" t="s">
        <v>176</v>
      </c>
      <c r="J123" s="22" t="s">
        <v>176</v>
      </c>
      <c r="K123" s="22" t="s">
        <v>176</v>
      </c>
      <c r="M123" s="2" t="e">
        <f>IF(AND(E123&gt;='入围价70%'!E123,E123&lt;='入围价110%'!E123),1,0)</f>
        <v>#DIV/0!</v>
      </c>
      <c r="N123" s="2" t="e">
        <f>IF(AND(F123&gt;='入围价70%'!F123,F123&lt;='入围价110%'!F123),1,0)</f>
        <v>#DIV/0!</v>
      </c>
      <c r="O123" s="2" t="e">
        <f>IF(AND(G123&gt;='入围价70%'!G123,G123&lt;='入围价110%'!G123),1,0)</f>
        <v>#DIV/0!</v>
      </c>
      <c r="P123" s="2" t="e">
        <f>IF(AND(H123&gt;='入围价70%'!H123,H123&lt;='入围价110%'!H123),1,0)</f>
        <v>#DIV/0!</v>
      </c>
      <c r="Q123" s="2" t="e">
        <f>IF(AND(I123&gt;='入围价70%'!I123,I123&lt;='入围价110%'!I123),1,0)</f>
        <v>#DIV/0!</v>
      </c>
      <c r="R123" s="2" t="e">
        <f>IF(AND(J123&gt;='入围价70%'!J123,J123&lt;='入围价110%'!J123),1,0)</f>
        <v>#DIV/0!</v>
      </c>
      <c r="S123" s="2" t="e">
        <f>IF(AND(K123&gt;='入围价70%'!K123,K123&lt;='入围价110%'!K123),1,0)</f>
        <v>#DIV/0!</v>
      </c>
      <c r="U123" s="23" t="e">
        <f>IF(E123=入围最低价!E123,1,0)</f>
        <v>#DIV/0!</v>
      </c>
      <c r="V123" s="23" t="e">
        <f>IF(F123=入围最低价!F123,1,0)</f>
        <v>#DIV/0!</v>
      </c>
      <c r="W123" s="23" t="e">
        <f>IF(G123=入围最低价!G123,1,0)</f>
        <v>#DIV/0!</v>
      </c>
      <c r="X123" s="23" t="e">
        <f>IF(H123=入围最低价!H123,1,0)</f>
        <v>#DIV/0!</v>
      </c>
      <c r="Y123" s="23" t="e">
        <f>IF(I123=入围最低价!I123,1,0)</f>
        <v>#DIV/0!</v>
      </c>
      <c r="Z123" s="23" t="e">
        <f>IF(J123=入围最低价!J123,1,0)</f>
        <v>#DIV/0!</v>
      </c>
      <c r="AA123" s="23" t="e">
        <f>IF(K123=入围最低价!K123,1,0)</f>
        <v>#DIV/0!</v>
      </c>
    </row>
    <row r="124" s="2" customFormat="1" ht="20.1" customHeight="1" spans="1:28">
      <c r="A124" s="19">
        <f t="shared" si="1"/>
        <v>120</v>
      </c>
      <c r="B124" s="19" t="s">
        <v>166</v>
      </c>
      <c r="C124" s="20" t="s">
        <v>167</v>
      </c>
      <c r="D124" s="21">
        <v>1140</v>
      </c>
      <c r="E124" s="22" t="s">
        <v>176</v>
      </c>
      <c r="F124" s="22" t="s">
        <v>176</v>
      </c>
      <c r="G124" s="22" t="s">
        <v>176</v>
      </c>
      <c r="H124" s="22" t="s">
        <v>176</v>
      </c>
      <c r="I124" s="22" t="s">
        <v>176</v>
      </c>
      <c r="J124" s="22" t="s">
        <v>176</v>
      </c>
      <c r="K124" s="22" t="s">
        <v>176</v>
      </c>
      <c r="M124" s="2" t="e">
        <f>IF(AND(E124&gt;='入围价70%'!E124,E124&lt;='入围价110%'!E124),1,0)</f>
        <v>#DIV/0!</v>
      </c>
      <c r="N124" s="2" t="e">
        <f>IF(AND(F124&gt;='入围价70%'!F124,F124&lt;='入围价110%'!F124),1,0)</f>
        <v>#DIV/0!</v>
      </c>
      <c r="O124" s="2" t="e">
        <f>IF(AND(G124&gt;='入围价70%'!G124,G124&lt;='入围价110%'!G124),1,0)</f>
        <v>#DIV/0!</v>
      </c>
      <c r="P124" s="2" t="e">
        <f>IF(AND(H124&gt;='入围价70%'!H124,H124&lt;='入围价110%'!H124),1,0)</f>
        <v>#DIV/0!</v>
      </c>
      <c r="Q124" s="2" t="e">
        <f>IF(AND(I124&gt;='入围价70%'!I124,I124&lt;='入围价110%'!I124),1,0)</f>
        <v>#DIV/0!</v>
      </c>
      <c r="R124" s="2" t="e">
        <f>IF(AND(J124&gt;='入围价70%'!J124,J124&lt;='入围价110%'!J124),1,0)</f>
        <v>#DIV/0!</v>
      </c>
      <c r="S124" s="2" t="e">
        <f>IF(AND(K124&gt;='入围价70%'!K124,K124&lt;='入围价110%'!K124),1,0)</f>
        <v>#DIV/0!</v>
      </c>
      <c r="U124" s="23" t="e">
        <f>IF(E124=入围最低价!E124,1,0)</f>
        <v>#DIV/0!</v>
      </c>
      <c r="V124" s="23" t="e">
        <f>IF(F124=入围最低价!F124,1,0)</f>
        <v>#DIV/0!</v>
      </c>
      <c r="W124" s="23" t="e">
        <f>IF(G124=入围最低价!G124,1,0)</f>
        <v>#DIV/0!</v>
      </c>
      <c r="X124" s="23" t="e">
        <f>IF(H124=入围最低价!H124,1,0)</f>
        <v>#DIV/0!</v>
      </c>
      <c r="Y124" s="23" t="e">
        <f>IF(I124=入围最低价!I124,1,0)</f>
        <v>#DIV/0!</v>
      </c>
      <c r="Z124" s="23" t="e">
        <f>IF(J124=入围最低价!J124,1,0)</f>
        <v>#DIV/0!</v>
      </c>
      <c r="AA124" s="23" t="e">
        <f>IF(K124=入围最低价!K124,1,0)</f>
        <v>#DIV/0!</v>
      </c>
    </row>
    <row r="125" s="2" customFormat="1" ht="20.1" customHeight="1" spans="1:28">
      <c r="A125" s="19">
        <f t="shared" si="1"/>
        <v>121</v>
      </c>
      <c r="B125" s="19" t="s">
        <v>166</v>
      </c>
      <c r="C125" s="20" t="s">
        <v>168</v>
      </c>
      <c r="D125" s="21">
        <v>1204.5</v>
      </c>
      <c r="E125" s="22" t="s">
        <v>176</v>
      </c>
      <c r="F125" s="22" t="s">
        <v>176</v>
      </c>
      <c r="G125" s="22" t="s">
        <v>176</v>
      </c>
      <c r="H125" s="22" t="s">
        <v>176</v>
      </c>
      <c r="I125" s="22" t="s">
        <v>176</v>
      </c>
      <c r="J125" s="22" t="s">
        <v>176</v>
      </c>
      <c r="K125" s="22" t="s">
        <v>176</v>
      </c>
      <c r="M125" s="2" t="e">
        <f>IF(AND(E125&gt;='入围价70%'!E125,E125&lt;='入围价110%'!E125),1,0)</f>
        <v>#DIV/0!</v>
      </c>
      <c r="N125" s="2" t="e">
        <f>IF(AND(F125&gt;='入围价70%'!F125,F125&lt;='入围价110%'!F125),1,0)</f>
        <v>#DIV/0!</v>
      </c>
      <c r="O125" s="2" t="e">
        <f>IF(AND(G125&gt;='入围价70%'!G125,G125&lt;='入围价110%'!G125),1,0)</f>
        <v>#DIV/0!</v>
      </c>
      <c r="P125" s="2" t="e">
        <f>IF(AND(H125&gt;='入围价70%'!H125,H125&lt;='入围价110%'!H125),1,0)</f>
        <v>#DIV/0!</v>
      </c>
      <c r="Q125" s="2" t="e">
        <f>IF(AND(I125&gt;='入围价70%'!I125,I125&lt;='入围价110%'!I125),1,0)</f>
        <v>#DIV/0!</v>
      </c>
      <c r="R125" s="2" t="e">
        <f>IF(AND(J125&gt;='入围价70%'!J125,J125&lt;='入围价110%'!J125),1,0)</f>
        <v>#DIV/0!</v>
      </c>
      <c r="S125" s="2" t="e">
        <f>IF(AND(K125&gt;='入围价70%'!K125,K125&lt;='入围价110%'!K125),1,0)</f>
        <v>#DIV/0!</v>
      </c>
      <c r="U125" s="23" t="e">
        <f>IF(E125=入围最低价!E125,1,0)</f>
        <v>#DIV/0!</v>
      </c>
      <c r="V125" s="23" t="e">
        <f>IF(F125=入围最低价!F125,1,0)</f>
        <v>#DIV/0!</v>
      </c>
      <c r="W125" s="23" t="e">
        <f>IF(G125=入围最低价!G125,1,0)</f>
        <v>#DIV/0!</v>
      </c>
      <c r="X125" s="23" t="e">
        <f>IF(H125=入围最低价!H125,1,0)</f>
        <v>#DIV/0!</v>
      </c>
      <c r="Y125" s="23" t="e">
        <f>IF(I125=入围最低价!I125,1,0)</f>
        <v>#DIV/0!</v>
      </c>
      <c r="Z125" s="23" t="e">
        <f>IF(J125=入围最低价!J125,1,0)</f>
        <v>#DIV/0!</v>
      </c>
      <c r="AA125" s="23" t="e">
        <f>IF(K125=入围最低价!K125,1,0)</f>
        <v>#DIV/0!</v>
      </c>
    </row>
    <row r="126" s="2" customFormat="1" ht="20.1" customHeight="1" spans="1:28">
      <c r="A126" s="19">
        <f t="shared" si="1"/>
        <v>122</v>
      </c>
      <c r="B126" s="19" t="s">
        <v>166</v>
      </c>
      <c r="C126" s="20" t="s">
        <v>169</v>
      </c>
      <c r="D126" s="21">
        <v>1099.6</v>
      </c>
      <c r="E126" s="22" t="s">
        <v>176</v>
      </c>
      <c r="F126" s="22" t="s">
        <v>176</v>
      </c>
      <c r="G126" s="22" t="s">
        <v>176</v>
      </c>
      <c r="H126" s="22" t="s">
        <v>176</v>
      </c>
      <c r="I126" s="22" t="s">
        <v>176</v>
      </c>
      <c r="J126" s="22" t="s">
        <v>176</v>
      </c>
      <c r="K126" s="22" t="s">
        <v>176</v>
      </c>
      <c r="M126" s="2" t="e">
        <f>IF(AND(E126&gt;='入围价70%'!E126,E126&lt;='入围价110%'!E126),1,0)</f>
        <v>#DIV/0!</v>
      </c>
      <c r="N126" s="2" t="e">
        <f>IF(AND(F126&gt;='入围价70%'!F126,F126&lt;='入围价110%'!F126),1,0)</f>
        <v>#DIV/0!</v>
      </c>
      <c r="O126" s="2" t="e">
        <f>IF(AND(G126&gt;='入围价70%'!G126,G126&lt;='入围价110%'!G126),1,0)</f>
        <v>#DIV/0!</v>
      </c>
      <c r="P126" s="2" t="e">
        <f>IF(AND(H126&gt;='入围价70%'!H126,H126&lt;='入围价110%'!H126),1,0)</f>
        <v>#DIV/0!</v>
      </c>
      <c r="Q126" s="2" t="e">
        <f>IF(AND(I126&gt;='入围价70%'!I126,I126&lt;='入围价110%'!I126),1,0)</f>
        <v>#DIV/0!</v>
      </c>
      <c r="R126" s="2" t="e">
        <f>IF(AND(J126&gt;='入围价70%'!J126,J126&lt;='入围价110%'!J126),1,0)</f>
        <v>#DIV/0!</v>
      </c>
      <c r="S126" s="2" t="e">
        <f>IF(AND(K126&gt;='入围价70%'!K126,K126&lt;='入围价110%'!K126),1,0)</f>
        <v>#DIV/0!</v>
      </c>
      <c r="U126" s="23" t="e">
        <f>IF(E126=入围最低价!E126,1,0)</f>
        <v>#DIV/0!</v>
      </c>
      <c r="V126" s="23" t="e">
        <f>IF(F126=入围最低价!F126,1,0)</f>
        <v>#DIV/0!</v>
      </c>
      <c r="W126" s="23" t="e">
        <f>IF(G126=入围最低价!G126,1,0)</f>
        <v>#DIV/0!</v>
      </c>
      <c r="X126" s="23" t="e">
        <f>IF(H126=入围最低价!H126,1,0)</f>
        <v>#DIV/0!</v>
      </c>
      <c r="Y126" s="23" t="e">
        <f>IF(I126=入围最低价!I126,1,0)</f>
        <v>#DIV/0!</v>
      </c>
      <c r="Z126" s="23" t="e">
        <f>IF(J126=入围最低价!J126,1,0)</f>
        <v>#DIV/0!</v>
      </c>
      <c r="AA126" s="23" t="e">
        <f>IF(K126=入围最低价!K126,1,0)</f>
        <v>#DIV/0!</v>
      </c>
    </row>
    <row r="127" s="2" customFormat="1" ht="20.1" customHeight="1" spans="1:28">
      <c r="A127" s="19">
        <f t="shared" si="1"/>
        <v>123</v>
      </c>
      <c r="B127" s="19" t="s">
        <v>170</v>
      </c>
      <c r="C127" s="20" t="s">
        <v>171</v>
      </c>
      <c r="D127" s="21">
        <v>2899.5</v>
      </c>
      <c r="E127" s="22" t="s">
        <v>176</v>
      </c>
      <c r="F127" s="22" t="s">
        <v>176</v>
      </c>
      <c r="G127" s="22" t="s">
        <v>176</v>
      </c>
      <c r="H127" s="22" t="s">
        <v>176</v>
      </c>
      <c r="I127" s="22" t="s">
        <v>176</v>
      </c>
      <c r="J127" s="22" t="s">
        <v>176</v>
      </c>
      <c r="K127" s="22" t="s">
        <v>176</v>
      </c>
      <c r="M127" s="2" t="e">
        <f>IF(AND(E127&gt;='入围价70%'!E127,E127&lt;='入围价110%'!E127),1,0)</f>
        <v>#DIV/0!</v>
      </c>
      <c r="N127" s="2" t="e">
        <f>IF(AND(F127&gt;='入围价70%'!F127,F127&lt;='入围价110%'!F127),1,0)</f>
        <v>#DIV/0!</v>
      </c>
      <c r="O127" s="2" t="e">
        <f>IF(AND(G127&gt;='入围价70%'!G127,G127&lt;='入围价110%'!G127),1,0)</f>
        <v>#DIV/0!</v>
      </c>
      <c r="P127" s="2" t="e">
        <f>IF(AND(H127&gt;='入围价70%'!H127,H127&lt;='入围价110%'!H127),1,0)</f>
        <v>#DIV/0!</v>
      </c>
      <c r="Q127" s="2" t="e">
        <f>IF(AND(I127&gt;='入围价70%'!I127,I127&lt;='入围价110%'!I127),1,0)</f>
        <v>#DIV/0!</v>
      </c>
      <c r="R127" s="2" t="e">
        <f>IF(AND(J127&gt;='入围价70%'!J127,J127&lt;='入围价110%'!J127),1,0)</f>
        <v>#DIV/0!</v>
      </c>
      <c r="S127" s="2" t="e">
        <f>IF(AND(K127&gt;='入围价70%'!K127,K127&lt;='入围价110%'!K127),1,0)</f>
        <v>#DIV/0!</v>
      </c>
      <c r="U127" s="23" t="e">
        <f>IF(E127=入围最低价!E127,1,0)</f>
        <v>#DIV/0!</v>
      </c>
      <c r="V127" s="23" t="e">
        <f>IF(F127=入围最低价!F127,1,0)</f>
        <v>#DIV/0!</v>
      </c>
      <c r="W127" s="23" t="e">
        <f>IF(G127=入围最低价!G127,1,0)</f>
        <v>#DIV/0!</v>
      </c>
      <c r="X127" s="23" t="e">
        <f>IF(H127=入围最低价!H127,1,0)</f>
        <v>#DIV/0!</v>
      </c>
      <c r="Y127" s="23" t="e">
        <f>IF(I127=入围最低价!I127,1,0)</f>
        <v>#DIV/0!</v>
      </c>
      <c r="Z127" s="23" t="e">
        <f>IF(J127=入围最低价!J127,1,0)</f>
        <v>#DIV/0!</v>
      </c>
      <c r="AA127" s="23" t="e">
        <f>IF(K127=入围最低价!K127,1,0)</f>
        <v>#DIV/0!</v>
      </c>
    </row>
    <row r="128" s="1" customFormat="1" ht="23" customHeight="1" spans="1:28">
      <c r="A128" s="4"/>
      <c r="B128" s="4"/>
      <c r="C128" s="5"/>
      <c r="D128" s="6"/>
      <c r="E128" s="26">
        <f t="shared" ref="E128:K128" si="2">COUNT(E5:E127,"&gt;0")</f>
        <v>0</v>
      </c>
      <c r="F128" s="26">
        <f t="shared" si="2"/>
        <v>0</v>
      </c>
      <c r="G128" s="26">
        <f t="shared" si="2"/>
        <v>0</v>
      </c>
      <c r="H128" s="26">
        <f t="shared" si="2"/>
        <v>0</v>
      </c>
      <c r="I128" s="26">
        <f t="shared" si="2"/>
        <v>0</v>
      </c>
      <c r="J128" s="26">
        <f t="shared" si="2"/>
        <v>0</v>
      </c>
      <c r="K128" s="26">
        <f t="shared" si="2"/>
        <v>0</v>
      </c>
      <c r="L128" s="1">
        <f>IFERROR(SUM(E128:K128),0)</f>
        <v>0</v>
      </c>
      <c r="M128" s="1" t="e">
        <f t="shared" ref="M128:S128" si="3">SUM(M5:M127)</f>
        <v>#DIV/0!</v>
      </c>
      <c r="N128" s="1" t="e">
        <f t="shared" si="3"/>
        <v>#DIV/0!</v>
      </c>
      <c r="O128" s="1" t="e">
        <f t="shared" si="3"/>
        <v>#DIV/0!</v>
      </c>
      <c r="P128" s="1" t="e">
        <f t="shared" si="3"/>
        <v>#DIV/0!</v>
      </c>
      <c r="Q128" s="1" t="e">
        <f t="shared" si="3"/>
        <v>#DIV/0!</v>
      </c>
      <c r="R128" s="1" t="e">
        <f t="shared" si="3"/>
        <v>#DIV/0!</v>
      </c>
      <c r="S128" s="1" t="e">
        <f t="shared" si="3"/>
        <v>#DIV/0!</v>
      </c>
      <c r="T128" s="1">
        <f>IFERROR(SUM(M128:S128),0)</f>
        <v>0</v>
      </c>
      <c r="U128" s="1" t="e">
        <f t="shared" ref="U128:AA128" si="4">SUM(U5:U127)</f>
        <v>#DIV/0!</v>
      </c>
      <c r="V128" s="1" t="e">
        <f t="shared" si="4"/>
        <v>#DIV/0!</v>
      </c>
      <c r="W128" s="1" t="e">
        <f t="shared" si="4"/>
        <v>#DIV/0!</v>
      </c>
      <c r="X128" s="1" t="e">
        <f t="shared" si="4"/>
        <v>#DIV/0!</v>
      </c>
      <c r="Y128" s="1" t="e">
        <f t="shared" si="4"/>
        <v>#DIV/0!</v>
      </c>
      <c r="Z128" s="1" t="e">
        <f t="shared" si="4"/>
        <v>#DIV/0!</v>
      </c>
      <c r="AA128" s="1" t="e">
        <f t="shared" si="4"/>
        <v>#DIV/0!</v>
      </c>
      <c r="AB128" s="1">
        <f>IFERROR(SUM(U128:AA128),0)</f>
        <v>0</v>
      </c>
    </row>
    <row r="129" s="3" customFormat="1" ht="27" customHeight="1" spans="1:11">
      <c r="A129" s="27"/>
      <c r="B129" s="28"/>
      <c r="C129" s="28"/>
      <c r="D129" s="28"/>
      <c r="E129" s="29" t="s">
        <v>172</v>
      </c>
      <c r="F129" s="29"/>
      <c r="G129" s="29"/>
      <c r="H129" s="29"/>
      <c r="I129" s="29"/>
      <c r="J129" s="29"/>
      <c r="K129" s="29"/>
    </row>
    <row r="130" s="3" customFormat="1" ht="24" customHeight="1" spans="1:11">
      <c r="A130" s="27"/>
      <c r="B130" s="30"/>
      <c r="C130" s="30"/>
      <c r="D130" s="30"/>
      <c r="E130" s="31" t="s">
        <v>173</v>
      </c>
      <c r="F130" s="31"/>
      <c r="G130" s="31"/>
      <c r="H130" s="31"/>
      <c r="I130" s="31"/>
      <c r="J130" s="31"/>
      <c r="K130" s="31"/>
    </row>
  </sheetData>
  <protectedRanges>
    <protectedRange sqref="E6:K130 E5:K5" name="区域1"/>
  </protectedRanges>
  <mergeCells count="5">
    <mergeCell ref="A1:K1"/>
    <mergeCell ref="A2:K2"/>
    <mergeCell ref="A3:K3"/>
    <mergeCell ref="E129:K129"/>
    <mergeCell ref="E130:K130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30"/>
  <sheetViews>
    <sheetView topLeftCell="A102" workbookViewId="0">
      <selection activeCell="K127" sqref="K127"/>
    </sheetView>
  </sheetViews>
  <sheetFormatPr defaultColWidth="9" defaultRowHeight="13.5"/>
  <cols>
    <col min="1" max="1" width="5.20833333333333" style="4" customWidth="1"/>
    <col min="2" max="2" width="6.08333333333333" style="4" customWidth="1"/>
    <col min="3" max="3" width="10.625" style="5" customWidth="1"/>
    <col min="4" max="4" width="7.5" style="6" customWidth="1"/>
    <col min="5" max="8" width="9.625" style="7" customWidth="1"/>
    <col min="9" max="11" width="9.625" style="8" customWidth="1"/>
    <col min="12" max="16384" width="9" style="1"/>
  </cols>
  <sheetData>
    <row r="1" s="1" customFormat="1" ht="23.25" customHeight="1" spans="1:27">
      <c r="A1" s="9" t="s">
        <v>7</v>
      </c>
      <c r="B1" s="9"/>
      <c r="C1" s="9"/>
      <c r="D1" s="9"/>
      <c r="E1" s="10"/>
      <c r="F1" s="10"/>
      <c r="G1" s="10"/>
      <c r="H1" s="10"/>
      <c r="I1" s="10"/>
      <c r="J1" s="10"/>
      <c r="K1" s="10"/>
    </row>
    <row r="2" s="1" customFormat="1" ht="43" customHeight="1" spans="1:27">
      <c r="A2" s="11" t="s">
        <v>8</v>
      </c>
      <c r="B2" s="12"/>
      <c r="C2" s="12"/>
      <c r="D2" s="12"/>
      <c r="E2" s="13"/>
      <c r="F2" s="13"/>
      <c r="G2" s="13"/>
      <c r="H2" s="13"/>
      <c r="I2" s="13"/>
      <c r="J2" s="13"/>
      <c r="K2" s="13"/>
      <c r="M2" s="1" t="s">
        <v>174</v>
      </c>
      <c r="U2" s="1" t="s">
        <v>175</v>
      </c>
    </row>
    <row r="3" s="1" customFormat="1" ht="27" customHeight="1" spans="1:27">
      <c r="A3" s="12" t="s">
        <v>9</v>
      </c>
      <c r="B3" s="12"/>
      <c r="C3" s="12"/>
      <c r="D3" s="12"/>
      <c r="E3" s="13"/>
      <c r="F3" s="13"/>
      <c r="G3" s="13"/>
      <c r="H3" s="13"/>
      <c r="I3" s="13"/>
      <c r="J3" s="13"/>
      <c r="K3" s="13"/>
    </row>
    <row r="4" s="2" customFormat="1" ht="48" customHeight="1" spans="1:27">
      <c r="A4" s="14" t="s">
        <v>10</v>
      </c>
      <c r="B4" s="14" t="s">
        <v>11</v>
      </c>
      <c r="C4" s="15" t="s">
        <v>12</v>
      </c>
      <c r="D4" s="16" t="s">
        <v>13</v>
      </c>
      <c r="E4" s="17" t="s">
        <v>14</v>
      </c>
      <c r="F4" s="17" t="s">
        <v>15</v>
      </c>
      <c r="G4" s="17" t="s">
        <v>16</v>
      </c>
      <c r="H4" s="17" t="s">
        <v>17</v>
      </c>
      <c r="I4" s="17" t="s">
        <v>18</v>
      </c>
      <c r="J4" s="17" t="s">
        <v>19</v>
      </c>
      <c r="K4" s="18" t="s">
        <v>20</v>
      </c>
      <c r="M4" s="17" t="s">
        <v>14</v>
      </c>
      <c r="N4" s="17" t="s">
        <v>15</v>
      </c>
      <c r="O4" s="17" t="s">
        <v>16</v>
      </c>
      <c r="P4" s="17" t="s">
        <v>17</v>
      </c>
      <c r="Q4" s="17" t="s">
        <v>18</v>
      </c>
      <c r="R4" s="17" t="s">
        <v>19</v>
      </c>
      <c r="S4" s="18" t="s">
        <v>20</v>
      </c>
      <c r="U4" s="17" t="s">
        <v>14</v>
      </c>
      <c r="V4" s="17" t="s">
        <v>15</v>
      </c>
      <c r="W4" s="17" t="s">
        <v>16</v>
      </c>
      <c r="X4" s="17" t="s">
        <v>17</v>
      </c>
      <c r="Y4" s="17" t="s">
        <v>18</v>
      </c>
      <c r="Z4" s="17" t="s">
        <v>19</v>
      </c>
      <c r="AA4" s="18" t="s">
        <v>20</v>
      </c>
    </row>
    <row r="5" s="2" customFormat="1" ht="20.1" customHeight="1" spans="1:27">
      <c r="A5" s="19">
        <f t="shared" ref="A5:A68" si="0">ROW()-4</f>
        <v>1</v>
      </c>
      <c r="B5" s="19" t="s">
        <v>21</v>
      </c>
      <c r="C5" s="20" t="s">
        <v>22</v>
      </c>
      <c r="D5" s="21">
        <v>145</v>
      </c>
      <c r="E5" s="22" t="s">
        <v>176</v>
      </c>
      <c r="F5" s="22" t="s">
        <v>176</v>
      </c>
      <c r="G5" s="22" t="s">
        <v>176</v>
      </c>
      <c r="H5" s="22" t="s">
        <v>176</v>
      </c>
      <c r="I5" s="22" t="s">
        <v>176</v>
      </c>
      <c r="J5" s="22" t="s">
        <v>176</v>
      </c>
      <c r="K5" s="22" t="s">
        <v>176</v>
      </c>
      <c r="M5" s="2" t="e">
        <f>IF(AND(E5&gt;='入围价70%'!E5,E5&lt;='入围价110%'!E5),1,0)</f>
        <v>#DIV/0!</v>
      </c>
      <c r="N5" s="2" t="e">
        <f>IF(AND(F5&gt;='入围价70%'!F5,F5&lt;='入围价110%'!F5),1,0)</f>
        <v>#DIV/0!</v>
      </c>
      <c r="O5" s="2" t="e">
        <f>IF(AND(G5&gt;='入围价70%'!G5,G5&lt;='入围价110%'!G5),1,0)</f>
        <v>#DIV/0!</v>
      </c>
      <c r="P5" s="2" t="e">
        <f>IF(AND(H5&gt;='入围价70%'!H5,H5&lt;='入围价110%'!H5),1,0)</f>
        <v>#DIV/0!</v>
      </c>
      <c r="Q5" s="2" t="e">
        <f>IF(AND(I5&gt;='入围价70%'!I5,I5&lt;='入围价110%'!I5),1,0)</f>
        <v>#DIV/0!</v>
      </c>
      <c r="R5" s="2" t="e">
        <f>IF(AND(J5&gt;='入围价70%'!J5,J5&lt;='入围价110%'!J5),1,0)</f>
        <v>#DIV/0!</v>
      </c>
      <c r="S5" s="2" t="e">
        <f>IF(AND(K5&gt;='入围价70%'!K5,K5&lt;='入围价110%'!K5),1,0)</f>
        <v>#DIV/0!</v>
      </c>
      <c r="U5" s="23" t="e">
        <f>IF(E5=入围最低价!E5,1,0)</f>
        <v>#DIV/0!</v>
      </c>
      <c r="V5" s="23" t="e">
        <f>IF(F5=入围最低价!F5,1,0)</f>
        <v>#DIV/0!</v>
      </c>
      <c r="W5" s="23" t="e">
        <f>IF(G5=入围最低价!G5,1,0)</f>
        <v>#DIV/0!</v>
      </c>
      <c r="X5" s="23" t="e">
        <f>IF(H5=入围最低价!H5,1,0)</f>
        <v>#DIV/0!</v>
      </c>
      <c r="Y5" s="23" t="e">
        <f>IF(I5=入围最低价!I5,1,0)</f>
        <v>#DIV/0!</v>
      </c>
      <c r="Z5" s="23" t="e">
        <f>IF(J5=入围最低价!J5,1,0)</f>
        <v>#DIV/0!</v>
      </c>
      <c r="AA5" s="23" t="e">
        <f>IF(K5=入围最低价!K5,1,0)</f>
        <v>#DIV/0!</v>
      </c>
    </row>
    <row r="6" s="2" customFormat="1" ht="31" customHeight="1" spans="1:27">
      <c r="A6" s="19">
        <f t="shared" si="0"/>
        <v>2</v>
      </c>
      <c r="B6" s="19" t="s">
        <v>21</v>
      </c>
      <c r="C6" s="20" t="s">
        <v>23</v>
      </c>
      <c r="D6" s="21">
        <v>308</v>
      </c>
      <c r="E6" s="22" t="s">
        <v>176</v>
      </c>
      <c r="F6" s="22" t="s">
        <v>176</v>
      </c>
      <c r="G6" s="22" t="s">
        <v>176</v>
      </c>
      <c r="H6" s="22" t="s">
        <v>176</v>
      </c>
      <c r="I6" s="22" t="s">
        <v>176</v>
      </c>
      <c r="J6" s="22" t="s">
        <v>176</v>
      </c>
      <c r="K6" s="22" t="s">
        <v>176</v>
      </c>
      <c r="M6" s="2" t="e">
        <f>IF(AND(E6&gt;='入围价70%'!E6,E6&lt;='入围价110%'!E6),1,0)</f>
        <v>#DIV/0!</v>
      </c>
      <c r="N6" s="2" t="e">
        <f>IF(AND(F6&gt;='入围价70%'!F6,F6&lt;='入围价110%'!F6),1,0)</f>
        <v>#DIV/0!</v>
      </c>
      <c r="O6" s="2" t="e">
        <f>IF(AND(G6&gt;='入围价70%'!G6,G6&lt;='入围价110%'!G6),1,0)</f>
        <v>#DIV/0!</v>
      </c>
      <c r="P6" s="2" t="e">
        <f>IF(AND(H6&gt;='入围价70%'!H6,H6&lt;='入围价110%'!H6),1,0)</f>
        <v>#DIV/0!</v>
      </c>
      <c r="Q6" s="2" t="e">
        <f>IF(AND(I6&gt;='入围价70%'!I6,I6&lt;='入围价110%'!I6),1,0)</f>
        <v>#DIV/0!</v>
      </c>
      <c r="R6" s="2" t="e">
        <f>IF(AND(J6&gt;='入围价70%'!J6,J6&lt;='入围价110%'!J6),1,0)</f>
        <v>#DIV/0!</v>
      </c>
      <c r="S6" s="2" t="e">
        <f>IF(AND(K6&gt;='入围价70%'!K6,K6&lt;='入围价110%'!K6),1,0)</f>
        <v>#DIV/0!</v>
      </c>
      <c r="U6" s="23" t="e">
        <f>IF(E6=入围最低价!E6,1,0)</f>
        <v>#DIV/0!</v>
      </c>
      <c r="V6" s="23" t="e">
        <f>IF(F6=入围最低价!F6,1,0)</f>
        <v>#DIV/0!</v>
      </c>
      <c r="W6" s="23" t="e">
        <f>IF(G6=入围最低价!G6,1,0)</f>
        <v>#DIV/0!</v>
      </c>
      <c r="X6" s="23" t="e">
        <f>IF(H6=入围最低价!H6,1,0)</f>
        <v>#DIV/0!</v>
      </c>
      <c r="Y6" s="23" t="e">
        <f>IF(I6=入围最低价!I6,1,0)</f>
        <v>#DIV/0!</v>
      </c>
      <c r="Z6" s="23" t="e">
        <f>IF(J6=入围最低价!J6,1,0)</f>
        <v>#DIV/0!</v>
      </c>
      <c r="AA6" s="23" t="e">
        <f>IF(K6=入围最低价!K6,1,0)</f>
        <v>#DIV/0!</v>
      </c>
    </row>
    <row r="7" s="2" customFormat="1" ht="20.1" customHeight="1" spans="1:27">
      <c r="A7" s="19">
        <f t="shared" si="0"/>
        <v>3</v>
      </c>
      <c r="B7" s="19" t="s">
        <v>21</v>
      </c>
      <c r="C7" s="20" t="s">
        <v>24</v>
      </c>
      <c r="D7" s="21">
        <v>340</v>
      </c>
      <c r="E7" s="22" t="s">
        <v>176</v>
      </c>
      <c r="F7" s="22" t="s">
        <v>176</v>
      </c>
      <c r="G7" s="22" t="s">
        <v>176</v>
      </c>
      <c r="H7" s="22" t="s">
        <v>176</v>
      </c>
      <c r="I7" s="22" t="s">
        <v>176</v>
      </c>
      <c r="J7" s="22" t="s">
        <v>176</v>
      </c>
      <c r="K7" s="22" t="s">
        <v>176</v>
      </c>
      <c r="M7" s="2" t="e">
        <f>IF(AND(E7&gt;='入围价70%'!E7,E7&lt;='入围价110%'!E7),1,0)</f>
        <v>#DIV/0!</v>
      </c>
      <c r="N7" s="2" t="e">
        <f>IF(AND(F7&gt;='入围价70%'!F7,F7&lt;='入围价110%'!F7),1,0)</f>
        <v>#DIV/0!</v>
      </c>
      <c r="O7" s="2" t="e">
        <f>IF(AND(G7&gt;='入围价70%'!G7,G7&lt;='入围价110%'!G7),1,0)</f>
        <v>#DIV/0!</v>
      </c>
      <c r="P7" s="2" t="e">
        <f>IF(AND(H7&gt;='入围价70%'!H7,H7&lt;='入围价110%'!H7),1,0)</f>
        <v>#DIV/0!</v>
      </c>
      <c r="Q7" s="2" t="e">
        <f>IF(AND(I7&gt;='入围价70%'!I7,I7&lt;='入围价110%'!I7),1,0)</f>
        <v>#DIV/0!</v>
      </c>
      <c r="R7" s="2" t="e">
        <f>IF(AND(J7&gt;='入围价70%'!J7,J7&lt;='入围价110%'!J7),1,0)</f>
        <v>#DIV/0!</v>
      </c>
      <c r="S7" s="2" t="e">
        <f>IF(AND(K7&gt;='入围价70%'!K7,K7&lt;='入围价110%'!K7),1,0)</f>
        <v>#DIV/0!</v>
      </c>
      <c r="U7" s="23" t="e">
        <f>IF(E7=入围最低价!E7,1,0)</f>
        <v>#DIV/0!</v>
      </c>
      <c r="V7" s="23" t="e">
        <f>IF(F7=入围最低价!F7,1,0)</f>
        <v>#DIV/0!</v>
      </c>
      <c r="W7" s="23" t="e">
        <f>IF(G7=入围最低价!G7,1,0)</f>
        <v>#DIV/0!</v>
      </c>
      <c r="X7" s="23" t="e">
        <f>IF(H7=入围最低价!H7,1,0)</f>
        <v>#DIV/0!</v>
      </c>
      <c r="Y7" s="23" t="e">
        <f>IF(I7=入围最低价!I7,1,0)</f>
        <v>#DIV/0!</v>
      </c>
      <c r="Z7" s="23" t="e">
        <f>IF(J7=入围最低价!J7,1,0)</f>
        <v>#DIV/0!</v>
      </c>
      <c r="AA7" s="23" t="e">
        <f>IF(K7=入围最低价!K7,1,0)</f>
        <v>#DIV/0!</v>
      </c>
    </row>
    <row r="8" s="2" customFormat="1" ht="20.1" customHeight="1" spans="1:27">
      <c r="A8" s="19">
        <f t="shared" si="0"/>
        <v>4</v>
      </c>
      <c r="B8" s="19" t="s">
        <v>21</v>
      </c>
      <c r="C8" s="20" t="s">
        <v>25</v>
      </c>
      <c r="D8" s="21">
        <v>350</v>
      </c>
      <c r="E8" s="22" t="s">
        <v>176</v>
      </c>
      <c r="F8" s="22" t="s">
        <v>176</v>
      </c>
      <c r="G8" s="22" t="s">
        <v>176</v>
      </c>
      <c r="H8" s="22" t="s">
        <v>176</v>
      </c>
      <c r="I8" s="22" t="s">
        <v>176</v>
      </c>
      <c r="J8" s="22" t="s">
        <v>176</v>
      </c>
      <c r="K8" s="22" t="s">
        <v>176</v>
      </c>
      <c r="M8" s="2" t="e">
        <f>IF(AND(E8&gt;='入围价70%'!E8,E8&lt;='入围价110%'!E8),1,0)</f>
        <v>#DIV/0!</v>
      </c>
      <c r="N8" s="2" t="e">
        <f>IF(AND(F8&gt;='入围价70%'!F8,F8&lt;='入围价110%'!F8),1,0)</f>
        <v>#DIV/0!</v>
      </c>
      <c r="O8" s="2" t="e">
        <f>IF(AND(G8&gt;='入围价70%'!G8,G8&lt;='入围价110%'!G8),1,0)</f>
        <v>#DIV/0!</v>
      </c>
      <c r="P8" s="2" t="e">
        <f>IF(AND(H8&gt;='入围价70%'!H8,H8&lt;='入围价110%'!H8),1,0)</f>
        <v>#DIV/0!</v>
      </c>
      <c r="Q8" s="2" t="e">
        <f>IF(AND(I8&gt;='入围价70%'!I8,I8&lt;='入围价110%'!I8),1,0)</f>
        <v>#DIV/0!</v>
      </c>
      <c r="R8" s="2" t="e">
        <f>IF(AND(J8&gt;='入围价70%'!J8,J8&lt;='入围价110%'!J8),1,0)</f>
        <v>#DIV/0!</v>
      </c>
      <c r="S8" s="2" t="e">
        <f>IF(AND(K8&gt;='入围价70%'!K8,K8&lt;='入围价110%'!K8),1,0)</f>
        <v>#DIV/0!</v>
      </c>
      <c r="U8" s="23" t="e">
        <f>IF(E8=入围最低价!E8,1,0)</f>
        <v>#DIV/0!</v>
      </c>
      <c r="V8" s="23" t="e">
        <f>IF(F8=入围最低价!F8,1,0)</f>
        <v>#DIV/0!</v>
      </c>
      <c r="W8" s="23" t="e">
        <f>IF(G8=入围最低价!G8,1,0)</f>
        <v>#DIV/0!</v>
      </c>
      <c r="X8" s="23" t="e">
        <f>IF(H8=入围最低价!H8,1,0)</f>
        <v>#DIV/0!</v>
      </c>
      <c r="Y8" s="23" t="e">
        <f>IF(I8=入围最低价!I8,1,0)</f>
        <v>#DIV/0!</v>
      </c>
      <c r="Z8" s="23" t="e">
        <f>IF(J8=入围最低价!J8,1,0)</f>
        <v>#DIV/0!</v>
      </c>
      <c r="AA8" s="23" t="e">
        <f>IF(K8=入围最低价!K8,1,0)</f>
        <v>#DIV/0!</v>
      </c>
    </row>
    <row r="9" s="2" customFormat="1" ht="20.1" customHeight="1" spans="1:27">
      <c r="A9" s="19">
        <f t="shared" si="0"/>
        <v>5</v>
      </c>
      <c r="B9" s="19" t="s">
        <v>21</v>
      </c>
      <c r="C9" s="20" t="s">
        <v>26</v>
      </c>
      <c r="D9" s="21">
        <v>64</v>
      </c>
      <c r="E9" s="22" t="s">
        <v>176</v>
      </c>
      <c r="F9" s="22" t="s">
        <v>176</v>
      </c>
      <c r="G9" s="22" t="s">
        <v>176</v>
      </c>
      <c r="H9" s="22" t="s">
        <v>176</v>
      </c>
      <c r="I9" s="22" t="s">
        <v>176</v>
      </c>
      <c r="J9" s="22" t="s">
        <v>176</v>
      </c>
      <c r="K9" s="22" t="s">
        <v>176</v>
      </c>
      <c r="M9" s="2" t="e">
        <f>IF(AND(E9&gt;='入围价70%'!E9,E9&lt;='入围价110%'!E9),1,0)</f>
        <v>#DIV/0!</v>
      </c>
      <c r="N9" s="2" t="e">
        <f>IF(AND(F9&gt;='入围价70%'!F9,F9&lt;='入围价110%'!F9),1,0)</f>
        <v>#DIV/0!</v>
      </c>
      <c r="O9" s="2" t="e">
        <f>IF(AND(G9&gt;='入围价70%'!G9,G9&lt;='入围价110%'!G9),1,0)</f>
        <v>#DIV/0!</v>
      </c>
      <c r="P9" s="2" t="e">
        <f>IF(AND(H9&gt;='入围价70%'!H9,H9&lt;='入围价110%'!H9),1,0)</f>
        <v>#DIV/0!</v>
      </c>
      <c r="Q9" s="2" t="e">
        <f>IF(AND(I9&gt;='入围价70%'!I9,I9&lt;='入围价110%'!I9),1,0)</f>
        <v>#DIV/0!</v>
      </c>
      <c r="R9" s="2" t="e">
        <f>IF(AND(J9&gt;='入围价70%'!J9,J9&lt;='入围价110%'!J9),1,0)</f>
        <v>#DIV/0!</v>
      </c>
      <c r="S9" s="2" t="e">
        <f>IF(AND(K9&gt;='入围价70%'!K9,K9&lt;='入围价110%'!K9),1,0)</f>
        <v>#DIV/0!</v>
      </c>
      <c r="U9" s="23" t="e">
        <f>IF(E9=入围最低价!E9,1,0)</f>
        <v>#DIV/0!</v>
      </c>
      <c r="V9" s="23" t="e">
        <f>IF(F9=入围最低价!F9,1,0)</f>
        <v>#DIV/0!</v>
      </c>
      <c r="W9" s="23" t="e">
        <f>IF(G9=入围最低价!G9,1,0)</f>
        <v>#DIV/0!</v>
      </c>
      <c r="X9" s="23" t="e">
        <f>IF(H9=入围最低价!H9,1,0)</f>
        <v>#DIV/0!</v>
      </c>
      <c r="Y9" s="23" t="e">
        <f>IF(I9=入围最低价!I9,1,0)</f>
        <v>#DIV/0!</v>
      </c>
      <c r="Z9" s="23" t="e">
        <f>IF(J9=入围最低价!J9,1,0)</f>
        <v>#DIV/0!</v>
      </c>
      <c r="AA9" s="23" t="e">
        <f>IF(K9=入围最低价!K9,1,0)</f>
        <v>#DIV/0!</v>
      </c>
    </row>
    <row r="10" s="2" customFormat="1" ht="20.1" customHeight="1" spans="1:27">
      <c r="A10" s="19">
        <f t="shared" si="0"/>
        <v>6</v>
      </c>
      <c r="B10" s="19" t="s">
        <v>21</v>
      </c>
      <c r="C10" s="20" t="s">
        <v>27</v>
      </c>
      <c r="D10" s="21">
        <v>125</v>
      </c>
      <c r="E10" s="22" t="s">
        <v>176</v>
      </c>
      <c r="F10" s="22" t="s">
        <v>176</v>
      </c>
      <c r="G10" s="22" t="s">
        <v>176</v>
      </c>
      <c r="H10" s="22" t="s">
        <v>176</v>
      </c>
      <c r="I10" s="22" t="s">
        <v>176</v>
      </c>
      <c r="J10" s="22" t="s">
        <v>176</v>
      </c>
      <c r="K10" s="22" t="s">
        <v>176</v>
      </c>
      <c r="M10" s="2" t="e">
        <f>IF(AND(E10&gt;='入围价70%'!E10,E10&lt;='入围价110%'!E10),1,0)</f>
        <v>#DIV/0!</v>
      </c>
      <c r="N10" s="2" t="e">
        <f>IF(AND(F10&gt;='入围价70%'!F10,F10&lt;='入围价110%'!F10),1,0)</f>
        <v>#DIV/0!</v>
      </c>
      <c r="O10" s="2" t="e">
        <f>IF(AND(G10&gt;='入围价70%'!G10,G10&lt;='入围价110%'!G10),1,0)</f>
        <v>#DIV/0!</v>
      </c>
      <c r="P10" s="2" t="e">
        <f>IF(AND(H10&gt;='入围价70%'!H10,H10&lt;='入围价110%'!H10),1,0)</f>
        <v>#DIV/0!</v>
      </c>
      <c r="Q10" s="2" t="e">
        <f>IF(AND(I10&gt;='入围价70%'!I10,I10&lt;='入围价110%'!I10),1,0)</f>
        <v>#DIV/0!</v>
      </c>
      <c r="R10" s="2" t="e">
        <f>IF(AND(J10&gt;='入围价70%'!J10,J10&lt;='入围价110%'!J10),1,0)</f>
        <v>#DIV/0!</v>
      </c>
      <c r="S10" s="2" t="e">
        <f>IF(AND(K10&gt;='入围价70%'!K10,K10&lt;='入围价110%'!K10),1,0)</f>
        <v>#DIV/0!</v>
      </c>
      <c r="U10" s="23" t="e">
        <f>IF(E10=入围最低价!E10,1,0)</f>
        <v>#DIV/0!</v>
      </c>
      <c r="V10" s="23" t="e">
        <f>IF(F10=入围最低价!F10,1,0)</f>
        <v>#DIV/0!</v>
      </c>
      <c r="W10" s="23" t="e">
        <f>IF(G10=入围最低价!G10,1,0)</f>
        <v>#DIV/0!</v>
      </c>
      <c r="X10" s="23" t="e">
        <f>IF(H10=入围最低价!H10,1,0)</f>
        <v>#DIV/0!</v>
      </c>
      <c r="Y10" s="23" t="e">
        <f>IF(I10=入围最低价!I10,1,0)</f>
        <v>#DIV/0!</v>
      </c>
      <c r="Z10" s="23" t="e">
        <f>IF(J10=入围最低价!J10,1,0)</f>
        <v>#DIV/0!</v>
      </c>
      <c r="AA10" s="23" t="e">
        <f>IF(K10=入围最低价!K10,1,0)</f>
        <v>#DIV/0!</v>
      </c>
    </row>
    <row r="11" s="2" customFormat="1" ht="20.1" customHeight="1" spans="1:27">
      <c r="A11" s="19">
        <f t="shared" si="0"/>
        <v>7</v>
      </c>
      <c r="B11" s="19" t="s">
        <v>21</v>
      </c>
      <c r="C11" s="20" t="s">
        <v>28</v>
      </c>
      <c r="D11" s="21">
        <v>104</v>
      </c>
      <c r="E11" s="22" t="s">
        <v>176</v>
      </c>
      <c r="F11" s="22" t="s">
        <v>176</v>
      </c>
      <c r="G11" s="22" t="s">
        <v>176</v>
      </c>
      <c r="H11" s="22" t="s">
        <v>176</v>
      </c>
      <c r="I11" s="22" t="s">
        <v>176</v>
      </c>
      <c r="J11" s="22" t="s">
        <v>176</v>
      </c>
      <c r="K11" s="22" t="s">
        <v>176</v>
      </c>
      <c r="M11" s="2" t="e">
        <f>IF(AND(E11&gt;='入围价70%'!E11,E11&lt;='入围价110%'!E11),1,0)</f>
        <v>#DIV/0!</v>
      </c>
      <c r="N11" s="2" t="e">
        <f>IF(AND(F11&gt;='入围价70%'!F11,F11&lt;='入围价110%'!F11),1,0)</f>
        <v>#DIV/0!</v>
      </c>
      <c r="O11" s="2" t="e">
        <f>IF(AND(G11&gt;='入围价70%'!G11,G11&lt;='入围价110%'!G11),1,0)</f>
        <v>#DIV/0!</v>
      </c>
      <c r="P11" s="2" t="e">
        <f>IF(AND(H11&gt;='入围价70%'!H11,H11&lt;='入围价110%'!H11),1,0)</f>
        <v>#DIV/0!</v>
      </c>
      <c r="Q11" s="2" t="e">
        <f>IF(AND(I11&gt;='入围价70%'!I11,I11&lt;='入围价110%'!I11),1,0)</f>
        <v>#DIV/0!</v>
      </c>
      <c r="R11" s="2" t="e">
        <f>IF(AND(J11&gt;='入围价70%'!J11,J11&lt;='入围价110%'!J11),1,0)</f>
        <v>#DIV/0!</v>
      </c>
      <c r="S11" s="2" t="e">
        <f>IF(AND(K11&gt;='入围价70%'!K11,K11&lt;='入围价110%'!K11),1,0)</f>
        <v>#DIV/0!</v>
      </c>
      <c r="U11" s="23" t="e">
        <f>IF(E11=入围最低价!E11,1,0)</f>
        <v>#DIV/0!</v>
      </c>
      <c r="V11" s="23" t="e">
        <f>IF(F11=入围最低价!F11,1,0)</f>
        <v>#DIV/0!</v>
      </c>
      <c r="W11" s="23" t="e">
        <f>IF(G11=入围最低价!G11,1,0)</f>
        <v>#DIV/0!</v>
      </c>
      <c r="X11" s="23" t="e">
        <f>IF(H11=入围最低价!H11,1,0)</f>
        <v>#DIV/0!</v>
      </c>
      <c r="Y11" s="23" t="e">
        <f>IF(I11=入围最低价!I11,1,0)</f>
        <v>#DIV/0!</v>
      </c>
      <c r="Z11" s="23" t="e">
        <f>IF(J11=入围最低价!J11,1,0)</f>
        <v>#DIV/0!</v>
      </c>
      <c r="AA11" s="23" t="e">
        <f>IF(K11=入围最低价!K11,1,0)</f>
        <v>#DIV/0!</v>
      </c>
    </row>
    <row r="12" s="2" customFormat="1" ht="20.1" customHeight="1" spans="1:27">
      <c r="A12" s="19">
        <f t="shared" si="0"/>
        <v>8</v>
      </c>
      <c r="B12" s="19" t="s">
        <v>21</v>
      </c>
      <c r="C12" s="20" t="s">
        <v>29</v>
      </c>
      <c r="D12" s="21">
        <v>67</v>
      </c>
      <c r="E12" s="22" t="s">
        <v>176</v>
      </c>
      <c r="F12" s="22" t="s">
        <v>176</v>
      </c>
      <c r="G12" s="22" t="s">
        <v>176</v>
      </c>
      <c r="H12" s="22" t="s">
        <v>176</v>
      </c>
      <c r="I12" s="22" t="s">
        <v>176</v>
      </c>
      <c r="J12" s="22" t="s">
        <v>176</v>
      </c>
      <c r="K12" s="22" t="s">
        <v>176</v>
      </c>
      <c r="M12" s="2" t="e">
        <f>IF(AND(E12&gt;='入围价70%'!E12,E12&lt;='入围价110%'!E12),1,0)</f>
        <v>#DIV/0!</v>
      </c>
      <c r="N12" s="2" t="e">
        <f>IF(AND(F12&gt;='入围价70%'!F12,F12&lt;='入围价110%'!F12),1,0)</f>
        <v>#DIV/0!</v>
      </c>
      <c r="O12" s="2" t="e">
        <f>IF(AND(G12&gt;='入围价70%'!G12,G12&lt;='入围价110%'!G12),1,0)</f>
        <v>#DIV/0!</v>
      </c>
      <c r="P12" s="2" t="e">
        <f>IF(AND(H12&gt;='入围价70%'!H12,H12&lt;='入围价110%'!H12),1,0)</f>
        <v>#DIV/0!</v>
      </c>
      <c r="Q12" s="2" t="e">
        <f>IF(AND(I12&gt;='入围价70%'!I12,I12&lt;='入围价110%'!I12),1,0)</f>
        <v>#DIV/0!</v>
      </c>
      <c r="R12" s="2" t="e">
        <f>IF(AND(J12&gt;='入围价70%'!J12,J12&lt;='入围价110%'!J12),1,0)</f>
        <v>#DIV/0!</v>
      </c>
      <c r="S12" s="2" t="e">
        <f>IF(AND(K12&gt;='入围价70%'!K12,K12&lt;='入围价110%'!K12),1,0)</f>
        <v>#DIV/0!</v>
      </c>
      <c r="U12" s="23" t="e">
        <f>IF(E12=入围最低价!E12,1,0)</f>
        <v>#DIV/0!</v>
      </c>
      <c r="V12" s="23" t="e">
        <f>IF(F12=入围最低价!F12,1,0)</f>
        <v>#DIV/0!</v>
      </c>
      <c r="W12" s="23" t="e">
        <f>IF(G12=入围最低价!G12,1,0)</f>
        <v>#DIV/0!</v>
      </c>
      <c r="X12" s="23" t="e">
        <f>IF(H12=入围最低价!H12,1,0)</f>
        <v>#DIV/0!</v>
      </c>
      <c r="Y12" s="23" t="e">
        <f>IF(I12=入围最低价!I12,1,0)</f>
        <v>#DIV/0!</v>
      </c>
      <c r="Z12" s="23" t="e">
        <f>IF(J12=入围最低价!J12,1,0)</f>
        <v>#DIV/0!</v>
      </c>
      <c r="AA12" s="23" t="e">
        <f>IF(K12=入围最低价!K12,1,0)</f>
        <v>#DIV/0!</v>
      </c>
    </row>
    <row r="13" s="2" customFormat="1" ht="20.1" customHeight="1" spans="1:27">
      <c r="A13" s="19">
        <f t="shared" si="0"/>
        <v>9</v>
      </c>
      <c r="B13" s="19" t="s">
        <v>21</v>
      </c>
      <c r="C13" s="20" t="s">
        <v>30</v>
      </c>
      <c r="D13" s="21">
        <v>83</v>
      </c>
      <c r="E13" s="22" t="s">
        <v>176</v>
      </c>
      <c r="F13" s="22" t="s">
        <v>176</v>
      </c>
      <c r="G13" s="22" t="s">
        <v>176</v>
      </c>
      <c r="H13" s="22" t="s">
        <v>176</v>
      </c>
      <c r="I13" s="22" t="s">
        <v>176</v>
      </c>
      <c r="J13" s="22" t="s">
        <v>176</v>
      </c>
      <c r="K13" s="22" t="s">
        <v>176</v>
      </c>
      <c r="M13" s="2" t="e">
        <f>IF(AND(E13&gt;='入围价70%'!E13,E13&lt;='入围价110%'!E13),1,0)</f>
        <v>#DIV/0!</v>
      </c>
      <c r="N13" s="2" t="e">
        <f>IF(AND(F13&gt;='入围价70%'!F13,F13&lt;='入围价110%'!F13),1,0)</f>
        <v>#DIV/0!</v>
      </c>
      <c r="O13" s="2" t="e">
        <f>IF(AND(G13&gt;='入围价70%'!G13,G13&lt;='入围价110%'!G13),1,0)</f>
        <v>#DIV/0!</v>
      </c>
      <c r="P13" s="2" t="e">
        <f>IF(AND(H13&gt;='入围价70%'!H13,H13&lt;='入围价110%'!H13),1,0)</f>
        <v>#DIV/0!</v>
      </c>
      <c r="Q13" s="2" t="e">
        <f>IF(AND(I13&gt;='入围价70%'!I13,I13&lt;='入围价110%'!I13),1,0)</f>
        <v>#DIV/0!</v>
      </c>
      <c r="R13" s="2" t="e">
        <f>IF(AND(J13&gt;='入围价70%'!J13,J13&lt;='入围价110%'!J13),1,0)</f>
        <v>#DIV/0!</v>
      </c>
      <c r="S13" s="2" t="e">
        <f>IF(AND(K13&gt;='入围价70%'!K13,K13&lt;='入围价110%'!K13),1,0)</f>
        <v>#DIV/0!</v>
      </c>
      <c r="U13" s="23" t="e">
        <f>IF(E13=入围最低价!E13,1,0)</f>
        <v>#DIV/0!</v>
      </c>
      <c r="V13" s="23" t="e">
        <f>IF(F13=入围最低价!F13,1,0)</f>
        <v>#DIV/0!</v>
      </c>
      <c r="W13" s="23" t="e">
        <f>IF(G13=入围最低价!G13,1,0)</f>
        <v>#DIV/0!</v>
      </c>
      <c r="X13" s="23" t="e">
        <f>IF(H13=入围最低价!H13,1,0)</f>
        <v>#DIV/0!</v>
      </c>
      <c r="Y13" s="23" t="e">
        <f>IF(I13=入围最低价!I13,1,0)</f>
        <v>#DIV/0!</v>
      </c>
      <c r="Z13" s="23" t="e">
        <f>IF(J13=入围最低价!J13,1,0)</f>
        <v>#DIV/0!</v>
      </c>
      <c r="AA13" s="23" t="e">
        <f>IF(K13=入围最低价!K13,1,0)</f>
        <v>#DIV/0!</v>
      </c>
    </row>
    <row r="14" s="2" customFormat="1" ht="20.1" customHeight="1" spans="1:27">
      <c r="A14" s="19">
        <f t="shared" si="0"/>
        <v>10</v>
      </c>
      <c r="B14" s="19" t="s">
        <v>21</v>
      </c>
      <c r="C14" s="20" t="s">
        <v>31</v>
      </c>
      <c r="D14" s="21">
        <v>361</v>
      </c>
      <c r="E14" s="22" t="s">
        <v>176</v>
      </c>
      <c r="F14" s="22" t="s">
        <v>176</v>
      </c>
      <c r="G14" s="22" t="s">
        <v>176</v>
      </c>
      <c r="H14" s="22" t="s">
        <v>176</v>
      </c>
      <c r="I14" s="22" t="s">
        <v>176</v>
      </c>
      <c r="J14" s="22" t="s">
        <v>176</v>
      </c>
      <c r="K14" s="22" t="s">
        <v>176</v>
      </c>
      <c r="M14" s="2" t="e">
        <f>IF(AND(E14&gt;='入围价70%'!E14,E14&lt;='入围价110%'!E14),1,0)</f>
        <v>#DIV/0!</v>
      </c>
      <c r="N14" s="2" t="e">
        <f>IF(AND(F14&gt;='入围价70%'!F14,F14&lt;='入围价110%'!F14),1,0)</f>
        <v>#DIV/0!</v>
      </c>
      <c r="O14" s="2" t="e">
        <f>IF(AND(G14&gt;='入围价70%'!G14,G14&lt;='入围价110%'!G14),1,0)</f>
        <v>#DIV/0!</v>
      </c>
      <c r="P14" s="2" t="e">
        <f>IF(AND(H14&gt;='入围价70%'!H14,H14&lt;='入围价110%'!H14),1,0)</f>
        <v>#DIV/0!</v>
      </c>
      <c r="Q14" s="2" t="e">
        <f>IF(AND(I14&gt;='入围价70%'!I14,I14&lt;='入围价110%'!I14),1,0)</f>
        <v>#DIV/0!</v>
      </c>
      <c r="R14" s="2" t="e">
        <f>IF(AND(J14&gt;='入围价70%'!J14,J14&lt;='入围价110%'!J14),1,0)</f>
        <v>#DIV/0!</v>
      </c>
      <c r="S14" s="2" t="e">
        <f>IF(AND(K14&gt;='入围价70%'!K14,K14&lt;='入围价110%'!K14),1,0)</f>
        <v>#DIV/0!</v>
      </c>
      <c r="U14" s="23" t="e">
        <f>IF(E14=入围最低价!E14,1,0)</f>
        <v>#DIV/0!</v>
      </c>
      <c r="V14" s="23" t="e">
        <f>IF(F14=入围最低价!F14,1,0)</f>
        <v>#DIV/0!</v>
      </c>
      <c r="W14" s="23" t="e">
        <f>IF(G14=入围最低价!G14,1,0)</f>
        <v>#DIV/0!</v>
      </c>
      <c r="X14" s="23" t="e">
        <f>IF(H14=入围最低价!H14,1,0)</f>
        <v>#DIV/0!</v>
      </c>
      <c r="Y14" s="23" t="e">
        <f>IF(I14=入围最低价!I14,1,0)</f>
        <v>#DIV/0!</v>
      </c>
      <c r="Z14" s="23" t="e">
        <f>IF(J14=入围最低价!J14,1,0)</f>
        <v>#DIV/0!</v>
      </c>
      <c r="AA14" s="23" t="e">
        <f>IF(K14=入围最低价!K14,1,0)</f>
        <v>#DIV/0!</v>
      </c>
    </row>
    <row r="15" s="2" customFormat="1" ht="20.1" customHeight="1" spans="1:27">
      <c r="A15" s="19">
        <f t="shared" si="0"/>
        <v>11</v>
      </c>
      <c r="B15" s="19" t="s">
        <v>21</v>
      </c>
      <c r="C15" s="20" t="s">
        <v>32</v>
      </c>
      <c r="D15" s="21">
        <v>300</v>
      </c>
      <c r="E15" s="22" t="s">
        <v>176</v>
      </c>
      <c r="F15" s="22" t="s">
        <v>176</v>
      </c>
      <c r="G15" s="22" t="s">
        <v>176</v>
      </c>
      <c r="H15" s="22" t="s">
        <v>176</v>
      </c>
      <c r="I15" s="22" t="s">
        <v>176</v>
      </c>
      <c r="J15" s="22" t="s">
        <v>176</v>
      </c>
      <c r="K15" s="22" t="s">
        <v>176</v>
      </c>
      <c r="M15" s="2" t="e">
        <f>IF(AND(E15&gt;='入围价70%'!E15,E15&lt;='入围价110%'!E15),1,0)</f>
        <v>#DIV/0!</v>
      </c>
      <c r="N15" s="2" t="e">
        <f>IF(AND(F15&gt;='入围价70%'!F15,F15&lt;='入围价110%'!F15),1,0)</f>
        <v>#DIV/0!</v>
      </c>
      <c r="O15" s="2" t="e">
        <f>IF(AND(G15&gt;='入围价70%'!G15,G15&lt;='入围价110%'!G15),1,0)</f>
        <v>#DIV/0!</v>
      </c>
      <c r="P15" s="2" t="e">
        <f>IF(AND(H15&gt;='入围价70%'!H15,H15&lt;='入围价110%'!H15),1,0)</f>
        <v>#DIV/0!</v>
      </c>
      <c r="Q15" s="2" t="e">
        <f>IF(AND(I15&gt;='入围价70%'!I15,I15&lt;='入围价110%'!I15),1,0)</f>
        <v>#DIV/0!</v>
      </c>
      <c r="R15" s="2" t="e">
        <f>IF(AND(J15&gt;='入围价70%'!J15,J15&lt;='入围价110%'!J15),1,0)</f>
        <v>#DIV/0!</v>
      </c>
      <c r="S15" s="2" t="e">
        <f>IF(AND(K15&gt;='入围价70%'!K15,K15&lt;='入围价110%'!K15),1,0)</f>
        <v>#DIV/0!</v>
      </c>
      <c r="U15" s="23" t="e">
        <f>IF(E15=入围最低价!E15,1,0)</f>
        <v>#DIV/0!</v>
      </c>
      <c r="V15" s="23" t="e">
        <f>IF(F15=入围最低价!F15,1,0)</f>
        <v>#DIV/0!</v>
      </c>
      <c r="W15" s="23" t="e">
        <f>IF(G15=入围最低价!G15,1,0)</f>
        <v>#DIV/0!</v>
      </c>
      <c r="X15" s="23" t="e">
        <f>IF(H15=入围最低价!H15,1,0)</f>
        <v>#DIV/0!</v>
      </c>
      <c r="Y15" s="23" t="e">
        <f>IF(I15=入围最低价!I15,1,0)</f>
        <v>#DIV/0!</v>
      </c>
      <c r="Z15" s="23" t="e">
        <f>IF(J15=入围最低价!J15,1,0)</f>
        <v>#DIV/0!</v>
      </c>
      <c r="AA15" s="23" t="e">
        <f>IF(K15=入围最低价!K15,1,0)</f>
        <v>#DIV/0!</v>
      </c>
    </row>
    <row r="16" s="2" customFormat="1" ht="20.1" customHeight="1" spans="1:27">
      <c r="A16" s="19">
        <f t="shared" si="0"/>
        <v>12</v>
      </c>
      <c r="B16" s="19" t="s">
        <v>21</v>
      </c>
      <c r="C16" s="20" t="s">
        <v>33</v>
      </c>
      <c r="D16" s="21">
        <v>221</v>
      </c>
      <c r="E16" s="22" t="s">
        <v>176</v>
      </c>
      <c r="F16" s="22" t="s">
        <v>176</v>
      </c>
      <c r="G16" s="22" t="s">
        <v>176</v>
      </c>
      <c r="H16" s="22" t="s">
        <v>176</v>
      </c>
      <c r="I16" s="22" t="s">
        <v>176</v>
      </c>
      <c r="J16" s="22" t="s">
        <v>176</v>
      </c>
      <c r="K16" s="22" t="s">
        <v>176</v>
      </c>
      <c r="M16" s="2" t="e">
        <f>IF(AND(E16&gt;='入围价70%'!E16,E16&lt;='入围价110%'!E16),1,0)</f>
        <v>#DIV/0!</v>
      </c>
      <c r="N16" s="2" t="e">
        <f>IF(AND(F16&gt;='入围价70%'!F16,F16&lt;='入围价110%'!F16),1,0)</f>
        <v>#DIV/0!</v>
      </c>
      <c r="O16" s="2" t="e">
        <f>IF(AND(G16&gt;='入围价70%'!G16,G16&lt;='入围价110%'!G16),1,0)</f>
        <v>#DIV/0!</v>
      </c>
      <c r="P16" s="2" t="e">
        <f>IF(AND(H16&gt;='入围价70%'!H16,H16&lt;='入围价110%'!H16),1,0)</f>
        <v>#DIV/0!</v>
      </c>
      <c r="Q16" s="2" t="e">
        <f>IF(AND(I16&gt;='入围价70%'!I16,I16&lt;='入围价110%'!I16),1,0)</f>
        <v>#DIV/0!</v>
      </c>
      <c r="R16" s="2" t="e">
        <f>IF(AND(J16&gt;='入围价70%'!J16,J16&lt;='入围价110%'!J16),1,0)</f>
        <v>#DIV/0!</v>
      </c>
      <c r="S16" s="2" t="e">
        <f>IF(AND(K16&gt;='入围价70%'!K16,K16&lt;='入围价110%'!K16),1,0)</f>
        <v>#DIV/0!</v>
      </c>
      <c r="U16" s="23" t="e">
        <f>IF(E16=入围最低价!E16,1,0)</f>
        <v>#DIV/0!</v>
      </c>
      <c r="V16" s="23" t="e">
        <f>IF(F16=入围最低价!F16,1,0)</f>
        <v>#DIV/0!</v>
      </c>
      <c r="W16" s="23" t="e">
        <f>IF(G16=入围最低价!G16,1,0)</f>
        <v>#DIV/0!</v>
      </c>
      <c r="X16" s="23" t="e">
        <f>IF(H16=入围最低价!H16,1,0)</f>
        <v>#DIV/0!</v>
      </c>
      <c r="Y16" s="23" t="e">
        <f>IF(I16=入围最低价!I16,1,0)</f>
        <v>#DIV/0!</v>
      </c>
      <c r="Z16" s="23" t="e">
        <f>IF(J16=入围最低价!J16,1,0)</f>
        <v>#DIV/0!</v>
      </c>
      <c r="AA16" s="23" t="e">
        <f>IF(K16=入围最低价!K16,1,0)</f>
        <v>#DIV/0!</v>
      </c>
    </row>
    <row r="17" s="2" customFormat="1" ht="20.1" customHeight="1" spans="1:27">
      <c r="A17" s="19">
        <f t="shared" si="0"/>
        <v>13</v>
      </c>
      <c r="B17" s="19" t="s">
        <v>21</v>
      </c>
      <c r="C17" s="20" t="s">
        <v>34</v>
      </c>
      <c r="D17" s="21">
        <v>250</v>
      </c>
      <c r="E17" s="22" t="s">
        <v>176</v>
      </c>
      <c r="F17" s="22" t="s">
        <v>176</v>
      </c>
      <c r="G17" s="22" t="s">
        <v>176</v>
      </c>
      <c r="H17" s="22" t="s">
        <v>176</v>
      </c>
      <c r="I17" s="22" t="s">
        <v>176</v>
      </c>
      <c r="J17" s="22" t="s">
        <v>176</v>
      </c>
      <c r="K17" s="22" t="s">
        <v>176</v>
      </c>
      <c r="M17" s="2" t="e">
        <f>IF(AND(E17&gt;='入围价70%'!E17,E17&lt;='入围价110%'!E17),1,0)</f>
        <v>#DIV/0!</v>
      </c>
      <c r="N17" s="2" t="e">
        <f>IF(AND(F17&gt;='入围价70%'!F17,F17&lt;='入围价110%'!F17),1,0)</f>
        <v>#DIV/0!</v>
      </c>
      <c r="O17" s="2" t="e">
        <f>IF(AND(G17&gt;='入围价70%'!G17,G17&lt;='入围价110%'!G17),1,0)</f>
        <v>#DIV/0!</v>
      </c>
      <c r="P17" s="2" t="e">
        <f>IF(AND(H17&gt;='入围价70%'!H17,H17&lt;='入围价110%'!H17),1,0)</f>
        <v>#DIV/0!</v>
      </c>
      <c r="Q17" s="2" t="e">
        <f>IF(AND(I17&gt;='入围价70%'!I17,I17&lt;='入围价110%'!I17),1,0)</f>
        <v>#DIV/0!</v>
      </c>
      <c r="R17" s="2" t="e">
        <f>IF(AND(J17&gt;='入围价70%'!J17,J17&lt;='入围价110%'!J17),1,0)</f>
        <v>#DIV/0!</v>
      </c>
      <c r="S17" s="2" t="e">
        <f>IF(AND(K17&gt;='入围价70%'!K17,K17&lt;='入围价110%'!K17),1,0)</f>
        <v>#DIV/0!</v>
      </c>
      <c r="U17" s="23" t="e">
        <f>IF(E17=入围最低价!E17,1,0)</f>
        <v>#DIV/0!</v>
      </c>
      <c r="V17" s="23" t="e">
        <f>IF(F17=入围最低价!F17,1,0)</f>
        <v>#DIV/0!</v>
      </c>
      <c r="W17" s="23" t="e">
        <f>IF(G17=入围最低价!G17,1,0)</f>
        <v>#DIV/0!</v>
      </c>
      <c r="X17" s="23" t="e">
        <f>IF(H17=入围最低价!H17,1,0)</f>
        <v>#DIV/0!</v>
      </c>
      <c r="Y17" s="23" t="e">
        <f>IF(I17=入围最低价!I17,1,0)</f>
        <v>#DIV/0!</v>
      </c>
      <c r="Z17" s="23" t="e">
        <f>IF(J17=入围最低价!J17,1,0)</f>
        <v>#DIV/0!</v>
      </c>
      <c r="AA17" s="23" t="e">
        <f>IF(K17=入围最低价!K17,1,0)</f>
        <v>#DIV/0!</v>
      </c>
    </row>
    <row r="18" s="2" customFormat="1" ht="20.1" customHeight="1" spans="1:27">
      <c r="A18" s="19">
        <f t="shared" si="0"/>
        <v>14</v>
      </c>
      <c r="B18" s="19" t="s">
        <v>21</v>
      </c>
      <c r="C18" s="20" t="s">
        <v>35</v>
      </c>
      <c r="D18" s="21">
        <v>229</v>
      </c>
      <c r="E18" s="22" t="s">
        <v>176</v>
      </c>
      <c r="F18" s="22" t="s">
        <v>176</v>
      </c>
      <c r="G18" s="22" t="s">
        <v>176</v>
      </c>
      <c r="H18" s="22" t="s">
        <v>176</v>
      </c>
      <c r="I18" s="22" t="s">
        <v>176</v>
      </c>
      <c r="J18" s="22" t="s">
        <v>176</v>
      </c>
      <c r="K18" s="22" t="s">
        <v>176</v>
      </c>
      <c r="M18" s="2" t="e">
        <f>IF(AND(E18&gt;='入围价70%'!E18,E18&lt;='入围价110%'!E18),1,0)</f>
        <v>#DIV/0!</v>
      </c>
      <c r="N18" s="2" t="e">
        <f>IF(AND(F18&gt;='入围价70%'!F18,F18&lt;='入围价110%'!F18),1,0)</f>
        <v>#DIV/0!</v>
      </c>
      <c r="O18" s="2" t="e">
        <f>IF(AND(G18&gt;='入围价70%'!G18,G18&lt;='入围价110%'!G18),1,0)</f>
        <v>#DIV/0!</v>
      </c>
      <c r="P18" s="2" t="e">
        <f>IF(AND(H18&gt;='入围价70%'!H18,H18&lt;='入围价110%'!H18),1,0)</f>
        <v>#DIV/0!</v>
      </c>
      <c r="Q18" s="2" t="e">
        <f>IF(AND(I18&gt;='入围价70%'!I18,I18&lt;='入围价110%'!I18),1,0)</f>
        <v>#DIV/0!</v>
      </c>
      <c r="R18" s="2" t="e">
        <f>IF(AND(J18&gt;='入围价70%'!J18,J18&lt;='入围价110%'!J18),1,0)</f>
        <v>#DIV/0!</v>
      </c>
      <c r="S18" s="2" t="e">
        <f>IF(AND(K18&gt;='入围价70%'!K18,K18&lt;='入围价110%'!K18),1,0)</f>
        <v>#DIV/0!</v>
      </c>
      <c r="U18" s="23" t="e">
        <f>IF(E18=入围最低价!E18,1,0)</f>
        <v>#DIV/0!</v>
      </c>
      <c r="V18" s="23" t="e">
        <f>IF(F18=入围最低价!F18,1,0)</f>
        <v>#DIV/0!</v>
      </c>
      <c r="W18" s="23" t="e">
        <f>IF(G18=入围最低价!G18,1,0)</f>
        <v>#DIV/0!</v>
      </c>
      <c r="X18" s="23" t="e">
        <f>IF(H18=入围最低价!H18,1,0)</f>
        <v>#DIV/0!</v>
      </c>
      <c r="Y18" s="23" t="e">
        <f>IF(I18=入围最低价!I18,1,0)</f>
        <v>#DIV/0!</v>
      </c>
      <c r="Z18" s="23" t="e">
        <f>IF(J18=入围最低价!J18,1,0)</f>
        <v>#DIV/0!</v>
      </c>
      <c r="AA18" s="23" t="e">
        <f>IF(K18=入围最低价!K18,1,0)</f>
        <v>#DIV/0!</v>
      </c>
    </row>
    <row r="19" s="2" customFormat="1" ht="20.1" customHeight="1" spans="1:27">
      <c r="A19" s="19">
        <f t="shared" si="0"/>
        <v>15</v>
      </c>
      <c r="B19" s="19" t="s">
        <v>21</v>
      </c>
      <c r="C19" s="20" t="s">
        <v>36</v>
      </c>
      <c r="D19" s="21">
        <v>207</v>
      </c>
      <c r="E19" s="22" t="s">
        <v>176</v>
      </c>
      <c r="F19" s="22" t="s">
        <v>176</v>
      </c>
      <c r="G19" s="22" t="s">
        <v>176</v>
      </c>
      <c r="H19" s="22" t="s">
        <v>176</v>
      </c>
      <c r="I19" s="22" t="s">
        <v>176</v>
      </c>
      <c r="J19" s="22" t="s">
        <v>176</v>
      </c>
      <c r="K19" s="22" t="s">
        <v>176</v>
      </c>
      <c r="M19" s="2" t="e">
        <f>IF(AND(E19&gt;='入围价70%'!E19,E19&lt;='入围价110%'!E19),1,0)</f>
        <v>#DIV/0!</v>
      </c>
      <c r="N19" s="2" t="e">
        <f>IF(AND(F19&gt;='入围价70%'!F19,F19&lt;='入围价110%'!F19),1,0)</f>
        <v>#DIV/0!</v>
      </c>
      <c r="O19" s="2" t="e">
        <f>IF(AND(G19&gt;='入围价70%'!G19,G19&lt;='入围价110%'!G19),1,0)</f>
        <v>#DIV/0!</v>
      </c>
      <c r="P19" s="2" t="e">
        <f>IF(AND(H19&gt;='入围价70%'!H19,H19&lt;='入围价110%'!H19),1,0)</f>
        <v>#DIV/0!</v>
      </c>
      <c r="Q19" s="2" t="e">
        <f>IF(AND(I19&gt;='入围价70%'!I19,I19&lt;='入围价110%'!I19),1,0)</f>
        <v>#DIV/0!</v>
      </c>
      <c r="R19" s="2" t="e">
        <f>IF(AND(J19&gt;='入围价70%'!J19,J19&lt;='入围价110%'!J19),1,0)</f>
        <v>#DIV/0!</v>
      </c>
      <c r="S19" s="2" t="e">
        <f>IF(AND(K19&gt;='入围价70%'!K19,K19&lt;='入围价110%'!K19),1,0)</f>
        <v>#DIV/0!</v>
      </c>
      <c r="U19" s="23" t="e">
        <f>IF(E19=入围最低价!E19,1,0)</f>
        <v>#DIV/0!</v>
      </c>
      <c r="V19" s="23" t="e">
        <f>IF(F19=入围最低价!F19,1,0)</f>
        <v>#DIV/0!</v>
      </c>
      <c r="W19" s="23" t="e">
        <f>IF(G19=入围最低价!G19,1,0)</f>
        <v>#DIV/0!</v>
      </c>
      <c r="X19" s="23" t="e">
        <f>IF(H19=入围最低价!H19,1,0)</f>
        <v>#DIV/0!</v>
      </c>
      <c r="Y19" s="23" t="e">
        <f>IF(I19=入围最低价!I19,1,0)</f>
        <v>#DIV/0!</v>
      </c>
      <c r="Z19" s="23" t="e">
        <f>IF(J19=入围最低价!J19,1,0)</f>
        <v>#DIV/0!</v>
      </c>
      <c r="AA19" s="23" t="e">
        <f>IF(K19=入围最低价!K19,1,0)</f>
        <v>#DIV/0!</v>
      </c>
    </row>
    <row r="20" s="2" customFormat="1" ht="20.1" customHeight="1" spans="1:27">
      <c r="A20" s="19">
        <f t="shared" si="0"/>
        <v>16</v>
      </c>
      <c r="B20" s="19" t="s">
        <v>21</v>
      </c>
      <c r="C20" s="20" t="s">
        <v>37</v>
      </c>
      <c r="D20" s="21">
        <v>190</v>
      </c>
      <c r="E20" s="22" t="s">
        <v>176</v>
      </c>
      <c r="F20" s="22" t="s">
        <v>176</v>
      </c>
      <c r="G20" s="22" t="s">
        <v>176</v>
      </c>
      <c r="H20" s="22" t="s">
        <v>176</v>
      </c>
      <c r="I20" s="22" t="s">
        <v>176</v>
      </c>
      <c r="J20" s="22" t="s">
        <v>176</v>
      </c>
      <c r="K20" s="22" t="s">
        <v>176</v>
      </c>
      <c r="M20" s="2" t="e">
        <f>IF(AND(E20&gt;='入围价70%'!E20,E20&lt;='入围价110%'!E20),1,0)</f>
        <v>#DIV/0!</v>
      </c>
      <c r="N20" s="2" t="e">
        <f>IF(AND(F20&gt;='入围价70%'!F20,F20&lt;='入围价110%'!F20),1,0)</f>
        <v>#DIV/0!</v>
      </c>
      <c r="O20" s="2" t="e">
        <f>IF(AND(G20&gt;='入围价70%'!G20,G20&lt;='入围价110%'!G20),1,0)</f>
        <v>#DIV/0!</v>
      </c>
      <c r="P20" s="2" t="e">
        <f>IF(AND(H20&gt;='入围价70%'!H20,H20&lt;='入围价110%'!H20),1,0)</f>
        <v>#DIV/0!</v>
      </c>
      <c r="Q20" s="2" t="e">
        <f>IF(AND(I20&gt;='入围价70%'!I20,I20&lt;='入围价110%'!I20),1,0)</f>
        <v>#DIV/0!</v>
      </c>
      <c r="R20" s="2" t="e">
        <f>IF(AND(J20&gt;='入围价70%'!J20,J20&lt;='入围价110%'!J20),1,0)</f>
        <v>#DIV/0!</v>
      </c>
      <c r="S20" s="2" t="e">
        <f>IF(AND(K20&gt;='入围价70%'!K20,K20&lt;='入围价110%'!K20),1,0)</f>
        <v>#DIV/0!</v>
      </c>
      <c r="U20" s="23" t="e">
        <f>IF(E20=入围最低价!E20,1,0)</f>
        <v>#DIV/0!</v>
      </c>
      <c r="V20" s="23" t="e">
        <f>IF(F20=入围最低价!F20,1,0)</f>
        <v>#DIV/0!</v>
      </c>
      <c r="W20" s="23" t="e">
        <f>IF(G20=入围最低价!G20,1,0)</f>
        <v>#DIV/0!</v>
      </c>
      <c r="X20" s="23" t="e">
        <f>IF(H20=入围最低价!H20,1,0)</f>
        <v>#DIV/0!</v>
      </c>
      <c r="Y20" s="23" t="e">
        <f>IF(I20=入围最低价!I20,1,0)</f>
        <v>#DIV/0!</v>
      </c>
      <c r="Z20" s="23" t="e">
        <f>IF(J20=入围最低价!J20,1,0)</f>
        <v>#DIV/0!</v>
      </c>
      <c r="AA20" s="23" t="e">
        <f>IF(K20=入围最低价!K20,1,0)</f>
        <v>#DIV/0!</v>
      </c>
    </row>
    <row r="21" s="2" customFormat="1" ht="20.1" customHeight="1" spans="1:27">
      <c r="A21" s="19">
        <f t="shared" si="0"/>
        <v>17</v>
      </c>
      <c r="B21" s="19" t="s">
        <v>21</v>
      </c>
      <c r="C21" s="20" t="s">
        <v>38</v>
      </c>
      <c r="D21" s="21">
        <v>200</v>
      </c>
      <c r="E21" s="22" t="s">
        <v>176</v>
      </c>
      <c r="F21" s="22" t="s">
        <v>176</v>
      </c>
      <c r="G21" s="22" t="s">
        <v>176</v>
      </c>
      <c r="H21" s="22" t="s">
        <v>176</v>
      </c>
      <c r="I21" s="22" t="s">
        <v>176</v>
      </c>
      <c r="J21" s="22" t="s">
        <v>176</v>
      </c>
      <c r="K21" s="22" t="s">
        <v>176</v>
      </c>
      <c r="M21" s="2" t="e">
        <f>IF(AND(E21&gt;='入围价70%'!E21,E21&lt;='入围价110%'!E21),1,0)</f>
        <v>#DIV/0!</v>
      </c>
      <c r="N21" s="2" t="e">
        <f>IF(AND(F21&gt;='入围价70%'!F21,F21&lt;='入围价110%'!F21),1,0)</f>
        <v>#DIV/0!</v>
      </c>
      <c r="O21" s="2" t="e">
        <f>IF(AND(G21&gt;='入围价70%'!G21,G21&lt;='入围价110%'!G21),1,0)</f>
        <v>#DIV/0!</v>
      </c>
      <c r="P21" s="2" t="e">
        <f>IF(AND(H21&gt;='入围价70%'!H21,H21&lt;='入围价110%'!H21),1,0)</f>
        <v>#DIV/0!</v>
      </c>
      <c r="Q21" s="2" t="e">
        <f>IF(AND(I21&gt;='入围价70%'!I21,I21&lt;='入围价110%'!I21),1,0)</f>
        <v>#DIV/0!</v>
      </c>
      <c r="R21" s="2" t="e">
        <f>IF(AND(J21&gt;='入围价70%'!J21,J21&lt;='入围价110%'!J21),1,0)</f>
        <v>#DIV/0!</v>
      </c>
      <c r="S21" s="2" t="e">
        <f>IF(AND(K21&gt;='入围价70%'!K21,K21&lt;='入围价110%'!K21),1,0)</f>
        <v>#DIV/0!</v>
      </c>
      <c r="U21" s="23" t="e">
        <f>IF(E21=入围最低价!E21,1,0)</f>
        <v>#DIV/0!</v>
      </c>
      <c r="V21" s="23" t="e">
        <f>IF(F21=入围最低价!F21,1,0)</f>
        <v>#DIV/0!</v>
      </c>
      <c r="W21" s="23" t="e">
        <f>IF(G21=入围最低价!G21,1,0)</f>
        <v>#DIV/0!</v>
      </c>
      <c r="X21" s="23" t="e">
        <f>IF(H21=入围最低价!H21,1,0)</f>
        <v>#DIV/0!</v>
      </c>
      <c r="Y21" s="23" t="e">
        <f>IF(I21=入围最低价!I21,1,0)</f>
        <v>#DIV/0!</v>
      </c>
      <c r="Z21" s="23" t="e">
        <f>IF(J21=入围最低价!J21,1,0)</f>
        <v>#DIV/0!</v>
      </c>
      <c r="AA21" s="23" t="e">
        <f>IF(K21=入围最低价!K21,1,0)</f>
        <v>#DIV/0!</v>
      </c>
    </row>
    <row r="22" s="2" customFormat="1" ht="20.1" customHeight="1" spans="1:27">
      <c r="A22" s="19">
        <f t="shared" si="0"/>
        <v>18</v>
      </c>
      <c r="B22" s="19" t="s">
        <v>21</v>
      </c>
      <c r="C22" s="20" t="s">
        <v>39</v>
      </c>
      <c r="D22" s="21">
        <v>160</v>
      </c>
      <c r="E22" s="22" t="s">
        <v>176</v>
      </c>
      <c r="F22" s="22" t="s">
        <v>176</v>
      </c>
      <c r="G22" s="22" t="s">
        <v>176</v>
      </c>
      <c r="H22" s="22" t="s">
        <v>176</v>
      </c>
      <c r="I22" s="22" t="s">
        <v>176</v>
      </c>
      <c r="J22" s="22" t="s">
        <v>176</v>
      </c>
      <c r="K22" s="22" t="s">
        <v>176</v>
      </c>
      <c r="M22" s="2" t="e">
        <f>IF(AND(E22&gt;='入围价70%'!E22,E22&lt;='入围价110%'!E22),1,0)</f>
        <v>#DIV/0!</v>
      </c>
      <c r="N22" s="2" t="e">
        <f>IF(AND(F22&gt;='入围价70%'!F22,F22&lt;='入围价110%'!F22),1,0)</f>
        <v>#DIV/0!</v>
      </c>
      <c r="O22" s="2" t="e">
        <f>IF(AND(G22&gt;='入围价70%'!G22,G22&lt;='入围价110%'!G22),1,0)</f>
        <v>#DIV/0!</v>
      </c>
      <c r="P22" s="2" t="e">
        <f>IF(AND(H22&gt;='入围价70%'!H22,H22&lt;='入围价110%'!H22),1,0)</f>
        <v>#DIV/0!</v>
      </c>
      <c r="Q22" s="2" t="e">
        <f>IF(AND(I22&gt;='入围价70%'!I22,I22&lt;='入围价110%'!I22),1,0)</f>
        <v>#DIV/0!</v>
      </c>
      <c r="R22" s="2" t="e">
        <f>IF(AND(J22&gt;='入围价70%'!J22,J22&lt;='入围价110%'!J22),1,0)</f>
        <v>#DIV/0!</v>
      </c>
      <c r="S22" s="2" t="e">
        <f>IF(AND(K22&gt;='入围价70%'!K22,K22&lt;='入围价110%'!K22),1,0)</f>
        <v>#DIV/0!</v>
      </c>
      <c r="U22" s="23" t="e">
        <f>IF(E22=入围最低价!E22,1,0)</f>
        <v>#DIV/0!</v>
      </c>
      <c r="V22" s="23" t="e">
        <f>IF(F22=入围最低价!F22,1,0)</f>
        <v>#DIV/0!</v>
      </c>
      <c r="W22" s="23" t="e">
        <f>IF(G22=入围最低价!G22,1,0)</f>
        <v>#DIV/0!</v>
      </c>
      <c r="X22" s="23" t="e">
        <f>IF(H22=入围最低价!H22,1,0)</f>
        <v>#DIV/0!</v>
      </c>
      <c r="Y22" s="23" t="e">
        <f>IF(I22=入围最低价!I22,1,0)</f>
        <v>#DIV/0!</v>
      </c>
      <c r="Z22" s="23" t="e">
        <f>IF(J22=入围最低价!J22,1,0)</f>
        <v>#DIV/0!</v>
      </c>
      <c r="AA22" s="23" t="e">
        <f>IF(K22=入围最低价!K22,1,0)</f>
        <v>#DIV/0!</v>
      </c>
    </row>
    <row r="23" s="2" customFormat="1" ht="20.1" customHeight="1" spans="1:27">
      <c r="A23" s="19">
        <f t="shared" si="0"/>
        <v>19</v>
      </c>
      <c r="B23" s="19" t="s">
        <v>21</v>
      </c>
      <c r="C23" s="20" t="s">
        <v>40</v>
      </c>
      <c r="D23" s="21">
        <v>276</v>
      </c>
      <c r="E23" s="22" t="s">
        <v>176</v>
      </c>
      <c r="F23" s="22" t="s">
        <v>176</v>
      </c>
      <c r="G23" s="22" t="s">
        <v>176</v>
      </c>
      <c r="H23" s="22" t="s">
        <v>176</v>
      </c>
      <c r="I23" s="22" t="s">
        <v>176</v>
      </c>
      <c r="J23" s="22" t="s">
        <v>176</v>
      </c>
      <c r="K23" s="22" t="s">
        <v>176</v>
      </c>
      <c r="M23" s="2" t="e">
        <f>IF(AND(E23&gt;='入围价70%'!E23,E23&lt;='入围价110%'!E23),1,0)</f>
        <v>#DIV/0!</v>
      </c>
      <c r="N23" s="2" t="e">
        <f>IF(AND(F23&gt;='入围价70%'!F23,F23&lt;='入围价110%'!F23),1,0)</f>
        <v>#DIV/0!</v>
      </c>
      <c r="O23" s="2" t="e">
        <f>IF(AND(G23&gt;='入围价70%'!G23,G23&lt;='入围价110%'!G23),1,0)</f>
        <v>#DIV/0!</v>
      </c>
      <c r="P23" s="2" t="e">
        <f>IF(AND(H23&gt;='入围价70%'!H23,H23&lt;='入围价110%'!H23),1,0)</f>
        <v>#DIV/0!</v>
      </c>
      <c r="Q23" s="2" t="e">
        <f>IF(AND(I23&gt;='入围价70%'!I23,I23&lt;='入围价110%'!I23),1,0)</f>
        <v>#DIV/0!</v>
      </c>
      <c r="R23" s="2" t="e">
        <f>IF(AND(J23&gt;='入围价70%'!J23,J23&lt;='入围价110%'!J23),1,0)</f>
        <v>#DIV/0!</v>
      </c>
      <c r="S23" s="2" t="e">
        <f>IF(AND(K23&gt;='入围价70%'!K23,K23&lt;='入围价110%'!K23),1,0)</f>
        <v>#DIV/0!</v>
      </c>
      <c r="U23" s="23" t="e">
        <f>IF(E23=入围最低价!E23,1,0)</f>
        <v>#DIV/0!</v>
      </c>
      <c r="V23" s="23" t="e">
        <f>IF(F23=入围最低价!F23,1,0)</f>
        <v>#DIV/0!</v>
      </c>
      <c r="W23" s="23" t="e">
        <f>IF(G23=入围最低价!G23,1,0)</f>
        <v>#DIV/0!</v>
      </c>
      <c r="X23" s="23" t="e">
        <f>IF(H23=入围最低价!H23,1,0)</f>
        <v>#DIV/0!</v>
      </c>
      <c r="Y23" s="23" t="e">
        <f>IF(I23=入围最低价!I23,1,0)</f>
        <v>#DIV/0!</v>
      </c>
      <c r="Z23" s="23" t="e">
        <f>IF(J23=入围最低价!J23,1,0)</f>
        <v>#DIV/0!</v>
      </c>
      <c r="AA23" s="23" t="e">
        <f>IF(K23=入围最低价!K23,1,0)</f>
        <v>#DIV/0!</v>
      </c>
    </row>
    <row r="24" s="2" customFormat="1" ht="20.1" customHeight="1" spans="1:27">
      <c r="A24" s="19">
        <f t="shared" si="0"/>
        <v>20</v>
      </c>
      <c r="B24" s="19" t="s">
        <v>21</v>
      </c>
      <c r="C24" s="20" t="s">
        <v>41</v>
      </c>
      <c r="D24" s="21">
        <v>176</v>
      </c>
      <c r="E24" s="22" t="s">
        <v>176</v>
      </c>
      <c r="F24" s="22" t="s">
        <v>176</v>
      </c>
      <c r="G24" s="22" t="s">
        <v>176</v>
      </c>
      <c r="H24" s="22" t="s">
        <v>176</v>
      </c>
      <c r="I24" s="22" t="s">
        <v>176</v>
      </c>
      <c r="J24" s="22" t="s">
        <v>176</v>
      </c>
      <c r="K24" s="22" t="s">
        <v>176</v>
      </c>
      <c r="M24" s="2" t="e">
        <f>IF(AND(E24&gt;='入围价70%'!E24,E24&lt;='入围价110%'!E24),1,0)</f>
        <v>#DIV/0!</v>
      </c>
      <c r="N24" s="2" t="e">
        <f>IF(AND(F24&gt;='入围价70%'!F24,F24&lt;='入围价110%'!F24),1,0)</f>
        <v>#DIV/0!</v>
      </c>
      <c r="O24" s="2" t="e">
        <f>IF(AND(G24&gt;='入围价70%'!G24,G24&lt;='入围价110%'!G24),1,0)</f>
        <v>#DIV/0!</v>
      </c>
      <c r="P24" s="2" t="e">
        <f>IF(AND(H24&gt;='入围价70%'!H24,H24&lt;='入围价110%'!H24),1,0)</f>
        <v>#DIV/0!</v>
      </c>
      <c r="Q24" s="2" t="e">
        <f>IF(AND(I24&gt;='入围价70%'!I24,I24&lt;='入围价110%'!I24),1,0)</f>
        <v>#DIV/0!</v>
      </c>
      <c r="R24" s="2" t="e">
        <f>IF(AND(J24&gt;='入围价70%'!J24,J24&lt;='入围价110%'!J24),1,0)</f>
        <v>#DIV/0!</v>
      </c>
      <c r="S24" s="2" t="e">
        <f>IF(AND(K24&gt;='入围价70%'!K24,K24&lt;='入围价110%'!K24),1,0)</f>
        <v>#DIV/0!</v>
      </c>
      <c r="U24" s="23" t="e">
        <f>IF(E24=入围最低价!E24,1,0)</f>
        <v>#DIV/0!</v>
      </c>
      <c r="V24" s="23" t="e">
        <f>IF(F24=入围最低价!F24,1,0)</f>
        <v>#DIV/0!</v>
      </c>
      <c r="W24" s="23" t="e">
        <f>IF(G24=入围最低价!G24,1,0)</f>
        <v>#DIV/0!</v>
      </c>
      <c r="X24" s="23" t="e">
        <f>IF(H24=入围最低价!H24,1,0)</f>
        <v>#DIV/0!</v>
      </c>
      <c r="Y24" s="23" t="e">
        <f>IF(I24=入围最低价!I24,1,0)</f>
        <v>#DIV/0!</v>
      </c>
      <c r="Z24" s="23" t="e">
        <f>IF(J24=入围最低价!J24,1,0)</f>
        <v>#DIV/0!</v>
      </c>
      <c r="AA24" s="23" t="e">
        <f>IF(K24=入围最低价!K24,1,0)</f>
        <v>#DIV/0!</v>
      </c>
    </row>
    <row r="25" s="2" customFormat="1" ht="20.1" customHeight="1" spans="1:27">
      <c r="A25" s="19">
        <f t="shared" si="0"/>
        <v>21</v>
      </c>
      <c r="B25" s="19" t="s">
        <v>21</v>
      </c>
      <c r="C25" s="20" t="s">
        <v>42</v>
      </c>
      <c r="D25" s="21">
        <v>246</v>
      </c>
      <c r="E25" s="22" t="s">
        <v>176</v>
      </c>
      <c r="F25" s="22" t="s">
        <v>176</v>
      </c>
      <c r="G25" s="22" t="s">
        <v>176</v>
      </c>
      <c r="H25" s="22" t="s">
        <v>176</v>
      </c>
      <c r="I25" s="22" t="s">
        <v>176</v>
      </c>
      <c r="J25" s="22" t="s">
        <v>176</v>
      </c>
      <c r="K25" s="22" t="s">
        <v>176</v>
      </c>
      <c r="M25" s="2" t="e">
        <f>IF(AND(E25&gt;='入围价70%'!E25,E25&lt;='入围价110%'!E25),1,0)</f>
        <v>#DIV/0!</v>
      </c>
      <c r="N25" s="2" t="e">
        <f>IF(AND(F25&gt;='入围价70%'!F25,F25&lt;='入围价110%'!F25),1,0)</f>
        <v>#DIV/0!</v>
      </c>
      <c r="O25" s="2" t="e">
        <f>IF(AND(G25&gt;='入围价70%'!G25,G25&lt;='入围价110%'!G25),1,0)</f>
        <v>#DIV/0!</v>
      </c>
      <c r="P25" s="2" t="e">
        <f>IF(AND(H25&gt;='入围价70%'!H25,H25&lt;='入围价110%'!H25),1,0)</f>
        <v>#DIV/0!</v>
      </c>
      <c r="Q25" s="2" t="e">
        <f>IF(AND(I25&gt;='入围价70%'!I25,I25&lt;='入围价110%'!I25),1,0)</f>
        <v>#DIV/0!</v>
      </c>
      <c r="R25" s="2" t="e">
        <f>IF(AND(J25&gt;='入围价70%'!J25,J25&lt;='入围价110%'!J25),1,0)</f>
        <v>#DIV/0!</v>
      </c>
      <c r="S25" s="2" t="e">
        <f>IF(AND(K25&gt;='入围价70%'!K25,K25&lt;='入围价110%'!K25),1,0)</f>
        <v>#DIV/0!</v>
      </c>
      <c r="U25" s="23" t="e">
        <f>IF(E25=入围最低价!E25,1,0)</f>
        <v>#DIV/0!</v>
      </c>
      <c r="V25" s="23" t="e">
        <f>IF(F25=入围最低价!F25,1,0)</f>
        <v>#DIV/0!</v>
      </c>
      <c r="W25" s="23" t="e">
        <f>IF(G25=入围最低价!G25,1,0)</f>
        <v>#DIV/0!</v>
      </c>
      <c r="X25" s="23" t="e">
        <f>IF(H25=入围最低价!H25,1,0)</f>
        <v>#DIV/0!</v>
      </c>
      <c r="Y25" s="23" t="e">
        <f>IF(I25=入围最低价!I25,1,0)</f>
        <v>#DIV/0!</v>
      </c>
      <c r="Z25" s="23" t="e">
        <f>IF(J25=入围最低价!J25,1,0)</f>
        <v>#DIV/0!</v>
      </c>
      <c r="AA25" s="23" t="e">
        <f>IF(K25=入围最低价!K25,1,0)</f>
        <v>#DIV/0!</v>
      </c>
    </row>
    <row r="26" s="2" customFormat="1" ht="20.1" customHeight="1" spans="1:27">
      <c r="A26" s="19">
        <f t="shared" si="0"/>
        <v>22</v>
      </c>
      <c r="B26" s="19" t="s">
        <v>21</v>
      </c>
      <c r="C26" s="20" t="s">
        <v>43</v>
      </c>
      <c r="D26" s="21">
        <v>196</v>
      </c>
      <c r="E26" s="22" t="s">
        <v>176</v>
      </c>
      <c r="F26" s="22" t="s">
        <v>176</v>
      </c>
      <c r="G26" s="22" t="s">
        <v>176</v>
      </c>
      <c r="H26" s="22" t="s">
        <v>176</v>
      </c>
      <c r="I26" s="22" t="s">
        <v>176</v>
      </c>
      <c r="J26" s="22" t="s">
        <v>176</v>
      </c>
      <c r="K26" s="22" t="s">
        <v>176</v>
      </c>
      <c r="M26" s="2" t="e">
        <f>IF(AND(E26&gt;='入围价70%'!E26,E26&lt;='入围价110%'!E26),1,0)</f>
        <v>#DIV/0!</v>
      </c>
      <c r="N26" s="2" t="e">
        <f>IF(AND(F26&gt;='入围价70%'!F26,F26&lt;='入围价110%'!F26),1,0)</f>
        <v>#DIV/0!</v>
      </c>
      <c r="O26" s="2" t="e">
        <f>IF(AND(G26&gt;='入围价70%'!G26,G26&lt;='入围价110%'!G26),1,0)</f>
        <v>#DIV/0!</v>
      </c>
      <c r="P26" s="2" t="e">
        <f>IF(AND(H26&gt;='入围价70%'!H26,H26&lt;='入围价110%'!H26),1,0)</f>
        <v>#DIV/0!</v>
      </c>
      <c r="Q26" s="2" t="e">
        <f>IF(AND(I26&gt;='入围价70%'!I26,I26&lt;='入围价110%'!I26),1,0)</f>
        <v>#DIV/0!</v>
      </c>
      <c r="R26" s="2" t="e">
        <f>IF(AND(J26&gt;='入围价70%'!J26,J26&lt;='入围价110%'!J26),1,0)</f>
        <v>#DIV/0!</v>
      </c>
      <c r="S26" s="2" t="e">
        <f>IF(AND(K26&gt;='入围价70%'!K26,K26&lt;='入围价110%'!K26),1,0)</f>
        <v>#DIV/0!</v>
      </c>
      <c r="U26" s="23" t="e">
        <f>IF(E26=入围最低价!E26,1,0)</f>
        <v>#DIV/0!</v>
      </c>
      <c r="V26" s="23" t="e">
        <f>IF(F26=入围最低价!F26,1,0)</f>
        <v>#DIV/0!</v>
      </c>
      <c r="W26" s="23" t="e">
        <f>IF(G26=入围最低价!G26,1,0)</f>
        <v>#DIV/0!</v>
      </c>
      <c r="X26" s="23" t="e">
        <f>IF(H26=入围最低价!H26,1,0)</f>
        <v>#DIV/0!</v>
      </c>
      <c r="Y26" s="23" t="e">
        <f>IF(I26=入围最低价!I26,1,0)</f>
        <v>#DIV/0!</v>
      </c>
      <c r="Z26" s="23" t="e">
        <f>IF(J26=入围最低价!J26,1,0)</f>
        <v>#DIV/0!</v>
      </c>
      <c r="AA26" s="23" t="e">
        <f>IF(K26=入围最低价!K26,1,0)</f>
        <v>#DIV/0!</v>
      </c>
    </row>
    <row r="27" s="2" customFormat="1" ht="20.1" customHeight="1" spans="1:27">
      <c r="A27" s="19">
        <f t="shared" si="0"/>
        <v>23</v>
      </c>
      <c r="B27" s="19" t="s">
        <v>21</v>
      </c>
      <c r="C27" s="20" t="s">
        <v>44</v>
      </c>
      <c r="D27" s="21">
        <v>194</v>
      </c>
      <c r="E27" s="22" t="s">
        <v>176</v>
      </c>
      <c r="F27" s="22" t="s">
        <v>176</v>
      </c>
      <c r="G27" s="22" t="s">
        <v>176</v>
      </c>
      <c r="H27" s="22" t="s">
        <v>176</v>
      </c>
      <c r="I27" s="22" t="s">
        <v>176</v>
      </c>
      <c r="J27" s="22" t="s">
        <v>176</v>
      </c>
      <c r="K27" s="22" t="s">
        <v>176</v>
      </c>
      <c r="M27" s="2" t="e">
        <f>IF(AND(E27&gt;='入围价70%'!E27,E27&lt;='入围价110%'!E27),1,0)</f>
        <v>#DIV/0!</v>
      </c>
      <c r="N27" s="2" t="e">
        <f>IF(AND(F27&gt;='入围价70%'!F27,F27&lt;='入围价110%'!F27),1,0)</f>
        <v>#DIV/0!</v>
      </c>
      <c r="O27" s="2" t="e">
        <f>IF(AND(G27&gt;='入围价70%'!G27,G27&lt;='入围价110%'!G27),1,0)</f>
        <v>#DIV/0!</v>
      </c>
      <c r="P27" s="2" t="e">
        <f>IF(AND(H27&gt;='入围价70%'!H27,H27&lt;='入围价110%'!H27),1,0)</f>
        <v>#DIV/0!</v>
      </c>
      <c r="Q27" s="2" t="e">
        <f>IF(AND(I27&gt;='入围价70%'!I27,I27&lt;='入围价110%'!I27),1,0)</f>
        <v>#DIV/0!</v>
      </c>
      <c r="R27" s="2" t="e">
        <f>IF(AND(J27&gt;='入围价70%'!J27,J27&lt;='入围价110%'!J27),1,0)</f>
        <v>#DIV/0!</v>
      </c>
      <c r="S27" s="2" t="e">
        <f>IF(AND(K27&gt;='入围价70%'!K27,K27&lt;='入围价110%'!K27),1,0)</f>
        <v>#DIV/0!</v>
      </c>
      <c r="U27" s="23" t="e">
        <f>IF(E27=入围最低价!E27,1,0)</f>
        <v>#DIV/0!</v>
      </c>
      <c r="V27" s="23" t="e">
        <f>IF(F27=入围最低价!F27,1,0)</f>
        <v>#DIV/0!</v>
      </c>
      <c r="W27" s="23" t="e">
        <f>IF(G27=入围最低价!G27,1,0)</f>
        <v>#DIV/0!</v>
      </c>
      <c r="X27" s="23" t="e">
        <f>IF(H27=入围最低价!H27,1,0)</f>
        <v>#DIV/0!</v>
      </c>
      <c r="Y27" s="23" t="e">
        <f>IF(I27=入围最低价!I27,1,0)</f>
        <v>#DIV/0!</v>
      </c>
      <c r="Z27" s="23" t="e">
        <f>IF(J27=入围最低价!J27,1,0)</f>
        <v>#DIV/0!</v>
      </c>
      <c r="AA27" s="23" t="e">
        <f>IF(K27=入围最低价!K27,1,0)</f>
        <v>#DIV/0!</v>
      </c>
    </row>
    <row r="28" s="2" customFormat="1" ht="20.1" customHeight="1" spans="1:27">
      <c r="A28" s="19">
        <f t="shared" si="0"/>
        <v>24</v>
      </c>
      <c r="B28" s="19" t="s">
        <v>21</v>
      </c>
      <c r="C28" s="20" t="s">
        <v>45</v>
      </c>
      <c r="D28" s="21">
        <v>260</v>
      </c>
      <c r="E28" s="22" t="s">
        <v>176</v>
      </c>
      <c r="F28" s="22" t="s">
        <v>176</v>
      </c>
      <c r="G28" s="22" t="s">
        <v>176</v>
      </c>
      <c r="H28" s="22" t="s">
        <v>176</v>
      </c>
      <c r="I28" s="22" t="s">
        <v>176</v>
      </c>
      <c r="J28" s="22" t="s">
        <v>176</v>
      </c>
      <c r="K28" s="22" t="s">
        <v>176</v>
      </c>
      <c r="M28" s="2" t="e">
        <f>IF(AND(E28&gt;='入围价70%'!E28,E28&lt;='入围价110%'!E28),1,0)</f>
        <v>#DIV/0!</v>
      </c>
      <c r="N28" s="2" t="e">
        <f>IF(AND(F28&gt;='入围价70%'!F28,F28&lt;='入围价110%'!F28),1,0)</f>
        <v>#DIV/0!</v>
      </c>
      <c r="O28" s="2" t="e">
        <f>IF(AND(G28&gt;='入围价70%'!G28,G28&lt;='入围价110%'!G28),1,0)</f>
        <v>#DIV/0!</v>
      </c>
      <c r="P28" s="2" t="e">
        <f>IF(AND(H28&gt;='入围价70%'!H28,H28&lt;='入围价110%'!H28),1,0)</f>
        <v>#DIV/0!</v>
      </c>
      <c r="Q28" s="2" t="e">
        <f>IF(AND(I28&gt;='入围价70%'!I28,I28&lt;='入围价110%'!I28),1,0)</f>
        <v>#DIV/0!</v>
      </c>
      <c r="R28" s="2" t="e">
        <f>IF(AND(J28&gt;='入围价70%'!J28,J28&lt;='入围价110%'!J28),1,0)</f>
        <v>#DIV/0!</v>
      </c>
      <c r="S28" s="2" t="e">
        <f>IF(AND(K28&gt;='入围价70%'!K28,K28&lt;='入围价110%'!K28),1,0)</f>
        <v>#DIV/0!</v>
      </c>
      <c r="U28" s="23" t="e">
        <f>IF(E28=入围最低价!E28,1,0)</f>
        <v>#DIV/0!</v>
      </c>
      <c r="V28" s="23" t="e">
        <f>IF(F28=入围最低价!F28,1,0)</f>
        <v>#DIV/0!</v>
      </c>
      <c r="W28" s="23" t="e">
        <f>IF(G28=入围最低价!G28,1,0)</f>
        <v>#DIV/0!</v>
      </c>
      <c r="X28" s="23" t="e">
        <f>IF(H28=入围最低价!H28,1,0)</f>
        <v>#DIV/0!</v>
      </c>
      <c r="Y28" s="23" t="e">
        <f>IF(I28=入围最低价!I28,1,0)</f>
        <v>#DIV/0!</v>
      </c>
      <c r="Z28" s="23" t="e">
        <f>IF(J28=入围最低价!J28,1,0)</f>
        <v>#DIV/0!</v>
      </c>
      <c r="AA28" s="23" t="e">
        <f>IF(K28=入围最低价!K28,1,0)</f>
        <v>#DIV/0!</v>
      </c>
    </row>
    <row r="29" s="2" customFormat="1" ht="20.1" customHeight="1" spans="1:27">
      <c r="A29" s="19">
        <f t="shared" si="0"/>
        <v>25</v>
      </c>
      <c r="B29" s="19" t="s">
        <v>21</v>
      </c>
      <c r="C29" s="20" t="s">
        <v>46</v>
      </c>
      <c r="D29" s="21">
        <v>197</v>
      </c>
      <c r="E29" s="22" t="s">
        <v>176</v>
      </c>
      <c r="F29" s="22" t="s">
        <v>176</v>
      </c>
      <c r="G29" s="22" t="s">
        <v>176</v>
      </c>
      <c r="H29" s="22" t="s">
        <v>176</v>
      </c>
      <c r="I29" s="22" t="s">
        <v>176</v>
      </c>
      <c r="J29" s="22" t="s">
        <v>176</v>
      </c>
      <c r="K29" s="22" t="s">
        <v>176</v>
      </c>
      <c r="M29" s="2" t="e">
        <f>IF(AND(E29&gt;='入围价70%'!E29,E29&lt;='入围价110%'!E29),1,0)</f>
        <v>#DIV/0!</v>
      </c>
      <c r="N29" s="2" t="e">
        <f>IF(AND(F29&gt;='入围价70%'!F29,F29&lt;='入围价110%'!F29),1,0)</f>
        <v>#DIV/0!</v>
      </c>
      <c r="O29" s="2" t="e">
        <f>IF(AND(G29&gt;='入围价70%'!G29,G29&lt;='入围价110%'!G29),1,0)</f>
        <v>#DIV/0!</v>
      </c>
      <c r="P29" s="2" t="e">
        <f>IF(AND(H29&gt;='入围价70%'!H29,H29&lt;='入围价110%'!H29),1,0)</f>
        <v>#DIV/0!</v>
      </c>
      <c r="Q29" s="2" t="e">
        <f>IF(AND(I29&gt;='入围价70%'!I29,I29&lt;='入围价110%'!I29),1,0)</f>
        <v>#DIV/0!</v>
      </c>
      <c r="R29" s="2" t="e">
        <f>IF(AND(J29&gt;='入围价70%'!J29,J29&lt;='入围价110%'!J29),1,0)</f>
        <v>#DIV/0!</v>
      </c>
      <c r="S29" s="2" t="e">
        <f>IF(AND(K29&gt;='入围价70%'!K29,K29&lt;='入围价110%'!K29),1,0)</f>
        <v>#DIV/0!</v>
      </c>
      <c r="U29" s="23" t="e">
        <f>IF(E29=入围最低价!E29,1,0)</f>
        <v>#DIV/0!</v>
      </c>
      <c r="V29" s="23" t="e">
        <f>IF(F29=入围最低价!F29,1,0)</f>
        <v>#DIV/0!</v>
      </c>
      <c r="W29" s="23" t="e">
        <f>IF(G29=入围最低价!G29,1,0)</f>
        <v>#DIV/0!</v>
      </c>
      <c r="X29" s="23" t="e">
        <f>IF(H29=入围最低价!H29,1,0)</f>
        <v>#DIV/0!</v>
      </c>
      <c r="Y29" s="23" t="e">
        <f>IF(I29=入围最低价!I29,1,0)</f>
        <v>#DIV/0!</v>
      </c>
      <c r="Z29" s="23" t="e">
        <f>IF(J29=入围最低价!J29,1,0)</f>
        <v>#DIV/0!</v>
      </c>
      <c r="AA29" s="23" t="e">
        <f>IF(K29=入围最低价!K29,1,0)</f>
        <v>#DIV/0!</v>
      </c>
    </row>
    <row r="30" s="2" customFormat="1" ht="20.1" customHeight="1" spans="1:27">
      <c r="A30" s="19">
        <f t="shared" si="0"/>
        <v>26</v>
      </c>
      <c r="B30" s="19" t="s">
        <v>21</v>
      </c>
      <c r="C30" s="20" t="s">
        <v>47</v>
      </c>
      <c r="D30" s="21">
        <v>320</v>
      </c>
      <c r="E30" s="22" t="s">
        <v>176</v>
      </c>
      <c r="F30" s="22" t="s">
        <v>176</v>
      </c>
      <c r="G30" s="22" t="s">
        <v>176</v>
      </c>
      <c r="H30" s="22" t="s">
        <v>176</v>
      </c>
      <c r="I30" s="22" t="s">
        <v>176</v>
      </c>
      <c r="J30" s="22" t="s">
        <v>176</v>
      </c>
      <c r="K30" s="22" t="s">
        <v>176</v>
      </c>
      <c r="M30" s="2" t="e">
        <f>IF(AND(E30&gt;='入围价70%'!E30,E30&lt;='入围价110%'!E30),1,0)</f>
        <v>#DIV/0!</v>
      </c>
      <c r="N30" s="2" t="e">
        <f>IF(AND(F30&gt;='入围价70%'!F30,F30&lt;='入围价110%'!F30),1,0)</f>
        <v>#DIV/0!</v>
      </c>
      <c r="O30" s="2" t="e">
        <f>IF(AND(G30&gt;='入围价70%'!G30,G30&lt;='入围价110%'!G30),1,0)</f>
        <v>#DIV/0!</v>
      </c>
      <c r="P30" s="2" t="e">
        <f>IF(AND(H30&gt;='入围价70%'!H30,H30&lt;='入围价110%'!H30),1,0)</f>
        <v>#DIV/0!</v>
      </c>
      <c r="Q30" s="2" t="e">
        <f>IF(AND(I30&gt;='入围价70%'!I30,I30&lt;='入围价110%'!I30),1,0)</f>
        <v>#DIV/0!</v>
      </c>
      <c r="R30" s="2" t="e">
        <f>IF(AND(J30&gt;='入围价70%'!J30,J30&lt;='入围价110%'!J30),1,0)</f>
        <v>#DIV/0!</v>
      </c>
      <c r="S30" s="2" t="e">
        <f>IF(AND(K30&gt;='入围价70%'!K30,K30&lt;='入围价110%'!K30),1,0)</f>
        <v>#DIV/0!</v>
      </c>
      <c r="U30" s="23" t="e">
        <f>IF(E30=入围最低价!E30,1,0)</f>
        <v>#DIV/0!</v>
      </c>
      <c r="V30" s="23" t="e">
        <f>IF(F30=入围最低价!F30,1,0)</f>
        <v>#DIV/0!</v>
      </c>
      <c r="W30" s="23" t="e">
        <f>IF(G30=入围最低价!G30,1,0)</f>
        <v>#DIV/0!</v>
      </c>
      <c r="X30" s="23" t="e">
        <f>IF(H30=入围最低价!H30,1,0)</f>
        <v>#DIV/0!</v>
      </c>
      <c r="Y30" s="23" t="e">
        <f>IF(I30=入围最低价!I30,1,0)</f>
        <v>#DIV/0!</v>
      </c>
      <c r="Z30" s="23" t="e">
        <f>IF(J30=入围最低价!J30,1,0)</f>
        <v>#DIV/0!</v>
      </c>
      <c r="AA30" s="23" t="e">
        <f>IF(K30=入围最低价!K30,1,0)</f>
        <v>#DIV/0!</v>
      </c>
    </row>
    <row r="31" s="2" customFormat="1" ht="20.1" customHeight="1" spans="1:27">
      <c r="A31" s="19">
        <f t="shared" si="0"/>
        <v>27</v>
      </c>
      <c r="B31" s="19" t="s">
        <v>21</v>
      </c>
      <c r="C31" s="20" t="s">
        <v>48</v>
      </c>
      <c r="D31" s="21">
        <v>38</v>
      </c>
      <c r="E31" s="22" t="s">
        <v>176</v>
      </c>
      <c r="F31" s="22" t="s">
        <v>176</v>
      </c>
      <c r="G31" s="22" t="s">
        <v>176</v>
      </c>
      <c r="H31" s="22" t="s">
        <v>176</v>
      </c>
      <c r="I31" s="22" t="s">
        <v>176</v>
      </c>
      <c r="J31" s="22" t="s">
        <v>176</v>
      </c>
      <c r="K31" s="22" t="s">
        <v>176</v>
      </c>
      <c r="M31" s="2" t="e">
        <f>IF(AND(E31&gt;='入围价70%'!E31,E31&lt;='入围价110%'!E31),1,0)</f>
        <v>#DIV/0!</v>
      </c>
      <c r="N31" s="2" t="e">
        <f>IF(AND(F31&gt;='入围价70%'!F31,F31&lt;='入围价110%'!F31),1,0)</f>
        <v>#DIV/0!</v>
      </c>
      <c r="O31" s="2" t="e">
        <f>IF(AND(G31&gt;='入围价70%'!G31,G31&lt;='入围价110%'!G31),1,0)</f>
        <v>#DIV/0!</v>
      </c>
      <c r="P31" s="2" t="e">
        <f>IF(AND(H31&gt;='入围价70%'!H31,H31&lt;='入围价110%'!H31),1,0)</f>
        <v>#DIV/0!</v>
      </c>
      <c r="Q31" s="2" t="e">
        <f>IF(AND(I31&gt;='入围价70%'!I31,I31&lt;='入围价110%'!I31),1,0)</f>
        <v>#DIV/0!</v>
      </c>
      <c r="R31" s="2" t="e">
        <f>IF(AND(J31&gt;='入围价70%'!J31,J31&lt;='入围价110%'!J31),1,0)</f>
        <v>#DIV/0!</v>
      </c>
      <c r="S31" s="2" t="e">
        <f>IF(AND(K31&gt;='入围价70%'!K31,K31&lt;='入围价110%'!K31),1,0)</f>
        <v>#DIV/0!</v>
      </c>
      <c r="U31" s="23" t="e">
        <f>IF(E31=入围最低价!E31,1,0)</f>
        <v>#DIV/0!</v>
      </c>
      <c r="V31" s="23" t="e">
        <f>IF(F31=入围最低价!F31,1,0)</f>
        <v>#DIV/0!</v>
      </c>
      <c r="W31" s="23" t="e">
        <f>IF(G31=入围最低价!G31,1,0)</f>
        <v>#DIV/0!</v>
      </c>
      <c r="X31" s="23" t="e">
        <f>IF(H31=入围最低价!H31,1,0)</f>
        <v>#DIV/0!</v>
      </c>
      <c r="Y31" s="23" t="e">
        <f>IF(I31=入围最低价!I31,1,0)</f>
        <v>#DIV/0!</v>
      </c>
      <c r="Z31" s="23" t="e">
        <f>IF(J31=入围最低价!J31,1,0)</f>
        <v>#DIV/0!</v>
      </c>
      <c r="AA31" s="23" t="e">
        <f>IF(K31=入围最低价!K31,1,0)</f>
        <v>#DIV/0!</v>
      </c>
    </row>
    <row r="32" s="2" customFormat="1" ht="20.1" customHeight="1" spans="1:27">
      <c r="A32" s="19">
        <f t="shared" si="0"/>
        <v>28</v>
      </c>
      <c r="B32" s="19" t="s">
        <v>21</v>
      </c>
      <c r="C32" s="20" t="s">
        <v>49</v>
      </c>
      <c r="D32" s="21">
        <v>90</v>
      </c>
      <c r="E32" s="22" t="s">
        <v>176</v>
      </c>
      <c r="F32" s="22" t="s">
        <v>176</v>
      </c>
      <c r="G32" s="22" t="s">
        <v>176</v>
      </c>
      <c r="H32" s="22" t="s">
        <v>176</v>
      </c>
      <c r="I32" s="22" t="s">
        <v>176</v>
      </c>
      <c r="J32" s="22" t="s">
        <v>176</v>
      </c>
      <c r="K32" s="22" t="s">
        <v>176</v>
      </c>
      <c r="M32" s="2" t="e">
        <f>IF(AND(E32&gt;='入围价70%'!E32,E32&lt;='入围价110%'!E32),1,0)</f>
        <v>#DIV/0!</v>
      </c>
      <c r="N32" s="2" t="e">
        <f>IF(AND(F32&gt;='入围价70%'!F32,F32&lt;='入围价110%'!F32),1,0)</f>
        <v>#DIV/0!</v>
      </c>
      <c r="O32" s="2" t="e">
        <f>IF(AND(G32&gt;='入围价70%'!G32,G32&lt;='入围价110%'!G32),1,0)</f>
        <v>#DIV/0!</v>
      </c>
      <c r="P32" s="2" t="e">
        <f>IF(AND(H32&gt;='入围价70%'!H32,H32&lt;='入围价110%'!H32),1,0)</f>
        <v>#DIV/0!</v>
      </c>
      <c r="Q32" s="2" t="e">
        <f>IF(AND(I32&gt;='入围价70%'!I32,I32&lt;='入围价110%'!I32),1,0)</f>
        <v>#DIV/0!</v>
      </c>
      <c r="R32" s="2" t="e">
        <f>IF(AND(J32&gt;='入围价70%'!J32,J32&lt;='入围价110%'!J32),1,0)</f>
        <v>#DIV/0!</v>
      </c>
      <c r="S32" s="2" t="e">
        <f>IF(AND(K32&gt;='入围价70%'!K32,K32&lt;='入围价110%'!K32),1,0)</f>
        <v>#DIV/0!</v>
      </c>
      <c r="U32" s="23" t="e">
        <f>IF(E32=入围最低价!E32,1,0)</f>
        <v>#DIV/0!</v>
      </c>
      <c r="V32" s="23" t="e">
        <f>IF(F32=入围最低价!F32,1,0)</f>
        <v>#DIV/0!</v>
      </c>
      <c r="W32" s="23" t="e">
        <f>IF(G32=入围最低价!G32,1,0)</f>
        <v>#DIV/0!</v>
      </c>
      <c r="X32" s="23" t="e">
        <f>IF(H32=入围最低价!H32,1,0)</f>
        <v>#DIV/0!</v>
      </c>
      <c r="Y32" s="23" t="e">
        <f>IF(I32=入围最低价!I32,1,0)</f>
        <v>#DIV/0!</v>
      </c>
      <c r="Z32" s="23" t="e">
        <f>IF(J32=入围最低价!J32,1,0)</f>
        <v>#DIV/0!</v>
      </c>
      <c r="AA32" s="23" t="e">
        <f>IF(K32=入围最低价!K32,1,0)</f>
        <v>#DIV/0!</v>
      </c>
    </row>
    <row r="33" s="2" customFormat="1" ht="20.1" customHeight="1" spans="1:27">
      <c r="A33" s="19">
        <f t="shared" si="0"/>
        <v>29</v>
      </c>
      <c r="B33" s="19" t="s">
        <v>21</v>
      </c>
      <c r="C33" s="20" t="s">
        <v>50</v>
      </c>
      <c r="D33" s="21">
        <v>246</v>
      </c>
      <c r="E33" s="22" t="s">
        <v>176</v>
      </c>
      <c r="F33" s="22" t="s">
        <v>176</v>
      </c>
      <c r="G33" s="22" t="s">
        <v>176</v>
      </c>
      <c r="H33" s="22" t="s">
        <v>176</v>
      </c>
      <c r="I33" s="22" t="s">
        <v>176</v>
      </c>
      <c r="J33" s="22" t="s">
        <v>176</v>
      </c>
      <c r="K33" s="22" t="s">
        <v>176</v>
      </c>
      <c r="M33" s="2" t="e">
        <f>IF(AND(E33&gt;='入围价70%'!E33,E33&lt;='入围价110%'!E33),1,0)</f>
        <v>#DIV/0!</v>
      </c>
      <c r="N33" s="2" t="e">
        <f>IF(AND(F33&gt;='入围价70%'!F33,F33&lt;='入围价110%'!F33),1,0)</f>
        <v>#DIV/0!</v>
      </c>
      <c r="O33" s="2" t="e">
        <f>IF(AND(G33&gt;='入围价70%'!G33,G33&lt;='入围价110%'!G33),1,0)</f>
        <v>#DIV/0!</v>
      </c>
      <c r="P33" s="2" t="e">
        <f>IF(AND(H33&gt;='入围价70%'!H33,H33&lt;='入围价110%'!H33),1,0)</f>
        <v>#DIV/0!</v>
      </c>
      <c r="Q33" s="2" t="e">
        <f>IF(AND(I33&gt;='入围价70%'!I33,I33&lt;='入围价110%'!I33),1,0)</f>
        <v>#DIV/0!</v>
      </c>
      <c r="R33" s="2" t="e">
        <f>IF(AND(J33&gt;='入围价70%'!J33,J33&lt;='入围价110%'!J33),1,0)</f>
        <v>#DIV/0!</v>
      </c>
      <c r="S33" s="2" t="e">
        <f>IF(AND(K33&gt;='入围价70%'!K33,K33&lt;='入围价110%'!K33),1,0)</f>
        <v>#DIV/0!</v>
      </c>
      <c r="U33" s="23" t="e">
        <f>IF(E33=入围最低价!E33,1,0)</f>
        <v>#DIV/0!</v>
      </c>
      <c r="V33" s="23" t="e">
        <f>IF(F33=入围最低价!F33,1,0)</f>
        <v>#DIV/0!</v>
      </c>
      <c r="W33" s="23" t="e">
        <f>IF(G33=入围最低价!G33,1,0)</f>
        <v>#DIV/0!</v>
      </c>
      <c r="X33" s="23" t="e">
        <f>IF(H33=入围最低价!H33,1,0)</f>
        <v>#DIV/0!</v>
      </c>
      <c r="Y33" s="23" t="e">
        <f>IF(I33=入围最低价!I33,1,0)</f>
        <v>#DIV/0!</v>
      </c>
      <c r="Z33" s="23" t="e">
        <f>IF(J33=入围最低价!J33,1,0)</f>
        <v>#DIV/0!</v>
      </c>
      <c r="AA33" s="23" t="e">
        <f>IF(K33=入围最低价!K33,1,0)</f>
        <v>#DIV/0!</v>
      </c>
    </row>
    <row r="34" s="2" customFormat="1" ht="20.1" customHeight="1" spans="1:27">
      <c r="A34" s="19">
        <f t="shared" si="0"/>
        <v>30</v>
      </c>
      <c r="B34" s="19" t="s">
        <v>51</v>
      </c>
      <c r="C34" s="20" t="s">
        <v>52</v>
      </c>
      <c r="D34" s="21">
        <v>450</v>
      </c>
      <c r="E34" s="22" t="s">
        <v>176</v>
      </c>
      <c r="F34" s="22" t="s">
        <v>176</v>
      </c>
      <c r="G34" s="22" t="s">
        <v>176</v>
      </c>
      <c r="H34" s="22" t="s">
        <v>176</v>
      </c>
      <c r="I34" s="22" t="s">
        <v>176</v>
      </c>
      <c r="J34" s="22" t="s">
        <v>176</v>
      </c>
      <c r="K34" s="22" t="s">
        <v>176</v>
      </c>
      <c r="M34" s="2" t="e">
        <f>IF(AND(E34&gt;='入围价70%'!E34,E34&lt;='入围价110%'!E34),1,0)</f>
        <v>#DIV/0!</v>
      </c>
      <c r="N34" s="2" t="e">
        <f>IF(AND(F34&gt;='入围价70%'!F34,F34&lt;='入围价110%'!F34),1,0)</f>
        <v>#DIV/0!</v>
      </c>
      <c r="O34" s="2" t="e">
        <f>IF(AND(G34&gt;='入围价70%'!G34,G34&lt;='入围价110%'!G34),1,0)</f>
        <v>#DIV/0!</v>
      </c>
      <c r="P34" s="2" t="e">
        <f>IF(AND(H34&gt;='入围价70%'!H34,H34&lt;='入围价110%'!H34),1,0)</f>
        <v>#DIV/0!</v>
      </c>
      <c r="Q34" s="2" t="e">
        <f>IF(AND(I34&gt;='入围价70%'!I34,I34&lt;='入围价110%'!I34),1,0)</f>
        <v>#DIV/0!</v>
      </c>
      <c r="R34" s="2" t="e">
        <f>IF(AND(J34&gt;='入围价70%'!J34,J34&lt;='入围价110%'!J34),1,0)</f>
        <v>#DIV/0!</v>
      </c>
      <c r="S34" s="2" t="e">
        <f>IF(AND(K34&gt;='入围价70%'!K34,K34&lt;='入围价110%'!K34),1,0)</f>
        <v>#DIV/0!</v>
      </c>
      <c r="U34" s="23" t="e">
        <f>IF(E34=入围最低价!E34,1,0)</f>
        <v>#DIV/0!</v>
      </c>
      <c r="V34" s="23" t="e">
        <f>IF(F34=入围最低价!F34,1,0)</f>
        <v>#DIV/0!</v>
      </c>
      <c r="W34" s="23" t="e">
        <f>IF(G34=入围最低价!G34,1,0)</f>
        <v>#DIV/0!</v>
      </c>
      <c r="X34" s="23" t="e">
        <f>IF(H34=入围最低价!H34,1,0)</f>
        <v>#DIV/0!</v>
      </c>
      <c r="Y34" s="23" t="e">
        <f>IF(I34=入围最低价!I34,1,0)</f>
        <v>#DIV/0!</v>
      </c>
      <c r="Z34" s="23" t="e">
        <f>IF(J34=入围最低价!J34,1,0)</f>
        <v>#DIV/0!</v>
      </c>
      <c r="AA34" s="23" t="e">
        <f>IF(K34=入围最低价!K34,1,0)</f>
        <v>#DIV/0!</v>
      </c>
    </row>
    <row r="35" s="2" customFormat="1" ht="20.1" customHeight="1" spans="1:27">
      <c r="A35" s="19">
        <f t="shared" si="0"/>
        <v>31</v>
      </c>
      <c r="B35" s="19" t="s">
        <v>51</v>
      </c>
      <c r="C35" s="20" t="s">
        <v>53</v>
      </c>
      <c r="D35" s="21">
        <v>390</v>
      </c>
      <c r="E35" s="22" t="s">
        <v>176</v>
      </c>
      <c r="F35" s="22" t="s">
        <v>176</v>
      </c>
      <c r="G35" s="22" t="s">
        <v>176</v>
      </c>
      <c r="H35" s="22" t="s">
        <v>176</v>
      </c>
      <c r="I35" s="22" t="s">
        <v>176</v>
      </c>
      <c r="J35" s="22" t="s">
        <v>176</v>
      </c>
      <c r="K35" s="22" t="s">
        <v>176</v>
      </c>
      <c r="M35" s="2" t="e">
        <f>IF(AND(E35&gt;='入围价70%'!E35,E35&lt;='入围价110%'!E35),1,0)</f>
        <v>#DIV/0!</v>
      </c>
      <c r="N35" s="2" t="e">
        <f>IF(AND(F35&gt;='入围价70%'!F35,F35&lt;='入围价110%'!F35),1,0)</f>
        <v>#DIV/0!</v>
      </c>
      <c r="O35" s="2" t="e">
        <f>IF(AND(G35&gt;='入围价70%'!G35,G35&lt;='入围价110%'!G35),1,0)</f>
        <v>#DIV/0!</v>
      </c>
      <c r="P35" s="2" t="e">
        <f>IF(AND(H35&gt;='入围价70%'!H35,H35&lt;='入围价110%'!H35),1,0)</f>
        <v>#DIV/0!</v>
      </c>
      <c r="Q35" s="2" t="e">
        <f>IF(AND(I35&gt;='入围价70%'!I35,I35&lt;='入围价110%'!I35),1,0)</f>
        <v>#DIV/0!</v>
      </c>
      <c r="R35" s="2" t="e">
        <f>IF(AND(J35&gt;='入围价70%'!J35,J35&lt;='入围价110%'!J35),1,0)</f>
        <v>#DIV/0!</v>
      </c>
      <c r="S35" s="2" t="e">
        <f>IF(AND(K35&gt;='入围价70%'!K35,K35&lt;='入围价110%'!K35),1,0)</f>
        <v>#DIV/0!</v>
      </c>
      <c r="U35" s="23" t="e">
        <f>IF(E35=入围最低价!E35,1,0)</f>
        <v>#DIV/0!</v>
      </c>
      <c r="V35" s="23" t="e">
        <f>IF(F35=入围最低价!F35,1,0)</f>
        <v>#DIV/0!</v>
      </c>
      <c r="W35" s="23" t="e">
        <f>IF(G35=入围最低价!G35,1,0)</f>
        <v>#DIV/0!</v>
      </c>
      <c r="X35" s="23" t="e">
        <f>IF(H35=入围最低价!H35,1,0)</f>
        <v>#DIV/0!</v>
      </c>
      <c r="Y35" s="23" t="e">
        <f>IF(I35=入围最低价!I35,1,0)</f>
        <v>#DIV/0!</v>
      </c>
      <c r="Z35" s="23" t="e">
        <f>IF(J35=入围最低价!J35,1,0)</f>
        <v>#DIV/0!</v>
      </c>
      <c r="AA35" s="23" t="e">
        <f>IF(K35=入围最低价!K35,1,0)</f>
        <v>#DIV/0!</v>
      </c>
    </row>
    <row r="36" s="2" customFormat="1" ht="20.1" customHeight="1" spans="1:27">
      <c r="A36" s="19">
        <f t="shared" si="0"/>
        <v>32</v>
      </c>
      <c r="B36" s="19" t="s">
        <v>51</v>
      </c>
      <c r="C36" s="20" t="s">
        <v>54</v>
      </c>
      <c r="D36" s="21">
        <v>411</v>
      </c>
      <c r="E36" s="22" t="s">
        <v>176</v>
      </c>
      <c r="F36" s="22" t="s">
        <v>176</v>
      </c>
      <c r="G36" s="22" t="s">
        <v>176</v>
      </c>
      <c r="H36" s="22" t="s">
        <v>176</v>
      </c>
      <c r="I36" s="22" t="s">
        <v>176</v>
      </c>
      <c r="J36" s="22" t="s">
        <v>176</v>
      </c>
      <c r="K36" s="22" t="s">
        <v>176</v>
      </c>
      <c r="M36" s="2" t="e">
        <f>IF(AND(E36&gt;='入围价70%'!E36,E36&lt;='入围价110%'!E36),1,0)</f>
        <v>#DIV/0!</v>
      </c>
      <c r="N36" s="2" t="e">
        <f>IF(AND(F36&gt;='入围价70%'!F36,F36&lt;='入围价110%'!F36),1,0)</f>
        <v>#DIV/0!</v>
      </c>
      <c r="O36" s="2" t="e">
        <f>IF(AND(G36&gt;='入围价70%'!G36,G36&lt;='入围价110%'!G36),1,0)</f>
        <v>#DIV/0!</v>
      </c>
      <c r="P36" s="2" t="e">
        <f>IF(AND(H36&gt;='入围价70%'!H36,H36&lt;='入围价110%'!H36),1,0)</f>
        <v>#DIV/0!</v>
      </c>
      <c r="Q36" s="2" t="e">
        <f>IF(AND(I36&gt;='入围价70%'!I36,I36&lt;='入围价110%'!I36),1,0)</f>
        <v>#DIV/0!</v>
      </c>
      <c r="R36" s="2" t="e">
        <f>IF(AND(J36&gt;='入围价70%'!J36,J36&lt;='入围价110%'!J36),1,0)</f>
        <v>#DIV/0!</v>
      </c>
      <c r="S36" s="2" t="e">
        <f>IF(AND(K36&gt;='入围价70%'!K36,K36&lt;='入围价110%'!K36),1,0)</f>
        <v>#DIV/0!</v>
      </c>
      <c r="U36" s="23" t="e">
        <f>IF(E36=入围最低价!E36,1,0)</f>
        <v>#DIV/0!</v>
      </c>
      <c r="V36" s="23" t="e">
        <f>IF(F36=入围最低价!F36,1,0)</f>
        <v>#DIV/0!</v>
      </c>
      <c r="W36" s="23" t="e">
        <f>IF(G36=入围最低价!G36,1,0)</f>
        <v>#DIV/0!</v>
      </c>
      <c r="X36" s="23" t="e">
        <f>IF(H36=入围最低价!H36,1,0)</f>
        <v>#DIV/0!</v>
      </c>
      <c r="Y36" s="23" t="e">
        <f>IF(I36=入围最低价!I36,1,0)</f>
        <v>#DIV/0!</v>
      </c>
      <c r="Z36" s="23" t="e">
        <f>IF(J36=入围最低价!J36,1,0)</f>
        <v>#DIV/0!</v>
      </c>
      <c r="AA36" s="23" t="e">
        <f>IF(K36=入围最低价!K36,1,0)</f>
        <v>#DIV/0!</v>
      </c>
    </row>
    <row r="37" s="2" customFormat="1" ht="20.1" customHeight="1" spans="1:27">
      <c r="A37" s="19">
        <f t="shared" si="0"/>
        <v>33</v>
      </c>
      <c r="B37" s="19" t="s">
        <v>51</v>
      </c>
      <c r="C37" s="20" t="s">
        <v>55</v>
      </c>
      <c r="D37" s="21">
        <v>442</v>
      </c>
      <c r="E37" s="22" t="s">
        <v>176</v>
      </c>
      <c r="F37" s="22" t="s">
        <v>176</v>
      </c>
      <c r="G37" s="22" t="s">
        <v>176</v>
      </c>
      <c r="H37" s="22" t="s">
        <v>176</v>
      </c>
      <c r="I37" s="22" t="s">
        <v>176</v>
      </c>
      <c r="J37" s="22" t="s">
        <v>176</v>
      </c>
      <c r="K37" s="22" t="s">
        <v>176</v>
      </c>
      <c r="M37" s="2" t="e">
        <f>IF(AND(E37&gt;='入围价70%'!E37,E37&lt;='入围价110%'!E37),1,0)</f>
        <v>#DIV/0!</v>
      </c>
      <c r="N37" s="2" t="e">
        <f>IF(AND(F37&gt;='入围价70%'!F37,F37&lt;='入围价110%'!F37),1,0)</f>
        <v>#DIV/0!</v>
      </c>
      <c r="O37" s="2" t="e">
        <f>IF(AND(G37&gt;='入围价70%'!G37,G37&lt;='入围价110%'!G37),1,0)</f>
        <v>#DIV/0!</v>
      </c>
      <c r="P37" s="2" t="e">
        <f>IF(AND(H37&gt;='入围价70%'!H37,H37&lt;='入围价110%'!H37),1,0)</f>
        <v>#DIV/0!</v>
      </c>
      <c r="Q37" s="2" t="e">
        <f>IF(AND(I37&gt;='入围价70%'!I37,I37&lt;='入围价110%'!I37),1,0)</f>
        <v>#DIV/0!</v>
      </c>
      <c r="R37" s="2" t="e">
        <f>IF(AND(J37&gt;='入围价70%'!J37,J37&lt;='入围价110%'!J37),1,0)</f>
        <v>#DIV/0!</v>
      </c>
      <c r="S37" s="2" t="e">
        <f>IF(AND(K37&gt;='入围价70%'!K37,K37&lt;='入围价110%'!K37),1,0)</f>
        <v>#DIV/0!</v>
      </c>
      <c r="U37" s="23" t="e">
        <f>IF(E37=入围最低价!E37,1,0)</f>
        <v>#DIV/0!</v>
      </c>
      <c r="V37" s="23" t="e">
        <f>IF(F37=入围最低价!F37,1,0)</f>
        <v>#DIV/0!</v>
      </c>
      <c r="W37" s="23" t="e">
        <f>IF(G37=入围最低价!G37,1,0)</f>
        <v>#DIV/0!</v>
      </c>
      <c r="X37" s="23" t="e">
        <f>IF(H37=入围最低价!H37,1,0)</f>
        <v>#DIV/0!</v>
      </c>
      <c r="Y37" s="23" t="e">
        <f>IF(I37=入围最低价!I37,1,0)</f>
        <v>#DIV/0!</v>
      </c>
      <c r="Z37" s="23" t="e">
        <f>IF(J37=入围最低价!J37,1,0)</f>
        <v>#DIV/0!</v>
      </c>
      <c r="AA37" s="23" t="e">
        <f>IF(K37=入围最低价!K37,1,0)</f>
        <v>#DIV/0!</v>
      </c>
    </row>
    <row r="38" s="2" customFormat="1" ht="20.1" customHeight="1" spans="1:27">
      <c r="A38" s="19">
        <f t="shared" si="0"/>
        <v>34</v>
      </c>
      <c r="B38" s="19" t="s">
        <v>51</v>
      </c>
      <c r="C38" s="20" t="s">
        <v>56</v>
      </c>
      <c r="D38" s="21">
        <v>358</v>
      </c>
      <c r="E38" s="22" t="s">
        <v>176</v>
      </c>
      <c r="F38" s="22" t="s">
        <v>176</v>
      </c>
      <c r="G38" s="22" t="s">
        <v>176</v>
      </c>
      <c r="H38" s="22" t="s">
        <v>176</v>
      </c>
      <c r="I38" s="22" t="s">
        <v>176</v>
      </c>
      <c r="J38" s="22" t="s">
        <v>176</v>
      </c>
      <c r="K38" s="22" t="s">
        <v>176</v>
      </c>
      <c r="M38" s="2" t="e">
        <f>IF(AND(E38&gt;='入围价70%'!E38,E38&lt;='入围价110%'!E38),1,0)</f>
        <v>#DIV/0!</v>
      </c>
      <c r="N38" s="2" t="e">
        <f>IF(AND(F38&gt;='入围价70%'!F38,F38&lt;='入围价110%'!F38),1,0)</f>
        <v>#DIV/0!</v>
      </c>
      <c r="O38" s="2" t="e">
        <f>IF(AND(G38&gt;='入围价70%'!G38,G38&lt;='入围价110%'!G38),1,0)</f>
        <v>#DIV/0!</v>
      </c>
      <c r="P38" s="2" t="e">
        <f>IF(AND(H38&gt;='入围价70%'!H38,H38&lt;='入围价110%'!H38),1,0)</f>
        <v>#DIV/0!</v>
      </c>
      <c r="Q38" s="2" t="e">
        <f>IF(AND(I38&gt;='入围价70%'!I38,I38&lt;='入围价110%'!I38),1,0)</f>
        <v>#DIV/0!</v>
      </c>
      <c r="R38" s="2" t="e">
        <f>IF(AND(J38&gt;='入围价70%'!J38,J38&lt;='入围价110%'!J38),1,0)</f>
        <v>#DIV/0!</v>
      </c>
      <c r="S38" s="2" t="e">
        <f>IF(AND(K38&gt;='入围价70%'!K38,K38&lt;='入围价110%'!K38),1,0)</f>
        <v>#DIV/0!</v>
      </c>
      <c r="U38" s="23" t="e">
        <f>IF(E38=入围最低价!E38,1,0)</f>
        <v>#DIV/0!</v>
      </c>
      <c r="V38" s="23" t="e">
        <f>IF(F38=入围最低价!F38,1,0)</f>
        <v>#DIV/0!</v>
      </c>
      <c r="W38" s="23" t="e">
        <f>IF(G38=入围最低价!G38,1,0)</f>
        <v>#DIV/0!</v>
      </c>
      <c r="X38" s="23" t="e">
        <f>IF(H38=入围最低价!H38,1,0)</f>
        <v>#DIV/0!</v>
      </c>
      <c r="Y38" s="23" t="e">
        <f>IF(I38=入围最低价!I38,1,0)</f>
        <v>#DIV/0!</v>
      </c>
      <c r="Z38" s="23" t="e">
        <f>IF(J38=入围最低价!J38,1,0)</f>
        <v>#DIV/0!</v>
      </c>
      <c r="AA38" s="23" t="e">
        <f>IF(K38=入围最低价!K38,1,0)</f>
        <v>#DIV/0!</v>
      </c>
    </row>
    <row r="39" s="2" customFormat="1" ht="20.1" customHeight="1" spans="1:27">
      <c r="A39" s="19">
        <f t="shared" si="0"/>
        <v>35</v>
      </c>
      <c r="B39" s="19" t="s">
        <v>51</v>
      </c>
      <c r="C39" s="20" t="s">
        <v>57</v>
      </c>
      <c r="D39" s="21">
        <v>126</v>
      </c>
      <c r="E39" s="22" t="s">
        <v>176</v>
      </c>
      <c r="F39" s="22" t="s">
        <v>176</v>
      </c>
      <c r="G39" s="22" t="s">
        <v>176</v>
      </c>
      <c r="H39" s="22" t="s">
        <v>176</v>
      </c>
      <c r="I39" s="22" t="s">
        <v>176</v>
      </c>
      <c r="J39" s="22" t="s">
        <v>176</v>
      </c>
      <c r="K39" s="22" t="s">
        <v>176</v>
      </c>
      <c r="M39" s="2" t="e">
        <f>IF(AND(E39&gt;='入围价70%'!E39,E39&lt;='入围价110%'!E39),1,0)</f>
        <v>#DIV/0!</v>
      </c>
      <c r="N39" s="2" t="e">
        <f>IF(AND(F39&gt;='入围价70%'!F39,F39&lt;='入围价110%'!F39),1,0)</f>
        <v>#DIV/0!</v>
      </c>
      <c r="O39" s="2" t="e">
        <f>IF(AND(G39&gt;='入围价70%'!G39,G39&lt;='入围价110%'!G39),1,0)</f>
        <v>#DIV/0!</v>
      </c>
      <c r="P39" s="2" t="e">
        <f>IF(AND(H39&gt;='入围价70%'!H39,H39&lt;='入围价110%'!H39),1,0)</f>
        <v>#DIV/0!</v>
      </c>
      <c r="Q39" s="2" t="e">
        <f>IF(AND(I39&gt;='入围价70%'!I39,I39&lt;='入围价110%'!I39),1,0)</f>
        <v>#DIV/0!</v>
      </c>
      <c r="R39" s="2" t="e">
        <f>IF(AND(J39&gt;='入围价70%'!J39,J39&lt;='入围价110%'!J39),1,0)</f>
        <v>#DIV/0!</v>
      </c>
      <c r="S39" s="2" t="e">
        <f>IF(AND(K39&gt;='入围价70%'!K39,K39&lt;='入围价110%'!K39),1,0)</f>
        <v>#DIV/0!</v>
      </c>
      <c r="U39" s="23" t="e">
        <f>IF(E39=入围最低价!E39,1,0)</f>
        <v>#DIV/0!</v>
      </c>
      <c r="V39" s="23" t="e">
        <f>IF(F39=入围最低价!F39,1,0)</f>
        <v>#DIV/0!</v>
      </c>
      <c r="W39" s="23" t="e">
        <f>IF(G39=入围最低价!G39,1,0)</f>
        <v>#DIV/0!</v>
      </c>
      <c r="X39" s="23" t="e">
        <f>IF(H39=入围最低价!H39,1,0)</f>
        <v>#DIV/0!</v>
      </c>
      <c r="Y39" s="23" t="e">
        <f>IF(I39=入围最低价!I39,1,0)</f>
        <v>#DIV/0!</v>
      </c>
      <c r="Z39" s="23" t="e">
        <f>IF(J39=入围最低价!J39,1,0)</f>
        <v>#DIV/0!</v>
      </c>
      <c r="AA39" s="23" t="e">
        <f>IF(K39=入围最低价!K39,1,0)</f>
        <v>#DIV/0!</v>
      </c>
    </row>
    <row r="40" s="2" customFormat="1" ht="20.1" customHeight="1" spans="1:27">
      <c r="A40" s="19">
        <f t="shared" si="0"/>
        <v>36</v>
      </c>
      <c r="B40" s="19" t="s">
        <v>51</v>
      </c>
      <c r="C40" s="20" t="s">
        <v>58</v>
      </c>
      <c r="D40" s="21">
        <v>297</v>
      </c>
      <c r="E40" s="22" t="s">
        <v>176</v>
      </c>
      <c r="F40" s="22" t="s">
        <v>176</v>
      </c>
      <c r="G40" s="22" t="s">
        <v>176</v>
      </c>
      <c r="H40" s="22" t="s">
        <v>176</v>
      </c>
      <c r="I40" s="22" t="s">
        <v>176</v>
      </c>
      <c r="J40" s="22" t="s">
        <v>176</v>
      </c>
      <c r="K40" s="22" t="s">
        <v>176</v>
      </c>
      <c r="M40" s="2" t="e">
        <f>IF(AND(E40&gt;='入围价70%'!E40,E40&lt;='入围价110%'!E40),1,0)</f>
        <v>#DIV/0!</v>
      </c>
      <c r="N40" s="2" t="e">
        <f>IF(AND(F40&gt;='入围价70%'!F40,F40&lt;='入围价110%'!F40),1,0)</f>
        <v>#DIV/0!</v>
      </c>
      <c r="O40" s="2" t="e">
        <f>IF(AND(G40&gt;='入围价70%'!G40,G40&lt;='入围价110%'!G40),1,0)</f>
        <v>#DIV/0!</v>
      </c>
      <c r="P40" s="2" t="e">
        <f>IF(AND(H40&gt;='入围价70%'!H40,H40&lt;='入围价110%'!H40),1,0)</f>
        <v>#DIV/0!</v>
      </c>
      <c r="Q40" s="2" t="e">
        <f>IF(AND(I40&gt;='入围价70%'!I40,I40&lt;='入围价110%'!I40),1,0)</f>
        <v>#DIV/0!</v>
      </c>
      <c r="R40" s="2" t="e">
        <f>IF(AND(J40&gt;='入围价70%'!J40,J40&lt;='入围价110%'!J40),1,0)</f>
        <v>#DIV/0!</v>
      </c>
      <c r="S40" s="2" t="e">
        <f>IF(AND(K40&gt;='入围价70%'!K40,K40&lt;='入围价110%'!K40),1,0)</f>
        <v>#DIV/0!</v>
      </c>
      <c r="U40" s="23" t="e">
        <f>IF(E40=入围最低价!E40,1,0)</f>
        <v>#DIV/0!</v>
      </c>
      <c r="V40" s="23" t="e">
        <f>IF(F40=入围最低价!F40,1,0)</f>
        <v>#DIV/0!</v>
      </c>
      <c r="W40" s="23" t="e">
        <f>IF(G40=入围最低价!G40,1,0)</f>
        <v>#DIV/0!</v>
      </c>
      <c r="X40" s="23" t="e">
        <f>IF(H40=入围最低价!H40,1,0)</f>
        <v>#DIV/0!</v>
      </c>
      <c r="Y40" s="23" t="e">
        <f>IF(I40=入围最低价!I40,1,0)</f>
        <v>#DIV/0!</v>
      </c>
      <c r="Z40" s="23" t="e">
        <f>IF(J40=入围最低价!J40,1,0)</f>
        <v>#DIV/0!</v>
      </c>
      <c r="AA40" s="23" t="e">
        <f>IF(K40=入围最低价!K40,1,0)</f>
        <v>#DIV/0!</v>
      </c>
    </row>
    <row r="41" s="2" customFormat="1" ht="20.1" customHeight="1" spans="1:27">
      <c r="A41" s="19">
        <f t="shared" si="0"/>
        <v>37</v>
      </c>
      <c r="B41" s="19" t="s">
        <v>51</v>
      </c>
      <c r="C41" s="20" t="s">
        <v>59</v>
      </c>
      <c r="D41" s="21">
        <v>347</v>
      </c>
      <c r="E41" s="22" t="s">
        <v>176</v>
      </c>
      <c r="F41" s="22" t="s">
        <v>176</v>
      </c>
      <c r="G41" s="22" t="s">
        <v>176</v>
      </c>
      <c r="H41" s="22" t="s">
        <v>176</v>
      </c>
      <c r="I41" s="22" t="s">
        <v>176</v>
      </c>
      <c r="J41" s="22" t="s">
        <v>176</v>
      </c>
      <c r="K41" s="22" t="s">
        <v>176</v>
      </c>
      <c r="M41" s="2" t="e">
        <f>IF(AND(E41&gt;='入围价70%'!E41,E41&lt;='入围价110%'!E41),1,0)</f>
        <v>#DIV/0!</v>
      </c>
      <c r="N41" s="2" t="e">
        <f>IF(AND(F41&gt;='入围价70%'!F41,F41&lt;='入围价110%'!F41),1,0)</f>
        <v>#DIV/0!</v>
      </c>
      <c r="O41" s="2" t="e">
        <f>IF(AND(G41&gt;='入围价70%'!G41,G41&lt;='入围价110%'!G41),1,0)</f>
        <v>#DIV/0!</v>
      </c>
      <c r="P41" s="2" t="e">
        <f>IF(AND(H41&gt;='入围价70%'!H41,H41&lt;='入围价110%'!H41),1,0)</f>
        <v>#DIV/0!</v>
      </c>
      <c r="Q41" s="2" t="e">
        <f>IF(AND(I41&gt;='入围价70%'!I41,I41&lt;='入围价110%'!I41),1,0)</f>
        <v>#DIV/0!</v>
      </c>
      <c r="R41" s="2" t="e">
        <f>IF(AND(J41&gt;='入围价70%'!J41,J41&lt;='入围价110%'!J41),1,0)</f>
        <v>#DIV/0!</v>
      </c>
      <c r="S41" s="2" t="e">
        <f>IF(AND(K41&gt;='入围价70%'!K41,K41&lt;='入围价110%'!K41),1,0)</f>
        <v>#DIV/0!</v>
      </c>
      <c r="U41" s="23" t="e">
        <f>IF(E41=入围最低价!E41,1,0)</f>
        <v>#DIV/0!</v>
      </c>
      <c r="V41" s="23" t="e">
        <f>IF(F41=入围最低价!F41,1,0)</f>
        <v>#DIV/0!</v>
      </c>
      <c r="W41" s="23" t="e">
        <f>IF(G41=入围最低价!G41,1,0)</f>
        <v>#DIV/0!</v>
      </c>
      <c r="X41" s="23" t="e">
        <f>IF(H41=入围最低价!H41,1,0)</f>
        <v>#DIV/0!</v>
      </c>
      <c r="Y41" s="23" t="e">
        <f>IF(I41=入围最低价!I41,1,0)</f>
        <v>#DIV/0!</v>
      </c>
      <c r="Z41" s="23" t="e">
        <f>IF(J41=入围最低价!J41,1,0)</f>
        <v>#DIV/0!</v>
      </c>
      <c r="AA41" s="23" t="e">
        <f>IF(K41=入围最低价!K41,1,0)</f>
        <v>#DIV/0!</v>
      </c>
    </row>
    <row r="42" s="2" customFormat="1" ht="20.1" customHeight="1" spans="1:27">
      <c r="A42" s="19">
        <f t="shared" si="0"/>
        <v>38</v>
      </c>
      <c r="B42" s="19" t="s">
        <v>51</v>
      </c>
      <c r="C42" s="20" t="s">
        <v>60</v>
      </c>
      <c r="D42" s="21">
        <v>383</v>
      </c>
      <c r="E42" s="22" t="s">
        <v>176</v>
      </c>
      <c r="F42" s="22" t="s">
        <v>176</v>
      </c>
      <c r="G42" s="22" t="s">
        <v>176</v>
      </c>
      <c r="H42" s="22" t="s">
        <v>176</v>
      </c>
      <c r="I42" s="22" t="s">
        <v>176</v>
      </c>
      <c r="J42" s="22" t="s">
        <v>176</v>
      </c>
      <c r="K42" s="22" t="s">
        <v>176</v>
      </c>
      <c r="M42" s="2" t="e">
        <f>IF(AND(E42&gt;='入围价70%'!E42,E42&lt;='入围价110%'!E42),1,0)</f>
        <v>#DIV/0!</v>
      </c>
      <c r="N42" s="2" t="e">
        <f>IF(AND(F42&gt;='入围价70%'!F42,F42&lt;='入围价110%'!F42),1,0)</f>
        <v>#DIV/0!</v>
      </c>
      <c r="O42" s="2" t="e">
        <f>IF(AND(G42&gt;='入围价70%'!G42,G42&lt;='入围价110%'!G42),1,0)</f>
        <v>#DIV/0!</v>
      </c>
      <c r="P42" s="2" t="e">
        <f>IF(AND(H42&gt;='入围价70%'!H42,H42&lt;='入围价110%'!H42),1,0)</f>
        <v>#DIV/0!</v>
      </c>
      <c r="Q42" s="2" t="e">
        <f>IF(AND(I42&gt;='入围价70%'!I42,I42&lt;='入围价110%'!I42),1,0)</f>
        <v>#DIV/0!</v>
      </c>
      <c r="R42" s="2" t="e">
        <f>IF(AND(J42&gt;='入围价70%'!J42,J42&lt;='入围价110%'!J42),1,0)</f>
        <v>#DIV/0!</v>
      </c>
      <c r="S42" s="2" t="e">
        <f>IF(AND(K42&gt;='入围价70%'!K42,K42&lt;='入围价110%'!K42),1,0)</f>
        <v>#DIV/0!</v>
      </c>
      <c r="U42" s="23" t="e">
        <f>IF(E42=入围最低价!E42,1,0)</f>
        <v>#DIV/0!</v>
      </c>
      <c r="V42" s="23" t="e">
        <f>IF(F42=入围最低价!F42,1,0)</f>
        <v>#DIV/0!</v>
      </c>
      <c r="W42" s="23" t="e">
        <f>IF(G42=入围最低价!G42,1,0)</f>
        <v>#DIV/0!</v>
      </c>
      <c r="X42" s="23" t="e">
        <f>IF(H42=入围最低价!H42,1,0)</f>
        <v>#DIV/0!</v>
      </c>
      <c r="Y42" s="23" t="e">
        <f>IF(I42=入围最低价!I42,1,0)</f>
        <v>#DIV/0!</v>
      </c>
      <c r="Z42" s="23" t="e">
        <f>IF(J42=入围最低价!J42,1,0)</f>
        <v>#DIV/0!</v>
      </c>
      <c r="AA42" s="23" t="e">
        <f>IF(K42=入围最低价!K42,1,0)</f>
        <v>#DIV/0!</v>
      </c>
    </row>
    <row r="43" s="2" customFormat="1" ht="20.1" customHeight="1" spans="1:27">
      <c r="A43" s="19">
        <f t="shared" si="0"/>
        <v>39</v>
      </c>
      <c r="B43" s="19" t="s">
        <v>51</v>
      </c>
      <c r="C43" s="20" t="s">
        <v>61</v>
      </c>
      <c r="D43" s="21">
        <v>287</v>
      </c>
      <c r="E43" s="22" t="s">
        <v>176</v>
      </c>
      <c r="F43" s="22" t="s">
        <v>176</v>
      </c>
      <c r="G43" s="22" t="s">
        <v>176</v>
      </c>
      <c r="H43" s="22" t="s">
        <v>176</v>
      </c>
      <c r="I43" s="22" t="s">
        <v>176</v>
      </c>
      <c r="J43" s="22" t="s">
        <v>176</v>
      </c>
      <c r="K43" s="22" t="s">
        <v>176</v>
      </c>
      <c r="M43" s="2" t="e">
        <f>IF(AND(E43&gt;='入围价70%'!E43,E43&lt;='入围价110%'!E43),1,0)</f>
        <v>#DIV/0!</v>
      </c>
      <c r="N43" s="2" t="e">
        <f>IF(AND(F43&gt;='入围价70%'!F43,F43&lt;='入围价110%'!F43),1,0)</f>
        <v>#DIV/0!</v>
      </c>
      <c r="O43" s="2" t="e">
        <f>IF(AND(G43&gt;='入围价70%'!G43,G43&lt;='入围价110%'!G43),1,0)</f>
        <v>#DIV/0!</v>
      </c>
      <c r="P43" s="2" t="e">
        <f>IF(AND(H43&gt;='入围价70%'!H43,H43&lt;='入围价110%'!H43),1,0)</f>
        <v>#DIV/0!</v>
      </c>
      <c r="Q43" s="2" t="e">
        <f>IF(AND(I43&gt;='入围价70%'!I43,I43&lt;='入围价110%'!I43),1,0)</f>
        <v>#DIV/0!</v>
      </c>
      <c r="R43" s="2" t="e">
        <f>IF(AND(J43&gt;='入围价70%'!J43,J43&lt;='入围价110%'!J43),1,0)</f>
        <v>#DIV/0!</v>
      </c>
      <c r="S43" s="2" t="e">
        <f>IF(AND(K43&gt;='入围价70%'!K43,K43&lt;='入围价110%'!K43),1,0)</f>
        <v>#DIV/0!</v>
      </c>
      <c r="U43" s="23" t="e">
        <f>IF(E43=入围最低价!E43,1,0)</f>
        <v>#DIV/0!</v>
      </c>
      <c r="V43" s="23" t="e">
        <f>IF(F43=入围最低价!F43,1,0)</f>
        <v>#DIV/0!</v>
      </c>
      <c r="W43" s="23" t="e">
        <f>IF(G43=入围最低价!G43,1,0)</f>
        <v>#DIV/0!</v>
      </c>
      <c r="X43" s="23" t="e">
        <f>IF(H43=入围最低价!H43,1,0)</f>
        <v>#DIV/0!</v>
      </c>
      <c r="Y43" s="23" t="e">
        <f>IF(I43=入围最低价!I43,1,0)</f>
        <v>#DIV/0!</v>
      </c>
      <c r="Z43" s="23" t="e">
        <f>IF(J43=入围最低价!J43,1,0)</f>
        <v>#DIV/0!</v>
      </c>
      <c r="AA43" s="23" t="e">
        <f>IF(K43=入围最低价!K43,1,0)</f>
        <v>#DIV/0!</v>
      </c>
    </row>
    <row r="44" s="2" customFormat="1" ht="20.1" customHeight="1" spans="1:27">
      <c r="A44" s="19">
        <f t="shared" si="0"/>
        <v>40</v>
      </c>
      <c r="B44" s="19" t="s">
        <v>51</v>
      </c>
      <c r="C44" s="20" t="s">
        <v>62</v>
      </c>
      <c r="D44" s="21">
        <v>446</v>
      </c>
      <c r="E44" s="22" t="s">
        <v>176</v>
      </c>
      <c r="F44" s="22" t="s">
        <v>176</v>
      </c>
      <c r="G44" s="22" t="s">
        <v>176</v>
      </c>
      <c r="H44" s="22" t="s">
        <v>176</v>
      </c>
      <c r="I44" s="22" t="s">
        <v>176</v>
      </c>
      <c r="J44" s="22" t="s">
        <v>176</v>
      </c>
      <c r="K44" s="22" t="s">
        <v>176</v>
      </c>
      <c r="M44" s="2" t="e">
        <f>IF(AND(E44&gt;='入围价70%'!E44,E44&lt;='入围价110%'!E44),1,0)</f>
        <v>#DIV/0!</v>
      </c>
      <c r="N44" s="2" t="e">
        <f>IF(AND(F44&gt;='入围价70%'!F44,F44&lt;='入围价110%'!F44),1,0)</f>
        <v>#DIV/0!</v>
      </c>
      <c r="O44" s="2" t="e">
        <f>IF(AND(G44&gt;='入围价70%'!G44,G44&lt;='入围价110%'!G44),1,0)</f>
        <v>#DIV/0!</v>
      </c>
      <c r="P44" s="2" t="e">
        <f>IF(AND(H44&gt;='入围价70%'!H44,H44&lt;='入围价110%'!H44),1,0)</f>
        <v>#DIV/0!</v>
      </c>
      <c r="Q44" s="2" t="e">
        <f>IF(AND(I44&gt;='入围价70%'!I44,I44&lt;='入围价110%'!I44),1,0)</f>
        <v>#DIV/0!</v>
      </c>
      <c r="R44" s="2" t="e">
        <f>IF(AND(J44&gt;='入围价70%'!J44,J44&lt;='入围价110%'!J44),1,0)</f>
        <v>#DIV/0!</v>
      </c>
      <c r="S44" s="2" t="e">
        <f>IF(AND(K44&gt;='入围价70%'!K44,K44&lt;='入围价110%'!K44),1,0)</f>
        <v>#DIV/0!</v>
      </c>
      <c r="U44" s="23" t="e">
        <f>IF(E44=入围最低价!E44,1,0)</f>
        <v>#DIV/0!</v>
      </c>
      <c r="V44" s="23" t="e">
        <f>IF(F44=入围最低价!F44,1,0)</f>
        <v>#DIV/0!</v>
      </c>
      <c r="W44" s="23" t="e">
        <f>IF(G44=入围最低价!G44,1,0)</f>
        <v>#DIV/0!</v>
      </c>
      <c r="X44" s="23" t="e">
        <f>IF(H44=入围最低价!H44,1,0)</f>
        <v>#DIV/0!</v>
      </c>
      <c r="Y44" s="23" t="e">
        <f>IF(I44=入围最低价!I44,1,0)</f>
        <v>#DIV/0!</v>
      </c>
      <c r="Z44" s="23" t="e">
        <f>IF(J44=入围最低价!J44,1,0)</f>
        <v>#DIV/0!</v>
      </c>
      <c r="AA44" s="23" t="e">
        <f>IF(K44=入围最低价!K44,1,0)</f>
        <v>#DIV/0!</v>
      </c>
    </row>
    <row r="45" s="2" customFormat="1" ht="20.1" customHeight="1" spans="1:27">
      <c r="A45" s="19">
        <f t="shared" si="0"/>
        <v>41</v>
      </c>
      <c r="B45" s="19" t="s">
        <v>63</v>
      </c>
      <c r="C45" s="20" t="s">
        <v>64</v>
      </c>
      <c r="D45" s="21">
        <v>945</v>
      </c>
      <c r="E45" s="22" t="s">
        <v>176</v>
      </c>
      <c r="F45" s="22" t="s">
        <v>176</v>
      </c>
      <c r="G45" s="22" t="s">
        <v>176</v>
      </c>
      <c r="H45" s="22" t="s">
        <v>176</v>
      </c>
      <c r="I45" s="22" t="s">
        <v>176</v>
      </c>
      <c r="J45" s="22" t="s">
        <v>176</v>
      </c>
      <c r="K45" s="22" t="s">
        <v>176</v>
      </c>
      <c r="M45" s="2" t="e">
        <f>IF(AND(E45&gt;='入围价70%'!E45,E45&lt;='入围价110%'!E45),1,0)</f>
        <v>#DIV/0!</v>
      </c>
      <c r="N45" s="2" t="e">
        <f>IF(AND(F45&gt;='入围价70%'!F45,F45&lt;='入围价110%'!F45),1,0)</f>
        <v>#DIV/0!</v>
      </c>
      <c r="O45" s="2" t="e">
        <f>IF(AND(G45&gt;='入围价70%'!G45,G45&lt;='入围价110%'!G45),1,0)</f>
        <v>#DIV/0!</v>
      </c>
      <c r="P45" s="2" t="e">
        <f>IF(AND(H45&gt;='入围价70%'!H45,H45&lt;='入围价110%'!H45),1,0)</f>
        <v>#DIV/0!</v>
      </c>
      <c r="Q45" s="2" t="e">
        <f>IF(AND(I45&gt;='入围价70%'!I45,I45&lt;='入围价110%'!I45),1,0)</f>
        <v>#DIV/0!</v>
      </c>
      <c r="R45" s="2" t="e">
        <f>IF(AND(J45&gt;='入围价70%'!J45,J45&lt;='入围价110%'!J45),1,0)</f>
        <v>#DIV/0!</v>
      </c>
      <c r="S45" s="2" t="e">
        <f>IF(AND(K45&gt;='入围价70%'!K45,K45&lt;='入围价110%'!K45),1,0)</f>
        <v>#DIV/0!</v>
      </c>
      <c r="U45" s="23" t="e">
        <f>IF(E45=入围最低价!E45,1,0)</f>
        <v>#DIV/0!</v>
      </c>
      <c r="V45" s="23" t="e">
        <f>IF(F45=入围最低价!F45,1,0)</f>
        <v>#DIV/0!</v>
      </c>
      <c r="W45" s="23" t="e">
        <f>IF(G45=入围最低价!G45,1,0)</f>
        <v>#DIV/0!</v>
      </c>
      <c r="X45" s="23" t="e">
        <f>IF(H45=入围最低价!H45,1,0)</f>
        <v>#DIV/0!</v>
      </c>
      <c r="Y45" s="23" t="e">
        <f>IF(I45=入围最低价!I45,1,0)</f>
        <v>#DIV/0!</v>
      </c>
      <c r="Z45" s="23" t="e">
        <f>IF(J45=入围最低价!J45,1,0)</f>
        <v>#DIV/0!</v>
      </c>
      <c r="AA45" s="23" t="e">
        <f>IF(K45=入围最低价!K45,1,0)</f>
        <v>#DIV/0!</v>
      </c>
    </row>
    <row r="46" s="2" customFormat="1" ht="20.1" customHeight="1" spans="1:27">
      <c r="A46" s="19">
        <f t="shared" si="0"/>
        <v>42</v>
      </c>
      <c r="B46" s="19" t="s">
        <v>63</v>
      </c>
      <c r="C46" s="20" t="s">
        <v>65</v>
      </c>
      <c r="D46" s="21">
        <v>1416</v>
      </c>
      <c r="E46" s="22" t="s">
        <v>176</v>
      </c>
      <c r="F46" s="22" t="s">
        <v>176</v>
      </c>
      <c r="G46" s="22" t="s">
        <v>176</v>
      </c>
      <c r="H46" s="22" t="s">
        <v>176</v>
      </c>
      <c r="I46" s="22" t="s">
        <v>176</v>
      </c>
      <c r="J46" s="22" t="s">
        <v>176</v>
      </c>
      <c r="K46" s="22" t="s">
        <v>176</v>
      </c>
      <c r="M46" s="2" t="e">
        <f>IF(AND(E46&gt;='入围价70%'!E46,E46&lt;='入围价110%'!E46),1,0)</f>
        <v>#DIV/0!</v>
      </c>
      <c r="N46" s="2" t="e">
        <f>IF(AND(F46&gt;='入围价70%'!F46,F46&lt;='入围价110%'!F46),1,0)</f>
        <v>#DIV/0!</v>
      </c>
      <c r="O46" s="2" t="e">
        <f>IF(AND(G46&gt;='入围价70%'!G46,G46&lt;='入围价110%'!G46),1,0)</f>
        <v>#DIV/0!</v>
      </c>
      <c r="P46" s="2" t="e">
        <f>IF(AND(H46&gt;='入围价70%'!H46,H46&lt;='入围价110%'!H46),1,0)</f>
        <v>#DIV/0!</v>
      </c>
      <c r="Q46" s="2" t="e">
        <f>IF(AND(I46&gt;='入围价70%'!I46,I46&lt;='入围价110%'!I46),1,0)</f>
        <v>#DIV/0!</v>
      </c>
      <c r="R46" s="2" t="e">
        <f>IF(AND(J46&gt;='入围价70%'!J46,J46&lt;='入围价110%'!J46),1,0)</f>
        <v>#DIV/0!</v>
      </c>
      <c r="S46" s="2" t="e">
        <f>IF(AND(K46&gt;='入围价70%'!K46,K46&lt;='入围价110%'!K46),1,0)</f>
        <v>#DIV/0!</v>
      </c>
      <c r="U46" s="23" t="e">
        <f>IF(E46=入围最低价!E46,1,0)</f>
        <v>#DIV/0!</v>
      </c>
      <c r="V46" s="23" t="e">
        <f>IF(F46=入围最低价!F46,1,0)</f>
        <v>#DIV/0!</v>
      </c>
      <c r="W46" s="23" t="e">
        <f>IF(G46=入围最低价!G46,1,0)</f>
        <v>#DIV/0!</v>
      </c>
      <c r="X46" s="23" t="e">
        <f>IF(H46=入围最低价!H46,1,0)</f>
        <v>#DIV/0!</v>
      </c>
      <c r="Y46" s="23" t="e">
        <f>IF(I46=入围最低价!I46,1,0)</f>
        <v>#DIV/0!</v>
      </c>
      <c r="Z46" s="23" t="e">
        <f>IF(J46=入围最低价!J46,1,0)</f>
        <v>#DIV/0!</v>
      </c>
      <c r="AA46" s="23" t="e">
        <f>IF(K46=入围最低价!K46,1,0)</f>
        <v>#DIV/0!</v>
      </c>
    </row>
    <row r="47" s="2" customFormat="1" ht="20.1" customHeight="1" spans="1:27">
      <c r="A47" s="19">
        <f t="shared" si="0"/>
        <v>43</v>
      </c>
      <c r="B47" s="19" t="s">
        <v>63</v>
      </c>
      <c r="C47" s="20" t="s">
        <v>66</v>
      </c>
      <c r="D47" s="21">
        <v>1026</v>
      </c>
      <c r="E47" s="22" t="s">
        <v>176</v>
      </c>
      <c r="F47" s="22" t="s">
        <v>176</v>
      </c>
      <c r="G47" s="22" t="s">
        <v>176</v>
      </c>
      <c r="H47" s="22" t="s">
        <v>176</v>
      </c>
      <c r="I47" s="22" t="s">
        <v>176</v>
      </c>
      <c r="J47" s="22" t="s">
        <v>176</v>
      </c>
      <c r="K47" s="22" t="s">
        <v>176</v>
      </c>
      <c r="M47" s="2" t="e">
        <f>IF(AND(E47&gt;='入围价70%'!E47,E47&lt;='入围价110%'!E47),1,0)</f>
        <v>#DIV/0!</v>
      </c>
      <c r="N47" s="2" t="e">
        <f>IF(AND(F47&gt;='入围价70%'!F47,F47&lt;='入围价110%'!F47),1,0)</f>
        <v>#DIV/0!</v>
      </c>
      <c r="O47" s="2" t="e">
        <f>IF(AND(G47&gt;='入围价70%'!G47,G47&lt;='入围价110%'!G47),1,0)</f>
        <v>#DIV/0!</v>
      </c>
      <c r="P47" s="2" t="e">
        <f>IF(AND(H47&gt;='入围价70%'!H47,H47&lt;='入围价110%'!H47),1,0)</f>
        <v>#DIV/0!</v>
      </c>
      <c r="Q47" s="2" t="e">
        <f>IF(AND(I47&gt;='入围价70%'!I47,I47&lt;='入围价110%'!I47),1,0)</f>
        <v>#DIV/0!</v>
      </c>
      <c r="R47" s="2" t="e">
        <f>IF(AND(J47&gt;='入围价70%'!J47,J47&lt;='入围价110%'!J47),1,0)</f>
        <v>#DIV/0!</v>
      </c>
      <c r="S47" s="2" t="e">
        <f>IF(AND(K47&gt;='入围价70%'!K47,K47&lt;='入围价110%'!K47),1,0)</f>
        <v>#DIV/0!</v>
      </c>
      <c r="U47" s="23" t="e">
        <f>IF(E47=入围最低价!E47,1,0)</f>
        <v>#DIV/0!</v>
      </c>
      <c r="V47" s="23" t="e">
        <f>IF(F47=入围最低价!F47,1,0)</f>
        <v>#DIV/0!</v>
      </c>
      <c r="W47" s="23" t="e">
        <f>IF(G47=入围最低价!G47,1,0)</f>
        <v>#DIV/0!</v>
      </c>
      <c r="X47" s="23" t="e">
        <f>IF(H47=入围最低价!H47,1,0)</f>
        <v>#DIV/0!</v>
      </c>
      <c r="Y47" s="23" t="e">
        <f>IF(I47=入围最低价!I47,1,0)</f>
        <v>#DIV/0!</v>
      </c>
      <c r="Z47" s="23" t="e">
        <f>IF(J47=入围最低价!J47,1,0)</f>
        <v>#DIV/0!</v>
      </c>
      <c r="AA47" s="23" t="e">
        <f>IF(K47=入围最低价!K47,1,0)</f>
        <v>#DIV/0!</v>
      </c>
    </row>
    <row r="48" s="2" customFormat="1" ht="20.1" customHeight="1" spans="1:27">
      <c r="A48" s="19">
        <f t="shared" si="0"/>
        <v>44</v>
      </c>
      <c r="B48" s="19" t="s">
        <v>67</v>
      </c>
      <c r="C48" s="20" t="s">
        <v>68</v>
      </c>
      <c r="D48" s="21">
        <v>489</v>
      </c>
      <c r="E48" s="22" t="s">
        <v>176</v>
      </c>
      <c r="F48" s="22" t="s">
        <v>176</v>
      </c>
      <c r="G48" s="22" t="s">
        <v>176</v>
      </c>
      <c r="H48" s="22" t="s">
        <v>176</v>
      </c>
      <c r="I48" s="22" t="s">
        <v>176</v>
      </c>
      <c r="J48" s="22" t="s">
        <v>176</v>
      </c>
      <c r="K48" s="22" t="s">
        <v>176</v>
      </c>
      <c r="M48" s="2" t="e">
        <f>IF(AND(E48&gt;='入围价70%'!E48,E48&lt;='入围价110%'!E48),1,0)</f>
        <v>#DIV/0!</v>
      </c>
      <c r="N48" s="2" t="e">
        <f>IF(AND(F48&gt;='入围价70%'!F48,F48&lt;='入围价110%'!F48),1,0)</f>
        <v>#DIV/0!</v>
      </c>
      <c r="O48" s="2" t="e">
        <f>IF(AND(G48&gt;='入围价70%'!G48,G48&lt;='入围价110%'!G48),1,0)</f>
        <v>#DIV/0!</v>
      </c>
      <c r="P48" s="2" t="e">
        <f>IF(AND(H48&gt;='入围价70%'!H48,H48&lt;='入围价110%'!H48),1,0)</f>
        <v>#DIV/0!</v>
      </c>
      <c r="Q48" s="2" t="e">
        <f>IF(AND(I48&gt;='入围价70%'!I48,I48&lt;='入围价110%'!I48),1,0)</f>
        <v>#DIV/0!</v>
      </c>
      <c r="R48" s="2" t="e">
        <f>IF(AND(J48&gt;='入围价70%'!J48,J48&lt;='入围价110%'!J48),1,0)</f>
        <v>#DIV/0!</v>
      </c>
      <c r="S48" s="2" t="e">
        <f>IF(AND(K48&gt;='入围价70%'!K48,K48&lt;='入围价110%'!K48),1,0)</f>
        <v>#DIV/0!</v>
      </c>
      <c r="U48" s="23" t="e">
        <f>IF(E48=入围最低价!E48,1,0)</f>
        <v>#DIV/0!</v>
      </c>
      <c r="V48" s="23" t="e">
        <f>IF(F48=入围最低价!F48,1,0)</f>
        <v>#DIV/0!</v>
      </c>
      <c r="W48" s="23" t="e">
        <f>IF(G48=入围最低价!G48,1,0)</f>
        <v>#DIV/0!</v>
      </c>
      <c r="X48" s="23" t="e">
        <f>IF(H48=入围最低价!H48,1,0)</f>
        <v>#DIV/0!</v>
      </c>
      <c r="Y48" s="23" t="e">
        <f>IF(I48=入围最低价!I48,1,0)</f>
        <v>#DIV/0!</v>
      </c>
      <c r="Z48" s="23" t="e">
        <f>IF(J48=入围最低价!J48,1,0)</f>
        <v>#DIV/0!</v>
      </c>
      <c r="AA48" s="23" t="e">
        <f>IF(K48=入围最低价!K48,1,0)</f>
        <v>#DIV/0!</v>
      </c>
    </row>
    <row r="49" s="2" customFormat="1" ht="20.1" customHeight="1" spans="1:27">
      <c r="A49" s="19">
        <f t="shared" si="0"/>
        <v>45</v>
      </c>
      <c r="B49" s="19" t="s">
        <v>67</v>
      </c>
      <c r="C49" s="20" t="s">
        <v>69</v>
      </c>
      <c r="D49" s="21">
        <v>343</v>
      </c>
      <c r="E49" s="22" t="s">
        <v>176</v>
      </c>
      <c r="F49" s="22" t="s">
        <v>176</v>
      </c>
      <c r="G49" s="22" t="s">
        <v>176</v>
      </c>
      <c r="H49" s="22" t="s">
        <v>176</v>
      </c>
      <c r="I49" s="22" t="s">
        <v>176</v>
      </c>
      <c r="J49" s="22" t="s">
        <v>176</v>
      </c>
      <c r="K49" s="22" t="s">
        <v>176</v>
      </c>
      <c r="M49" s="2" t="e">
        <f>IF(AND(E49&gt;='入围价70%'!E49,E49&lt;='入围价110%'!E49),1,0)</f>
        <v>#DIV/0!</v>
      </c>
      <c r="N49" s="2" t="e">
        <f>IF(AND(F49&gt;='入围价70%'!F49,F49&lt;='入围价110%'!F49),1,0)</f>
        <v>#DIV/0!</v>
      </c>
      <c r="O49" s="2" t="e">
        <f>IF(AND(G49&gt;='入围价70%'!G49,G49&lt;='入围价110%'!G49),1,0)</f>
        <v>#DIV/0!</v>
      </c>
      <c r="P49" s="2" t="e">
        <f>IF(AND(H49&gt;='入围价70%'!H49,H49&lt;='入围价110%'!H49),1,0)</f>
        <v>#DIV/0!</v>
      </c>
      <c r="Q49" s="2" t="e">
        <f>IF(AND(I49&gt;='入围价70%'!I49,I49&lt;='入围价110%'!I49),1,0)</f>
        <v>#DIV/0!</v>
      </c>
      <c r="R49" s="2" t="e">
        <f>IF(AND(J49&gt;='入围价70%'!J49,J49&lt;='入围价110%'!J49),1,0)</f>
        <v>#DIV/0!</v>
      </c>
      <c r="S49" s="2" t="e">
        <f>IF(AND(K49&gt;='入围价70%'!K49,K49&lt;='入围价110%'!K49),1,0)</f>
        <v>#DIV/0!</v>
      </c>
      <c r="U49" s="23" t="e">
        <f>IF(E49=入围最低价!E49,1,0)</f>
        <v>#DIV/0!</v>
      </c>
      <c r="V49" s="23" t="e">
        <f>IF(F49=入围最低价!F49,1,0)</f>
        <v>#DIV/0!</v>
      </c>
      <c r="W49" s="23" t="e">
        <f>IF(G49=入围最低价!G49,1,0)</f>
        <v>#DIV/0!</v>
      </c>
      <c r="X49" s="23" t="e">
        <f>IF(H49=入围最低价!H49,1,0)</f>
        <v>#DIV/0!</v>
      </c>
      <c r="Y49" s="23" t="e">
        <f>IF(I49=入围最低价!I49,1,0)</f>
        <v>#DIV/0!</v>
      </c>
      <c r="Z49" s="23" t="e">
        <f>IF(J49=入围最低价!J49,1,0)</f>
        <v>#DIV/0!</v>
      </c>
      <c r="AA49" s="23" t="e">
        <f>IF(K49=入围最低价!K49,1,0)</f>
        <v>#DIV/0!</v>
      </c>
    </row>
    <row r="50" s="2" customFormat="1" ht="20.1" customHeight="1" spans="1:27">
      <c r="A50" s="19">
        <f t="shared" si="0"/>
        <v>46</v>
      </c>
      <c r="B50" s="19" t="s">
        <v>67</v>
      </c>
      <c r="C50" s="20" t="s">
        <v>70</v>
      </c>
      <c r="D50" s="21">
        <v>586</v>
      </c>
      <c r="E50" s="22" t="s">
        <v>176</v>
      </c>
      <c r="F50" s="22" t="s">
        <v>176</v>
      </c>
      <c r="G50" s="22" t="s">
        <v>176</v>
      </c>
      <c r="H50" s="22" t="s">
        <v>176</v>
      </c>
      <c r="I50" s="22" t="s">
        <v>176</v>
      </c>
      <c r="J50" s="22" t="s">
        <v>176</v>
      </c>
      <c r="K50" s="22" t="s">
        <v>176</v>
      </c>
      <c r="M50" s="2" t="e">
        <f>IF(AND(E50&gt;='入围价70%'!E50,E50&lt;='入围价110%'!E50),1,0)</f>
        <v>#DIV/0!</v>
      </c>
      <c r="N50" s="2" t="e">
        <f>IF(AND(F50&gt;='入围价70%'!F50,F50&lt;='入围价110%'!F50),1,0)</f>
        <v>#DIV/0!</v>
      </c>
      <c r="O50" s="2" t="e">
        <f>IF(AND(G50&gt;='入围价70%'!G50,G50&lt;='入围价110%'!G50),1,0)</f>
        <v>#DIV/0!</v>
      </c>
      <c r="P50" s="2" t="e">
        <f>IF(AND(H50&gt;='入围价70%'!H50,H50&lt;='入围价110%'!H50),1,0)</f>
        <v>#DIV/0!</v>
      </c>
      <c r="Q50" s="2" t="e">
        <f>IF(AND(I50&gt;='入围价70%'!I50,I50&lt;='入围价110%'!I50),1,0)</f>
        <v>#DIV/0!</v>
      </c>
      <c r="R50" s="2" t="e">
        <f>IF(AND(J50&gt;='入围价70%'!J50,J50&lt;='入围价110%'!J50),1,0)</f>
        <v>#DIV/0!</v>
      </c>
      <c r="S50" s="2" t="e">
        <f>IF(AND(K50&gt;='入围价70%'!K50,K50&lt;='入围价110%'!K50),1,0)</f>
        <v>#DIV/0!</v>
      </c>
      <c r="U50" s="23" t="e">
        <f>IF(E50=入围最低价!E50,1,0)</f>
        <v>#DIV/0!</v>
      </c>
      <c r="V50" s="23" t="e">
        <f>IF(F50=入围最低价!F50,1,0)</f>
        <v>#DIV/0!</v>
      </c>
      <c r="W50" s="23" t="e">
        <f>IF(G50=入围最低价!G50,1,0)</f>
        <v>#DIV/0!</v>
      </c>
      <c r="X50" s="23" t="e">
        <f>IF(H50=入围最低价!H50,1,0)</f>
        <v>#DIV/0!</v>
      </c>
      <c r="Y50" s="23" t="e">
        <f>IF(I50=入围最低价!I50,1,0)</f>
        <v>#DIV/0!</v>
      </c>
      <c r="Z50" s="23" t="e">
        <f>IF(J50=入围最低价!J50,1,0)</f>
        <v>#DIV/0!</v>
      </c>
      <c r="AA50" s="23" t="e">
        <f>IF(K50=入围最低价!K50,1,0)</f>
        <v>#DIV/0!</v>
      </c>
    </row>
    <row r="51" s="2" customFormat="1" ht="20.1" customHeight="1" spans="1:27">
      <c r="A51" s="19">
        <f t="shared" si="0"/>
        <v>47</v>
      </c>
      <c r="B51" s="19" t="s">
        <v>71</v>
      </c>
      <c r="C51" s="20" t="s">
        <v>72</v>
      </c>
      <c r="D51" s="21">
        <v>799</v>
      </c>
      <c r="E51" s="22" t="s">
        <v>176</v>
      </c>
      <c r="F51" s="22" t="s">
        <v>176</v>
      </c>
      <c r="G51" s="22" t="s">
        <v>176</v>
      </c>
      <c r="H51" s="22" t="s">
        <v>176</v>
      </c>
      <c r="I51" s="22" t="s">
        <v>176</v>
      </c>
      <c r="J51" s="22" t="s">
        <v>176</v>
      </c>
      <c r="K51" s="22" t="s">
        <v>176</v>
      </c>
      <c r="M51" s="2" t="e">
        <f>IF(AND(E51&gt;='入围价70%'!E51,E51&lt;='入围价110%'!E51),1,0)</f>
        <v>#DIV/0!</v>
      </c>
      <c r="N51" s="2" t="e">
        <f>IF(AND(F51&gt;='入围价70%'!F51,F51&lt;='入围价110%'!F51),1,0)</f>
        <v>#DIV/0!</v>
      </c>
      <c r="O51" s="2" t="e">
        <f>IF(AND(G51&gt;='入围价70%'!G51,G51&lt;='入围价110%'!G51),1,0)</f>
        <v>#DIV/0!</v>
      </c>
      <c r="P51" s="2" t="e">
        <f>IF(AND(H51&gt;='入围价70%'!H51,H51&lt;='入围价110%'!H51),1,0)</f>
        <v>#DIV/0!</v>
      </c>
      <c r="Q51" s="2" t="e">
        <f>IF(AND(I51&gt;='入围价70%'!I51,I51&lt;='入围价110%'!I51),1,0)</f>
        <v>#DIV/0!</v>
      </c>
      <c r="R51" s="2" t="e">
        <f>IF(AND(J51&gt;='入围价70%'!J51,J51&lt;='入围价110%'!J51),1,0)</f>
        <v>#DIV/0!</v>
      </c>
      <c r="S51" s="2" t="e">
        <f>IF(AND(K51&gt;='入围价70%'!K51,K51&lt;='入围价110%'!K51),1,0)</f>
        <v>#DIV/0!</v>
      </c>
      <c r="U51" s="23" t="e">
        <f>IF(E51=入围最低价!E51,1,0)</f>
        <v>#DIV/0!</v>
      </c>
      <c r="V51" s="23" t="e">
        <f>IF(F51=入围最低价!F51,1,0)</f>
        <v>#DIV/0!</v>
      </c>
      <c r="W51" s="23" t="e">
        <f>IF(G51=入围最低价!G51,1,0)</f>
        <v>#DIV/0!</v>
      </c>
      <c r="X51" s="23" t="e">
        <f>IF(H51=入围最低价!H51,1,0)</f>
        <v>#DIV/0!</v>
      </c>
      <c r="Y51" s="23" t="e">
        <f>IF(I51=入围最低价!I51,1,0)</f>
        <v>#DIV/0!</v>
      </c>
      <c r="Z51" s="23" t="e">
        <f>IF(J51=入围最低价!J51,1,0)</f>
        <v>#DIV/0!</v>
      </c>
      <c r="AA51" s="23" t="e">
        <f>IF(K51=入围最低价!K51,1,0)</f>
        <v>#DIV/0!</v>
      </c>
    </row>
    <row r="52" s="2" customFormat="1" ht="20.1" customHeight="1" spans="1:27">
      <c r="A52" s="19">
        <f t="shared" si="0"/>
        <v>48</v>
      </c>
      <c r="B52" s="19" t="s">
        <v>71</v>
      </c>
      <c r="C52" s="20" t="s">
        <v>73</v>
      </c>
      <c r="D52" s="21">
        <v>484</v>
      </c>
      <c r="E52" s="22" t="s">
        <v>176</v>
      </c>
      <c r="F52" s="22" t="s">
        <v>176</v>
      </c>
      <c r="G52" s="22" t="s">
        <v>176</v>
      </c>
      <c r="H52" s="22" t="s">
        <v>176</v>
      </c>
      <c r="I52" s="22" t="s">
        <v>176</v>
      </c>
      <c r="J52" s="22" t="s">
        <v>176</v>
      </c>
      <c r="K52" s="22" t="s">
        <v>176</v>
      </c>
      <c r="M52" s="2" t="e">
        <f>IF(AND(E52&gt;='入围价70%'!E52,E52&lt;='入围价110%'!E52),1,0)</f>
        <v>#DIV/0!</v>
      </c>
      <c r="N52" s="2" t="e">
        <f>IF(AND(F52&gt;='入围价70%'!F52,F52&lt;='入围价110%'!F52),1,0)</f>
        <v>#DIV/0!</v>
      </c>
      <c r="O52" s="2" t="e">
        <f>IF(AND(G52&gt;='入围价70%'!G52,G52&lt;='入围价110%'!G52),1,0)</f>
        <v>#DIV/0!</v>
      </c>
      <c r="P52" s="2" t="e">
        <f>IF(AND(H52&gt;='入围价70%'!H52,H52&lt;='入围价110%'!H52),1,0)</f>
        <v>#DIV/0!</v>
      </c>
      <c r="Q52" s="2" t="e">
        <f>IF(AND(I52&gt;='入围价70%'!I52,I52&lt;='入围价110%'!I52),1,0)</f>
        <v>#DIV/0!</v>
      </c>
      <c r="R52" s="2" t="e">
        <f>IF(AND(J52&gt;='入围价70%'!J52,J52&lt;='入围价110%'!J52),1,0)</f>
        <v>#DIV/0!</v>
      </c>
      <c r="S52" s="2" t="e">
        <f>IF(AND(K52&gt;='入围价70%'!K52,K52&lt;='入围价110%'!K52),1,0)</f>
        <v>#DIV/0!</v>
      </c>
      <c r="U52" s="23" t="e">
        <f>IF(E52=入围最低价!E52,1,0)</f>
        <v>#DIV/0!</v>
      </c>
      <c r="V52" s="23" t="e">
        <f>IF(F52=入围最低价!F52,1,0)</f>
        <v>#DIV/0!</v>
      </c>
      <c r="W52" s="23" t="e">
        <f>IF(G52=入围最低价!G52,1,0)</f>
        <v>#DIV/0!</v>
      </c>
      <c r="X52" s="23" t="e">
        <f>IF(H52=入围最低价!H52,1,0)</f>
        <v>#DIV/0!</v>
      </c>
      <c r="Y52" s="23" t="e">
        <f>IF(I52=入围最低价!I52,1,0)</f>
        <v>#DIV/0!</v>
      </c>
      <c r="Z52" s="23" t="e">
        <f>IF(J52=入围最低价!J52,1,0)</f>
        <v>#DIV/0!</v>
      </c>
      <c r="AA52" s="23" t="e">
        <f>IF(K52=入围最低价!K52,1,0)</f>
        <v>#DIV/0!</v>
      </c>
    </row>
    <row r="53" s="2" customFormat="1" ht="20.1" customHeight="1" spans="1:27">
      <c r="A53" s="19">
        <f t="shared" si="0"/>
        <v>49</v>
      </c>
      <c r="B53" s="19" t="s">
        <v>71</v>
      </c>
      <c r="C53" s="20" t="s">
        <v>74</v>
      </c>
      <c r="D53" s="21">
        <v>727.4</v>
      </c>
      <c r="E53" s="22" t="s">
        <v>176</v>
      </c>
      <c r="F53" s="22" t="s">
        <v>176</v>
      </c>
      <c r="G53" s="22" t="s">
        <v>176</v>
      </c>
      <c r="H53" s="22" t="s">
        <v>176</v>
      </c>
      <c r="I53" s="22" t="s">
        <v>176</v>
      </c>
      <c r="J53" s="22" t="s">
        <v>176</v>
      </c>
      <c r="K53" s="22" t="s">
        <v>176</v>
      </c>
      <c r="M53" s="2" t="e">
        <f>IF(AND(E53&gt;='入围价70%'!E53,E53&lt;='入围价110%'!E53),1,0)</f>
        <v>#DIV/0!</v>
      </c>
      <c r="N53" s="2" t="e">
        <f>IF(AND(F53&gt;='入围价70%'!F53,F53&lt;='入围价110%'!F53),1,0)</f>
        <v>#DIV/0!</v>
      </c>
      <c r="O53" s="2" t="e">
        <f>IF(AND(G53&gt;='入围价70%'!G53,G53&lt;='入围价110%'!G53),1,0)</f>
        <v>#DIV/0!</v>
      </c>
      <c r="P53" s="2" t="e">
        <f>IF(AND(H53&gt;='入围价70%'!H53,H53&lt;='入围价110%'!H53),1,0)</f>
        <v>#DIV/0!</v>
      </c>
      <c r="Q53" s="2" t="e">
        <f>IF(AND(I53&gt;='入围价70%'!I53,I53&lt;='入围价110%'!I53),1,0)</f>
        <v>#DIV/0!</v>
      </c>
      <c r="R53" s="2" t="e">
        <f>IF(AND(J53&gt;='入围价70%'!J53,J53&lt;='入围价110%'!J53),1,0)</f>
        <v>#DIV/0!</v>
      </c>
      <c r="S53" s="2" t="e">
        <f>IF(AND(K53&gt;='入围价70%'!K53,K53&lt;='入围价110%'!K53),1,0)</f>
        <v>#DIV/0!</v>
      </c>
      <c r="U53" s="23" t="e">
        <f>IF(E53=入围最低价!E53,1,0)</f>
        <v>#DIV/0!</v>
      </c>
      <c r="V53" s="23" t="e">
        <f>IF(F53=入围最低价!F53,1,0)</f>
        <v>#DIV/0!</v>
      </c>
      <c r="W53" s="23" t="e">
        <f>IF(G53=入围最低价!G53,1,0)</f>
        <v>#DIV/0!</v>
      </c>
      <c r="X53" s="23" t="e">
        <f>IF(H53=入围最低价!H53,1,0)</f>
        <v>#DIV/0!</v>
      </c>
      <c r="Y53" s="23" t="e">
        <f>IF(I53=入围最低价!I53,1,0)</f>
        <v>#DIV/0!</v>
      </c>
      <c r="Z53" s="23" t="e">
        <f>IF(J53=入围最低价!J53,1,0)</f>
        <v>#DIV/0!</v>
      </c>
      <c r="AA53" s="23" t="e">
        <f>IF(K53=入围最低价!K53,1,0)</f>
        <v>#DIV/0!</v>
      </c>
    </row>
    <row r="54" s="2" customFormat="1" ht="20.1" customHeight="1" spans="1:27">
      <c r="A54" s="19">
        <f t="shared" si="0"/>
        <v>50</v>
      </c>
      <c r="B54" s="19" t="s">
        <v>71</v>
      </c>
      <c r="C54" s="20" t="s">
        <v>75</v>
      </c>
      <c r="D54" s="21">
        <v>637</v>
      </c>
      <c r="E54" s="22" t="s">
        <v>176</v>
      </c>
      <c r="F54" s="22" t="s">
        <v>176</v>
      </c>
      <c r="G54" s="22" t="s">
        <v>176</v>
      </c>
      <c r="H54" s="22" t="s">
        <v>176</v>
      </c>
      <c r="I54" s="22" t="s">
        <v>176</v>
      </c>
      <c r="J54" s="22" t="s">
        <v>176</v>
      </c>
      <c r="K54" s="22" t="s">
        <v>176</v>
      </c>
      <c r="M54" s="2" t="e">
        <f>IF(AND(E54&gt;='入围价70%'!E54,E54&lt;='入围价110%'!E54),1,0)</f>
        <v>#DIV/0!</v>
      </c>
      <c r="N54" s="2" t="e">
        <f>IF(AND(F54&gt;='入围价70%'!F54,F54&lt;='入围价110%'!F54),1,0)</f>
        <v>#DIV/0!</v>
      </c>
      <c r="O54" s="2" t="e">
        <f>IF(AND(G54&gt;='入围价70%'!G54,G54&lt;='入围价110%'!G54),1,0)</f>
        <v>#DIV/0!</v>
      </c>
      <c r="P54" s="2" t="e">
        <f>IF(AND(H54&gt;='入围价70%'!H54,H54&lt;='入围价110%'!H54),1,0)</f>
        <v>#DIV/0!</v>
      </c>
      <c r="Q54" s="2" t="e">
        <f>IF(AND(I54&gt;='入围价70%'!I54,I54&lt;='入围价110%'!I54),1,0)</f>
        <v>#DIV/0!</v>
      </c>
      <c r="R54" s="2" t="e">
        <f>IF(AND(J54&gt;='入围价70%'!J54,J54&lt;='入围价110%'!J54),1,0)</f>
        <v>#DIV/0!</v>
      </c>
      <c r="S54" s="2" t="e">
        <f>IF(AND(K54&gt;='入围价70%'!K54,K54&lt;='入围价110%'!K54),1,0)</f>
        <v>#DIV/0!</v>
      </c>
      <c r="U54" s="23" t="e">
        <f>IF(E54=入围最低价!E54,1,0)</f>
        <v>#DIV/0!</v>
      </c>
      <c r="V54" s="23" t="e">
        <f>IF(F54=入围最低价!F54,1,0)</f>
        <v>#DIV/0!</v>
      </c>
      <c r="W54" s="23" t="e">
        <f>IF(G54=入围最低价!G54,1,0)</f>
        <v>#DIV/0!</v>
      </c>
      <c r="X54" s="23" t="e">
        <f>IF(H54=入围最低价!H54,1,0)</f>
        <v>#DIV/0!</v>
      </c>
      <c r="Y54" s="23" t="e">
        <f>IF(I54=入围最低价!I54,1,0)</f>
        <v>#DIV/0!</v>
      </c>
      <c r="Z54" s="23" t="e">
        <f>IF(J54=入围最低价!J54,1,0)</f>
        <v>#DIV/0!</v>
      </c>
      <c r="AA54" s="23" t="e">
        <f>IF(K54=入围最低价!K54,1,0)</f>
        <v>#DIV/0!</v>
      </c>
    </row>
    <row r="55" s="2" customFormat="1" ht="20.1" customHeight="1" spans="1:27">
      <c r="A55" s="19">
        <f t="shared" si="0"/>
        <v>51</v>
      </c>
      <c r="B55" s="19" t="s">
        <v>76</v>
      </c>
      <c r="C55" s="20" t="s">
        <v>77</v>
      </c>
      <c r="D55" s="21">
        <v>816</v>
      </c>
      <c r="E55" s="22" t="s">
        <v>176</v>
      </c>
      <c r="F55" s="22" t="s">
        <v>176</v>
      </c>
      <c r="G55" s="22" t="s">
        <v>176</v>
      </c>
      <c r="H55" s="22" t="s">
        <v>176</v>
      </c>
      <c r="I55" s="22" t="s">
        <v>176</v>
      </c>
      <c r="J55" s="22" t="s">
        <v>176</v>
      </c>
      <c r="K55" s="22" t="s">
        <v>176</v>
      </c>
      <c r="M55" s="2" t="e">
        <f>IF(AND(E55&gt;='入围价70%'!E55,E55&lt;='入围价110%'!E55),1,0)</f>
        <v>#DIV/0!</v>
      </c>
      <c r="N55" s="2" t="e">
        <f>IF(AND(F55&gt;='入围价70%'!F55,F55&lt;='入围价110%'!F55),1,0)</f>
        <v>#DIV/0!</v>
      </c>
      <c r="O55" s="2" t="e">
        <f>IF(AND(G55&gt;='入围价70%'!G55,G55&lt;='入围价110%'!G55),1,0)</f>
        <v>#DIV/0!</v>
      </c>
      <c r="P55" s="2" t="e">
        <f>IF(AND(H55&gt;='入围价70%'!H55,H55&lt;='入围价110%'!H55),1,0)</f>
        <v>#DIV/0!</v>
      </c>
      <c r="Q55" s="2" t="e">
        <f>IF(AND(I55&gt;='入围价70%'!I55,I55&lt;='入围价110%'!I55),1,0)</f>
        <v>#DIV/0!</v>
      </c>
      <c r="R55" s="2" t="e">
        <f>IF(AND(J55&gt;='入围价70%'!J55,J55&lt;='入围价110%'!J55),1,0)</f>
        <v>#DIV/0!</v>
      </c>
      <c r="S55" s="2" t="e">
        <f>IF(AND(K55&gt;='入围价70%'!K55,K55&lt;='入围价110%'!K55),1,0)</f>
        <v>#DIV/0!</v>
      </c>
      <c r="U55" s="23" t="e">
        <f>IF(E55=入围最低价!E55,1,0)</f>
        <v>#DIV/0!</v>
      </c>
      <c r="V55" s="23" t="e">
        <f>IF(F55=入围最低价!F55,1,0)</f>
        <v>#DIV/0!</v>
      </c>
      <c r="W55" s="23" t="e">
        <f>IF(G55=入围最低价!G55,1,0)</f>
        <v>#DIV/0!</v>
      </c>
      <c r="X55" s="23" t="e">
        <f>IF(H55=入围最低价!H55,1,0)</f>
        <v>#DIV/0!</v>
      </c>
      <c r="Y55" s="23" t="e">
        <f>IF(I55=入围最低价!I55,1,0)</f>
        <v>#DIV/0!</v>
      </c>
      <c r="Z55" s="23" t="e">
        <f>IF(J55=入围最低价!J55,1,0)</f>
        <v>#DIV/0!</v>
      </c>
      <c r="AA55" s="23" t="e">
        <f>IF(K55=入围最低价!K55,1,0)</f>
        <v>#DIV/0!</v>
      </c>
    </row>
    <row r="56" s="2" customFormat="1" ht="20.1" customHeight="1" spans="1:27">
      <c r="A56" s="19">
        <f t="shared" si="0"/>
        <v>52</v>
      </c>
      <c r="B56" s="19" t="s">
        <v>76</v>
      </c>
      <c r="C56" s="20" t="s">
        <v>78</v>
      </c>
      <c r="D56" s="21">
        <v>720</v>
      </c>
      <c r="E56" s="22" t="s">
        <v>176</v>
      </c>
      <c r="F56" s="22" t="s">
        <v>176</v>
      </c>
      <c r="G56" s="22" t="s">
        <v>176</v>
      </c>
      <c r="H56" s="22" t="s">
        <v>176</v>
      </c>
      <c r="I56" s="22" t="s">
        <v>176</v>
      </c>
      <c r="J56" s="22" t="s">
        <v>176</v>
      </c>
      <c r="K56" s="22" t="s">
        <v>176</v>
      </c>
      <c r="M56" s="2" t="e">
        <f>IF(AND(E56&gt;='入围价70%'!E56,E56&lt;='入围价110%'!E56),1,0)</f>
        <v>#DIV/0!</v>
      </c>
      <c r="N56" s="2" t="e">
        <f>IF(AND(F56&gt;='入围价70%'!F56,F56&lt;='入围价110%'!F56),1,0)</f>
        <v>#DIV/0!</v>
      </c>
      <c r="O56" s="2" t="e">
        <f>IF(AND(G56&gt;='入围价70%'!G56,G56&lt;='入围价110%'!G56),1,0)</f>
        <v>#DIV/0!</v>
      </c>
      <c r="P56" s="2" t="e">
        <f>IF(AND(H56&gt;='入围价70%'!H56,H56&lt;='入围价110%'!H56),1,0)</f>
        <v>#DIV/0!</v>
      </c>
      <c r="Q56" s="2" t="e">
        <f>IF(AND(I56&gt;='入围价70%'!I56,I56&lt;='入围价110%'!I56),1,0)</f>
        <v>#DIV/0!</v>
      </c>
      <c r="R56" s="2" t="e">
        <f>IF(AND(J56&gt;='入围价70%'!J56,J56&lt;='入围价110%'!J56),1,0)</f>
        <v>#DIV/0!</v>
      </c>
      <c r="S56" s="2" t="e">
        <f>IF(AND(K56&gt;='入围价70%'!K56,K56&lt;='入围价110%'!K56),1,0)</f>
        <v>#DIV/0!</v>
      </c>
      <c r="U56" s="23" t="e">
        <f>IF(E56=入围最低价!E56,1,0)</f>
        <v>#DIV/0!</v>
      </c>
      <c r="V56" s="23" t="e">
        <f>IF(F56=入围最低价!F56,1,0)</f>
        <v>#DIV/0!</v>
      </c>
      <c r="W56" s="23" t="e">
        <f>IF(G56=入围最低价!G56,1,0)</f>
        <v>#DIV/0!</v>
      </c>
      <c r="X56" s="23" t="e">
        <f>IF(H56=入围最低价!H56,1,0)</f>
        <v>#DIV/0!</v>
      </c>
      <c r="Y56" s="23" t="e">
        <f>IF(I56=入围最低价!I56,1,0)</f>
        <v>#DIV/0!</v>
      </c>
      <c r="Z56" s="23" t="e">
        <f>IF(J56=入围最低价!J56,1,0)</f>
        <v>#DIV/0!</v>
      </c>
      <c r="AA56" s="23" t="e">
        <f>IF(K56=入围最低价!K56,1,0)</f>
        <v>#DIV/0!</v>
      </c>
    </row>
    <row r="57" s="2" customFormat="1" ht="20.1" customHeight="1" spans="1:27">
      <c r="A57" s="19">
        <f t="shared" si="0"/>
        <v>53</v>
      </c>
      <c r="B57" s="19" t="s">
        <v>76</v>
      </c>
      <c r="C57" s="20" t="s">
        <v>79</v>
      </c>
      <c r="D57" s="21">
        <v>849</v>
      </c>
      <c r="E57" s="22" t="s">
        <v>176</v>
      </c>
      <c r="F57" s="22" t="s">
        <v>176</v>
      </c>
      <c r="G57" s="22" t="s">
        <v>176</v>
      </c>
      <c r="H57" s="22" t="s">
        <v>176</v>
      </c>
      <c r="I57" s="22" t="s">
        <v>176</v>
      </c>
      <c r="J57" s="22" t="s">
        <v>176</v>
      </c>
      <c r="K57" s="22" t="s">
        <v>176</v>
      </c>
      <c r="M57" s="2" t="e">
        <f>IF(AND(E57&gt;='入围价70%'!E57,E57&lt;='入围价110%'!E57),1,0)</f>
        <v>#DIV/0!</v>
      </c>
      <c r="N57" s="2" t="e">
        <f>IF(AND(F57&gt;='入围价70%'!F57,F57&lt;='入围价110%'!F57),1,0)</f>
        <v>#DIV/0!</v>
      </c>
      <c r="O57" s="2" t="e">
        <f>IF(AND(G57&gt;='入围价70%'!G57,G57&lt;='入围价110%'!G57),1,0)</f>
        <v>#DIV/0!</v>
      </c>
      <c r="P57" s="2" t="e">
        <f>IF(AND(H57&gt;='入围价70%'!H57,H57&lt;='入围价110%'!H57),1,0)</f>
        <v>#DIV/0!</v>
      </c>
      <c r="Q57" s="2" t="e">
        <f>IF(AND(I57&gt;='入围价70%'!I57,I57&lt;='入围价110%'!I57),1,0)</f>
        <v>#DIV/0!</v>
      </c>
      <c r="R57" s="2" t="e">
        <f>IF(AND(J57&gt;='入围价70%'!J57,J57&lt;='入围价110%'!J57),1,0)</f>
        <v>#DIV/0!</v>
      </c>
      <c r="S57" s="2" t="e">
        <f>IF(AND(K57&gt;='入围价70%'!K57,K57&lt;='入围价110%'!K57),1,0)</f>
        <v>#DIV/0!</v>
      </c>
      <c r="U57" s="23" t="e">
        <f>IF(E57=入围最低价!E57,1,0)</f>
        <v>#DIV/0!</v>
      </c>
      <c r="V57" s="23" t="e">
        <f>IF(F57=入围最低价!F57,1,0)</f>
        <v>#DIV/0!</v>
      </c>
      <c r="W57" s="23" t="e">
        <f>IF(G57=入围最低价!G57,1,0)</f>
        <v>#DIV/0!</v>
      </c>
      <c r="X57" s="23" t="e">
        <f>IF(H57=入围最低价!H57,1,0)</f>
        <v>#DIV/0!</v>
      </c>
      <c r="Y57" s="23" t="e">
        <f>IF(I57=入围最低价!I57,1,0)</f>
        <v>#DIV/0!</v>
      </c>
      <c r="Z57" s="23" t="e">
        <f>IF(J57=入围最低价!J57,1,0)</f>
        <v>#DIV/0!</v>
      </c>
      <c r="AA57" s="23" t="e">
        <f>IF(K57=入围最低价!K57,1,0)</f>
        <v>#DIV/0!</v>
      </c>
    </row>
    <row r="58" s="2" customFormat="1" ht="20.1" customHeight="1" spans="1:27">
      <c r="A58" s="19">
        <f t="shared" si="0"/>
        <v>54</v>
      </c>
      <c r="B58" s="19" t="s">
        <v>76</v>
      </c>
      <c r="C58" s="20" t="s">
        <v>80</v>
      </c>
      <c r="D58" s="21">
        <v>539</v>
      </c>
      <c r="E58" s="22" t="s">
        <v>176</v>
      </c>
      <c r="F58" s="22" t="s">
        <v>176</v>
      </c>
      <c r="G58" s="22" t="s">
        <v>176</v>
      </c>
      <c r="H58" s="22" t="s">
        <v>176</v>
      </c>
      <c r="I58" s="22" t="s">
        <v>176</v>
      </c>
      <c r="J58" s="22" t="s">
        <v>176</v>
      </c>
      <c r="K58" s="22" t="s">
        <v>176</v>
      </c>
      <c r="M58" s="2" t="e">
        <f>IF(AND(E58&gt;='入围价70%'!E58,E58&lt;='入围价110%'!E58),1,0)</f>
        <v>#DIV/0!</v>
      </c>
      <c r="N58" s="2" t="e">
        <f>IF(AND(F58&gt;='入围价70%'!F58,F58&lt;='入围价110%'!F58),1,0)</f>
        <v>#DIV/0!</v>
      </c>
      <c r="O58" s="2" t="e">
        <f>IF(AND(G58&gt;='入围价70%'!G58,G58&lt;='入围价110%'!G58),1,0)</f>
        <v>#DIV/0!</v>
      </c>
      <c r="P58" s="2" t="e">
        <f>IF(AND(H58&gt;='入围价70%'!H58,H58&lt;='入围价110%'!H58),1,0)</f>
        <v>#DIV/0!</v>
      </c>
      <c r="Q58" s="2" t="e">
        <f>IF(AND(I58&gt;='入围价70%'!I58,I58&lt;='入围价110%'!I58),1,0)</f>
        <v>#DIV/0!</v>
      </c>
      <c r="R58" s="2" t="e">
        <f>IF(AND(J58&gt;='入围价70%'!J58,J58&lt;='入围价110%'!J58),1,0)</f>
        <v>#DIV/0!</v>
      </c>
      <c r="S58" s="2" t="e">
        <f>IF(AND(K58&gt;='入围价70%'!K58,K58&lt;='入围价110%'!K58),1,0)</f>
        <v>#DIV/0!</v>
      </c>
      <c r="U58" s="23" t="e">
        <f>IF(E58=入围最低价!E58,1,0)</f>
        <v>#DIV/0!</v>
      </c>
      <c r="V58" s="23" t="e">
        <f>IF(F58=入围最低价!F58,1,0)</f>
        <v>#DIV/0!</v>
      </c>
      <c r="W58" s="23" t="e">
        <f>IF(G58=入围最低价!G58,1,0)</f>
        <v>#DIV/0!</v>
      </c>
      <c r="X58" s="23" t="e">
        <f>IF(H58=入围最低价!H58,1,0)</f>
        <v>#DIV/0!</v>
      </c>
      <c r="Y58" s="23" t="e">
        <f>IF(I58=入围最低价!I58,1,0)</f>
        <v>#DIV/0!</v>
      </c>
      <c r="Z58" s="23" t="e">
        <f>IF(J58=入围最低价!J58,1,0)</f>
        <v>#DIV/0!</v>
      </c>
      <c r="AA58" s="23" t="e">
        <f>IF(K58=入围最低价!K58,1,0)</f>
        <v>#DIV/0!</v>
      </c>
    </row>
    <row r="59" s="2" customFormat="1" ht="20.1" customHeight="1" spans="1:27">
      <c r="A59" s="19">
        <f t="shared" si="0"/>
        <v>55</v>
      </c>
      <c r="B59" s="19" t="s">
        <v>81</v>
      </c>
      <c r="C59" s="24" t="s">
        <v>82</v>
      </c>
      <c r="D59" s="21">
        <v>1009</v>
      </c>
      <c r="E59" s="22" t="s">
        <v>176</v>
      </c>
      <c r="F59" s="22" t="s">
        <v>176</v>
      </c>
      <c r="G59" s="22" t="s">
        <v>176</v>
      </c>
      <c r="H59" s="22" t="s">
        <v>176</v>
      </c>
      <c r="I59" s="22" t="s">
        <v>176</v>
      </c>
      <c r="J59" s="22" t="s">
        <v>176</v>
      </c>
      <c r="K59" s="22" t="s">
        <v>176</v>
      </c>
      <c r="M59" s="2" t="e">
        <f>IF(AND(E59&gt;='入围价70%'!E59,E59&lt;='入围价110%'!E59),1,0)</f>
        <v>#DIV/0!</v>
      </c>
      <c r="N59" s="2" t="e">
        <f>IF(AND(F59&gt;='入围价70%'!F59,F59&lt;='入围价110%'!F59),1,0)</f>
        <v>#DIV/0!</v>
      </c>
      <c r="O59" s="2" t="e">
        <f>IF(AND(G59&gt;='入围价70%'!G59,G59&lt;='入围价110%'!G59),1,0)</f>
        <v>#DIV/0!</v>
      </c>
      <c r="P59" s="2" t="e">
        <f>IF(AND(H59&gt;='入围价70%'!H59,H59&lt;='入围价110%'!H59),1,0)</f>
        <v>#DIV/0!</v>
      </c>
      <c r="Q59" s="2" t="e">
        <f>IF(AND(I59&gt;='入围价70%'!I59,I59&lt;='入围价110%'!I59),1,0)</f>
        <v>#DIV/0!</v>
      </c>
      <c r="R59" s="2" t="e">
        <f>IF(AND(J59&gt;='入围价70%'!J59,J59&lt;='入围价110%'!J59),1,0)</f>
        <v>#DIV/0!</v>
      </c>
      <c r="S59" s="2" t="e">
        <f>IF(AND(K59&gt;='入围价70%'!K59,K59&lt;='入围价110%'!K59),1,0)</f>
        <v>#DIV/0!</v>
      </c>
      <c r="U59" s="23" t="e">
        <f>IF(E59=入围最低价!E59,1,0)</f>
        <v>#DIV/0!</v>
      </c>
      <c r="V59" s="23" t="e">
        <f>IF(F59=入围最低价!F59,1,0)</f>
        <v>#DIV/0!</v>
      </c>
      <c r="W59" s="23" t="e">
        <f>IF(G59=入围最低价!G59,1,0)</f>
        <v>#DIV/0!</v>
      </c>
      <c r="X59" s="23" t="e">
        <f>IF(H59=入围最低价!H59,1,0)</f>
        <v>#DIV/0!</v>
      </c>
      <c r="Y59" s="23" t="e">
        <f>IF(I59=入围最低价!I59,1,0)</f>
        <v>#DIV/0!</v>
      </c>
      <c r="Z59" s="23" t="e">
        <f>IF(J59=入围最低价!J59,1,0)</f>
        <v>#DIV/0!</v>
      </c>
      <c r="AA59" s="23" t="e">
        <f>IF(K59=入围最低价!K59,1,0)</f>
        <v>#DIV/0!</v>
      </c>
    </row>
    <row r="60" s="2" customFormat="1" ht="20.1" customHeight="1" spans="1:27">
      <c r="A60" s="19">
        <f t="shared" si="0"/>
        <v>56</v>
      </c>
      <c r="B60" s="19" t="s">
        <v>81</v>
      </c>
      <c r="C60" s="20" t="s">
        <v>83</v>
      </c>
      <c r="D60" s="21">
        <v>844</v>
      </c>
      <c r="E60" s="22" t="s">
        <v>176</v>
      </c>
      <c r="F60" s="22" t="s">
        <v>176</v>
      </c>
      <c r="G60" s="22" t="s">
        <v>176</v>
      </c>
      <c r="H60" s="22" t="s">
        <v>176</v>
      </c>
      <c r="I60" s="22" t="s">
        <v>176</v>
      </c>
      <c r="J60" s="22" t="s">
        <v>176</v>
      </c>
      <c r="K60" s="22" t="s">
        <v>176</v>
      </c>
      <c r="M60" s="2" t="e">
        <f>IF(AND(E60&gt;='入围价70%'!E60,E60&lt;='入围价110%'!E60),1,0)</f>
        <v>#DIV/0!</v>
      </c>
      <c r="N60" s="2" t="e">
        <f>IF(AND(F60&gt;='入围价70%'!F60,F60&lt;='入围价110%'!F60),1,0)</f>
        <v>#DIV/0!</v>
      </c>
      <c r="O60" s="2" t="e">
        <f>IF(AND(G60&gt;='入围价70%'!G60,G60&lt;='入围价110%'!G60),1,0)</f>
        <v>#DIV/0!</v>
      </c>
      <c r="P60" s="2" t="e">
        <f>IF(AND(H60&gt;='入围价70%'!H60,H60&lt;='入围价110%'!H60),1,0)</f>
        <v>#DIV/0!</v>
      </c>
      <c r="Q60" s="2" t="e">
        <f>IF(AND(I60&gt;='入围价70%'!I60,I60&lt;='入围价110%'!I60),1,0)</f>
        <v>#DIV/0!</v>
      </c>
      <c r="R60" s="2" t="e">
        <f>IF(AND(J60&gt;='入围价70%'!J60,J60&lt;='入围价110%'!J60),1,0)</f>
        <v>#DIV/0!</v>
      </c>
      <c r="S60" s="2" t="e">
        <f>IF(AND(K60&gt;='入围价70%'!K60,K60&lt;='入围价110%'!K60),1,0)</f>
        <v>#DIV/0!</v>
      </c>
      <c r="U60" s="23" t="e">
        <f>IF(E60=入围最低价!E60,1,0)</f>
        <v>#DIV/0!</v>
      </c>
      <c r="V60" s="23" t="e">
        <f>IF(F60=入围最低价!F60,1,0)</f>
        <v>#DIV/0!</v>
      </c>
      <c r="W60" s="23" t="e">
        <f>IF(G60=入围最低价!G60,1,0)</f>
        <v>#DIV/0!</v>
      </c>
      <c r="X60" s="23" t="e">
        <f>IF(H60=入围最低价!H60,1,0)</f>
        <v>#DIV/0!</v>
      </c>
      <c r="Y60" s="23" t="e">
        <f>IF(I60=入围最低价!I60,1,0)</f>
        <v>#DIV/0!</v>
      </c>
      <c r="Z60" s="23" t="e">
        <f>IF(J60=入围最低价!J60,1,0)</f>
        <v>#DIV/0!</v>
      </c>
      <c r="AA60" s="23" t="e">
        <f>IF(K60=入围最低价!K60,1,0)</f>
        <v>#DIV/0!</v>
      </c>
    </row>
    <row r="61" s="2" customFormat="1" ht="20.1" customHeight="1" spans="1:27">
      <c r="A61" s="19">
        <f t="shared" si="0"/>
        <v>57</v>
      </c>
      <c r="B61" s="19" t="s">
        <v>81</v>
      </c>
      <c r="C61" s="20" t="s">
        <v>84</v>
      </c>
      <c r="D61" s="21">
        <v>955.5</v>
      </c>
      <c r="E61" s="22" t="s">
        <v>176</v>
      </c>
      <c r="F61" s="22" t="s">
        <v>176</v>
      </c>
      <c r="G61" s="22" t="s">
        <v>176</v>
      </c>
      <c r="H61" s="22" t="s">
        <v>176</v>
      </c>
      <c r="I61" s="22" t="s">
        <v>176</v>
      </c>
      <c r="J61" s="22" t="s">
        <v>176</v>
      </c>
      <c r="K61" s="22" t="s">
        <v>176</v>
      </c>
      <c r="M61" s="2" t="e">
        <f>IF(AND(E61&gt;='入围价70%'!E61,E61&lt;='入围价110%'!E61),1,0)</f>
        <v>#DIV/0!</v>
      </c>
      <c r="N61" s="2" t="e">
        <f>IF(AND(F61&gt;='入围价70%'!F61,F61&lt;='入围价110%'!F61),1,0)</f>
        <v>#DIV/0!</v>
      </c>
      <c r="O61" s="2" t="e">
        <f>IF(AND(G61&gt;='入围价70%'!G61,G61&lt;='入围价110%'!G61),1,0)</f>
        <v>#DIV/0!</v>
      </c>
      <c r="P61" s="2" t="e">
        <f>IF(AND(H61&gt;='入围价70%'!H61,H61&lt;='入围价110%'!H61),1,0)</f>
        <v>#DIV/0!</v>
      </c>
      <c r="Q61" s="2" t="e">
        <f>IF(AND(I61&gt;='入围价70%'!I61,I61&lt;='入围价110%'!I61),1,0)</f>
        <v>#DIV/0!</v>
      </c>
      <c r="R61" s="2" t="e">
        <f>IF(AND(J61&gt;='入围价70%'!J61,J61&lt;='入围价110%'!J61),1,0)</f>
        <v>#DIV/0!</v>
      </c>
      <c r="S61" s="2" t="e">
        <f>IF(AND(K61&gt;='入围价70%'!K61,K61&lt;='入围价110%'!K61),1,0)</f>
        <v>#DIV/0!</v>
      </c>
      <c r="U61" s="23" t="e">
        <f>IF(E61=入围最低价!E61,1,0)</f>
        <v>#DIV/0!</v>
      </c>
      <c r="V61" s="23" t="e">
        <f>IF(F61=入围最低价!F61,1,0)</f>
        <v>#DIV/0!</v>
      </c>
      <c r="W61" s="23" t="e">
        <f>IF(G61=入围最低价!G61,1,0)</f>
        <v>#DIV/0!</v>
      </c>
      <c r="X61" s="23" t="e">
        <f>IF(H61=入围最低价!H61,1,0)</f>
        <v>#DIV/0!</v>
      </c>
      <c r="Y61" s="23" t="e">
        <f>IF(I61=入围最低价!I61,1,0)</f>
        <v>#DIV/0!</v>
      </c>
      <c r="Z61" s="23" t="e">
        <f>IF(J61=入围最低价!J61,1,0)</f>
        <v>#DIV/0!</v>
      </c>
      <c r="AA61" s="23" t="e">
        <f>IF(K61=入围最低价!K61,1,0)</f>
        <v>#DIV/0!</v>
      </c>
    </row>
    <row r="62" s="2" customFormat="1" ht="20.1" customHeight="1" spans="1:27">
      <c r="A62" s="19">
        <f t="shared" si="0"/>
        <v>58</v>
      </c>
      <c r="B62" s="19" t="s">
        <v>85</v>
      </c>
      <c r="C62" s="20" t="s">
        <v>86</v>
      </c>
      <c r="D62" s="21">
        <v>1271</v>
      </c>
      <c r="E62" s="22" t="s">
        <v>176</v>
      </c>
      <c r="F62" s="22" t="s">
        <v>176</v>
      </c>
      <c r="G62" s="22" t="s">
        <v>176</v>
      </c>
      <c r="H62" s="22" t="s">
        <v>176</v>
      </c>
      <c r="I62" s="22" t="s">
        <v>176</v>
      </c>
      <c r="J62" s="22" t="s">
        <v>176</v>
      </c>
      <c r="K62" s="22" t="s">
        <v>176</v>
      </c>
      <c r="M62" s="2" t="e">
        <f>IF(AND(E62&gt;='入围价70%'!E62,E62&lt;='入围价110%'!E62),1,0)</f>
        <v>#DIV/0!</v>
      </c>
      <c r="N62" s="2" t="e">
        <f>IF(AND(F62&gt;='入围价70%'!F62,F62&lt;='入围价110%'!F62),1,0)</f>
        <v>#DIV/0!</v>
      </c>
      <c r="O62" s="2" t="e">
        <f>IF(AND(G62&gt;='入围价70%'!G62,G62&lt;='入围价110%'!G62),1,0)</f>
        <v>#DIV/0!</v>
      </c>
      <c r="P62" s="2" t="e">
        <f>IF(AND(H62&gt;='入围价70%'!H62,H62&lt;='入围价110%'!H62),1,0)</f>
        <v>#DIV/0!</v>
      </c>
      <c r="Q62" s="2" t="e">
        <f>IF(AND(I62&gt;='入围价70%'!I62,I62&lt;='入围价110%'!I62),1,0)</f>
        <v>#DIV/0!</v>
      </c>
      <c r="R62" s="2" t="e">
        <f>IF(AND(J62&gt;='入围价70%'!J62,J62&lt;='入围价110%'!J62),1,0)</f>
        <v>#DIV/0!</v>
      </c>
      <c r="S62" s="2" t="e">
        <f>IF(AND(K62&gt;='入围价70%'!K62,K62&lt;='入围价110%'!K62),1,0)</f>
        <v>#DIV/0!</v>
      </c>
      <c r="U62" s="23" t="e">
        <f>IF(E62=入围最低价!E62,1,0)</f>
        <v>#DIV/0!</v>
      </c>
      <c r="V62" s="23" t="e">
        <f>IF(F62=入围最低价!F62,1,0)</f>
        <v>#DIV/0!</v>
      </c>
      <c r="W62" s="23" t="e">
        <f>IF(G62=入围最低价!G62,1,0)</f>
        <v>#DIV/0!</v>
      </c>
      <c r="X62" s="23" t="e">
        <f>IF(H62=入围最低价!H62,1,0)</f>
        <v>#DIV/0!</v>
      </c>
      <c r="Y62" s="23" t="e">
        <f>IF(I62=入围最低价!I62,1,0)</f>
        <v>#DIV/0!</v>
      </c>
      <c r="Z62" s="23" t="e">
        <f>IF(J62=入围最低价!J62,1,0)</f>
        <v>#DIV/0!</v>
      </c>
      <c r="AA62" s="23" t="e">
        <f>IF(K62=入围最低价!K62,1,0)</f>
        <v>#DIV/0!</v>
      </c>
    </row>
    <row r="63" s="2" customFormat="1" ht="20.1" customHeight="1" spans="1:27">
      <c r="A63" s="19">
        <f t="shared" si="0"/>
        <v>59</v>
      </c>
      <c r="B63" s="19" t="s">
        <v>85</v>
      </c>
      <c r="C63" s="20" t="s">
        <v>87</v>
      </c>
      <c r="D63" s="21">
        <v>1394</v>
      </c>
      <c r="E63" s="22" t="s">
        <v>176</v>
      </c>
      <c r="F63" s="22" t="s">
        <v>176</v>
      </c>
      <c r="G63" s="22" t="s">
        <v>176</v>
      </c>
      <c r="H63" s="22" t="s">
        <v>176</v>
      </c>
      <c r="I63" s="22" t="s">
        <v>176</v>
      </c>
      <c r="J63" s="22" t="s">
        <v>176</v>
      </c>
      <c r="K63" s="22" t="s">
        <v>176</v>
      </c>
      <c r="M63" s="2" t="e">
        <f>IF(AND(E63&gt;='入围价70%'!E63,E63&lt;='入围价110%'!E63),1,0)</f>
        <v>#DIV/0!</v>
      </c>
      <c r="N63" s="2" t="e">
        <f>IF(AND(F63&gt;='入围价70%'!F63,F63&lt;='入围价110%'!F63),1,0)</f>
        <v>#DIV/0!</v>
      </c>
      <c r="O63" s="2" t="e">
        <f>IF(AND(G63&gt;='入围价70%'!G63,G63&lt;='入围价110%'!G63),1,0)</f>
        <v>#DIV/0!</v>
      </c>
      <c r="P63" s="2" t="e">
        <f>IF(AND(H63&gt;='入围价70%'!H63,H63&lt;='入围价110%'!H63),1,0)</f>
        <v>#DIV/0!</v>
      </c>
      <c r="Q63" s="2" t="e">
        <f>IF(AND(I63&gt;='入围价70%'!I63,I63&lt;='入围价110%'!I63),1,0)</f>
        <v>#DIV/0!</v>
      </c>
      <c r="R63" s="2" t="e">
        <f>IF(AND(J63&gt;='入围价70%'!J63,J63&lt;='入围价110%'!J63),1,0)</f>
        <v>#DIV/0!</v>
      </c>
      <c r="S63" s="2" t="e">
        <f>IF(AND(K63&gt;='入围价70%'!K63,K63&lt;='入围价110%'!K63),1,0)</f>
        <v>#DIV/0!</v>
      </c>
      <c r="U63" s="23" t="e">
        <f>IF(E63=入围最低价!E63,1,0)</f>
        <v>#DIV/0!</v>
      </c>
      <c r="V63" s="23" t="e">
        <f>IF(F63=入围最低价!F63,1,0)</f>
        <v>#DIV/0!</v>
      </c>
      <c r="W63" s="23" t="e">
        <f>IF(G63=入围最低价!G63,1,0)</f>
        <v>#DIV/0!</v>
      </c>
      <c r="X63" s="23" t="e">
        <f>IF(H63=入围最低价!H63,1,0)</f>
        <v>#DIV/0!</v>
      </c>
      <c r="Y63" s="23" t="e">
        <f>IF(I63=入围最低价!I63,1,0)</f>
        <v>#DIV/0!</v>
      </c>
      <c r="Z63" s="23" t="e">
        <f>IF(J63=入围最低价!J63,1,0)</f>
        <v>#DIV/0!</v>
      </c>
      <c r="AA63" s="23" t="e">
        <f>IF(K63=入围最低价!K63,1,0)</f>
        <v>#DIV/0!</v>
      </c>
    </row>
    <row r="64" s="2" customFormat="1" ht="20.1" customHeight="1" spans="1:27">
      <c r="A64" s="19">
        <f t="shared" si="0"/>
        <v>60</v>
      </c>
      <c r="B64" s="19" t="s">
        <v>85</v>
      </c>
      <c r="C64" s="20" t="s">
        <v>88</v>
      </c>
      <c r="D64" s="21">
        <v>1417.8</v>
      </c>
      <c r="E64" s="22" t="s">
        <v>176</v>
      </c>
      <c r="F64" s="22" t="s">
        <v>176</v>
      </c>
      <c r="G64" s="22" t="s">
        <v>176</v>
      </c>
      <c r="H64" s="22" t="s">
        <v>176</v>
      </c>
      <c r="I64" s="22" t="s">
        <v>176</v>
      </c>
      <c r="J64" s="22" t="s">
        <v>176</v>
      </c>
      <c r="K64" s="22" t="s">
        <v>176</v>
      </c>
      <c r="M64" s="2" t="e">
        <f>IF(AND(E64&gt;='入围价70%'!E64,E64&lt;='入围价110%'!E64),1,0)</f>
        <v>#DIV/0!</v>
      </c>
      <c r="N64" s="2" t="e">
        <f>IF(AND(F64&gt;='入围价70%'!F64,F64&lt;='入围价110%'!F64),1,0)</f>
        <v>#DIV/0!</v>
      </c>
      <c r="O64" s="2" t="e">
        <f>IF(AND(G64&gt;='入围价70%'!G64,G64&lt;='入围价110%'!G64),1,0)</f>
        <v>#DIV/0!</v>
      </c>
      <c r="P64" s="2" t="e">
        <f>IF(AND(H64&gt;='入围价70%'!H64,H64&lt;='入围价110%'!H64),1,0)</f>
        <v>#DIV/0!</v>
      </c>
      <c r="Q64" s="2" t="e">
        <f>IF(AND(I64&gt;='入围价70%'!I64,I64&lt;='入围价110%'!I64),1,0)</f>
        <v>#DIV/0!</v>
      </c>
      <c r="R64" s="2" t="e">
        <f>IF(AND(J64&gt;='入围价70%'!J64,J64&lt;='入围价110%'!J64),1,0)</f>
        <v>#DIV/0!</v>
      </c>
      <c r="S64" s="2" t="e">
        <f>IF(AND(K64&gt;='入围价70%'!K64,K64&lt;='入围价110%'!K64),1,0)</f>
        <v>#DIV/0!</v>
      </c>
      <c r="U64" s="23" t="e">
        <f>IF(E64=入围最低价!E64,1,0)</f>
        <v>#DIV/0!</v>
      </c>
      <c r="V64" s="23" t="e">
        <f>IF(F64=入围最低价!F64,1,0)</f>
        <v>#DIV/0!</v>
      </c>
      <c r="W64" s="23" t="e">
        <f>IF(G64=入围最低价!G64,1,0)</f>
        <v>#DIV/0!</v>
      </c>
      <c r="X64" s="23" t="e">
        <f>IF(H64=入围最低价!H64,1,0)</f>
        <v>#DIV/0!</v>
      </c>
      <c r="Y64" s="23" t="e">
        <f>IF(I64=入围最低价!I64,1,0)</f>
        <v>#DIV/0!</v>
      </c>
      <c r="Z64" s="23" t="e">
        <f>IF(J64=入围最低价!J64,1,0)</f>
        <v>#DIV/0!</v>
      </c>
      <c r="AA64" s="23" t="e">
        <f>IF(K64=入围最低价!K64,1,0)</f>
        <v>#DIV/0!</v>
      </c>
    </row>
    <row r="65" s="2" customFormat="1" ht="20.1" customHeight="1" spans="1:27">
      <c r="A65" s="19">
        <f t="shared" si="0"/>
        <v>61</v>
      </c>
      <c r="B65" s="19" t="s">
        <v>85</v>
      </c>
      <c r="C65" s="20" t="s">
        <v>89</v>
      </c>
      <c r="D65" s="21">
        <v>1354.6</v>
      </c>
      <c r="E65" s="22" t="s">
        <v>176</v>
      </c>
      <c r="F65" s="22" t="s">
        <v>176</v>
      </c>
      <c r="G65" s="22" t="s">
        <v>176</v>
      </c>
      <c r="H65" s="22" t="s">
        <v>176</v>
      </c>
      <c r="I65" s="22" t="s">
        <v>176</v>
      </c>
      <c r="J65" s="22" t="s">
        <v>176</v>
      </c>
      <c r="K65" s="22" t="s">
        <v>176</v>
      </c>
      <c r="M65" s="2" t="e">
        <f>IF(AND(E65&gt;='入围价70%'!E65,E65&lt;='入围价110%'!E65),1,0)</f>
        <v>#DIV/0!</v>
      </c>
      <c r="N65" s="2" t="e">
        <f>IF(AND(F65&gt;='入围价70%'!F65,F65&lt;='入围价110%'!F65),1,0)</f>
        <v>#DIV/0!</v>
      </c>
      <c r="O65" s="2" t="e">
        <f>IF(AND(G65&gt;='入围价70%'!G65,G65&lt;='入围价110%'!G65),1,0)</f>
        <v>#DIV/0!</v>
      </c>
      <c r="P65" s="2" t="e">
        <f>IF(AND(H65&gt;='入围价70%'!H65,H65&lt;='入围价110%'!H65),1,0)</f>
        <v>#DIV/0!</v>
      </c>
      <c r="Q65" s="2" t="e">
        <f>IF(AND(I65&gt;='入围价70%'!I65,I65&lt;='入围价110%'!I65),1,0)</f>
        <v>#DIV/0!</v>
      </c>
      <c r="R65" s="2" t="e">
        <f>IF(AND(J65&gt;='入围价70%'!J65,J65&lt;='入围价110%'!J65),1,0)</f>
        <v>#DIV/0!</v>
      </c>
      <c r="S65" s="2" t="e">
        <f>IF(AND(K65&gt;='入围价70%'!K65,K65&lt;='入围价110%'!K65),1,0)</f>
        <v>#DIV/0!</v>
      </c>
      <c r="U65" s="23" t="e">
        <f>IF(E65=入围最低价!E65,1,0)</f>
        <v>#DIV/0!</v>
      </c>
      <c r="V65" s="23" t="e">
        <f>IF(F65=入围最低价!F65,1,0)</f>
        <v>#DIV/0!</v>
      </c>
      <c r="W65" s="23" t="e">
        <f>IF(G65=入围最低价!G65,1,0)</f>
        <v>#DIV/0!</v>
      </c>
      <c r="X65" s="23" t="e">
        <f>IF(H65=入围最低价!H65,1,0)</f>
        <v>#DIV/0!</v>
      </c>
      <c r="Y65" s="23" t="e">
        <f>IF(I65=入围最低价!I65,1,0)</f>
        <v>#DIV/0!</v>
      </c>
      <c r="Z65" s="23" t="e">
        <f>IF(J65=入围最低价!J65,1,0)</f>
        <v>#DIV/0!</v>
      </c>
      <c r="AA65" s="23" t="e">
        <f>IF(K65=入围最低价!K65,1,0)</f>
        <v>#DIV/0!</v>
      </c>
    </row>
    <row r="66" s="2" customFormat="1" ht="20.1" customHeight="1" spans="1:27">
      <c r="A66" s="19">
        <f t="shared" si="0"/>
        <v>62</v>
      </c>
      <c r="B66" s="19" t="s">
        <v>85</v>
      </c>
      <c r="C66" s="20" t="s">
        <v>90</v>
      </c>
      <c r="D66" s="21">
        <v>1187</v>
      </c>
      <c r="E66" s="22" t="s">
        <v>176</v>
      </c>
      <c r="F66" s="22" t="s">
        <v>176</v>
      </c>
      <c r="G66" s="22" t="s">
        <v>176</v>
      </c>
      <c r="H66" s="22" t="s">
        <v>176</v>
      </c>
      <c r="I66" s="22" t="s">
        <v>176</v>
      </c>
      <c r="J66" s="22" t="s">
        <v>176</v>
      </c>
      <c r="K66" s="22" t="s">
        <v>176</v>
      </c>
      <c r="M66" s="2" t="e">
        <f>IF(AND(E66&gt;='入围价70%'!E66,E66&lt;='入围价110%'!E66),1,0)</f>
        <v>#DIV/0!</v>
      </c>
      <c r="N66" s="2" t="e">
        <f>IF(AND(F66&gt;='入围价70%'!F66,F66&lt;='入围价110%'!F66),1,0)</f>
        <v>#DIV/0!</v>
      </c>
      <c r="O66" s="2" t="e">
        <f>IF(AND(G66&gt;='入围价70%'!G66,G66&lt;='入围价110%'!G66),1,0)</f>
        <v>#DIV/0!</v>
      </c>
      <c r="P66" s="2" t="e">
        <f>IF(AND(H66&gt;='入围价70%'!H66,H66&lt;='入围价110%'!H66),1,0)</f>
        <v>#DIV/0!</v>
      </c>
      <c r="Q66" s="2" t="e">
        <f>IF(AND(I66&gt;='入围价70%'!I66,I66&lt;='入围价110%'!I66),1,0)</f>
        <v>#DIV/0!</v>
      </c>
      <c r="R66" s="2" t="e">
        <f>IF(AND(J66&gt;='入围价70%'!J66,J66&lt;='入围价110%'!J66),1,0)</f>
        <v>#DIV/0!</v>
      </c>
      <c r="S66" s="2" t="e">
        <f>IF(AND(K66&gt;='入围价70%'!K66,K66&lt;='入围价110%'!K66),1,0)</f>
        <v>#DIV/0!</v>
      </c>
      <c r="U66" s="23" t="e">
        <f>IF(E66=入围最低价!E66,1,0)</f>
        <v>#DIV/0!</v>
      </c>
      <c r="V66" s="23" t="e">
        <f>IF(F66=入围最低价!F66,1,0)</f>
        <v>#DIV/0!</v>
      </c>
      <c r="W66" s="23" t="e">
        <f>IF(G66=入围最低价!G66,1,0)</f>
        <v>#DIV/0!</v>
      </c>
      <c r="X66" s="23" t="e">
        <f>IF(H66=入围最低价!H66,1,0)</f>
        <v>#DIV/0!</v>
      </c>
      <c r="Y66" s="23" t="e">
        <f>IF(I66=入围最低价!I66,1,0)</f>
        <v>#DIV/0!</v>
      </c>
      <c r="Z66" s="23" t="e">
        <f>IF(J66=入围最低价!J66,1,0)</f>
        <v>#DIV/0!</v>
      </c>
      <c r="AA66" s="23" t="e">
        <f>IF(K66=入围最低价!K66,1,0)</f>
        <v>#DIV/0!</v>
      </c>
    </row>
    <row r="67" s="2" customFormat="1" ht="20.1" customHeight="1" spans="1:27">
      <c r="A67" s="19">
        <f t="shared" si="0"/>
        <v>63</v>
      </c>
      <c r="B67" s="19" t="s">
        <v>91</v>
      </c>
      <c r="C67" s="20" t="s">
        <v>92</v>
      </c>
      <c r="D67" s="21">
        <v>1633</v>
      </c>
      <c r="E67" s="22" t="s">
        <v>176</v>
      </c>
      <c r="F67" s="22" t="s">
        <v>176</v>
      </c>
      <c r="G67" s="22" t="s">
        <v>176</v>
      </c>
      <c r="H67" s="22" t="s">
        <v>176</v>
      </c>
      <c r="I67" s="22" t="s">
        <v>176</v>
      </c>
      <c r="J67" s="22" t="s">
        <v>176</v>
      </c>
      <c r="K67" s="22" t="s">
        <v>176</v>
      </c>
      <c r="M67" s="2" t="e">
        <f>IF(AND(E67&gt;='入围价70%'!E67,E67&lt;='入围价110%'!E67),1,0)</f>
        <v>#DIV/0!</v>
      </c>
      <c r="N67" s="2" t="e">
        <f>IF(AND(F67&gt;='入围价70%'!F67,F67&lt;='入围价110%'!F67),1,0)</f>
        <v>#DIV/0!</v>
      </c>
      <c r="O67" s="2" t="e">
        <f>IF(AND(G67&gt;='入围价70%'!G67,G67&lt;='入围价110%'!G67),1,0)</f>
        <v>#DIV/0!</v>
      </c>
      <c r="P67" s="2" t="e">
        <f>IF(AND(H67&gt;='入围价70%'!H67,H67&lt;='入围价110%'!H67),1,0)</f>
        <v>#DIV/0!</v>
      </c>
      <c r="Q67" s="2" t="e">
        <f>IF(AND(I67&gt;='入围价70%'!I67,I67&lt;='入围价110%'!I67),1,0)</f>
        <v>#DIV/0!</v>
      </c>
      <c r="R67" s="2" t="e">
        <f>IF(AND(J67&gt;='入围价70%'!J67,J67&lt;='入围价110%'!J67),1,0)</f>
        <v>#DIV/0!</v>
      </c>
      <c r="S67" s="2" t="e">
        <f>IF(AND(K67&gt;='入围价70%'!K67,K67&lt;='入围价110%'!K67),1,0)</f>
        <v>#DIV/0!</v>
      </c>
      <c r="U67" s="23" t="e">
        <f>IF(E67=入围最低价!E67,1,0)</f>
        <v>#DIV/0!</v>
      </c>
      <c r="V67" s="23" t="e">
        <f>IF(F67=入围最低价!F67,1,0)</f>
        <v>#DIV/0!</v>
      </c>
      <c r="W67" s="23" t="e">
        <f>IF(G67=入围最低价!G67,1,0)</f>
        <v>#DIV/0!</v>
      </c>
      <c r="X67" s="23" t="e">
        <f>IF(H67=入围最低价!H67,1,0)</f>
        <v>#DIV/0!</v>
      </c>
      <c r="Y67" s="23" t="e">
        <f>IF(I67=入围最低价!I67,1,0)</f>
        <v>#DIV/0!</v>
      </c>
      <c r="Z67" s="23" t="e">
        <f>IF(J67=入围最低价!J67,1,0)</f>
        <v>#DIV/0!</v>
      </c>
      <c r="AA67" s="23" t="e">
        <f>IF(K67=入围最低价!K67,1,0)</f>
        <v>#DIV/0!</v>
      </c>
    </row>
    <row r="68" s="2" customFormat="1" ht="20.1" customHeight="1" spans="1:27">
      <c r="A68" s="19">
        <f t="shared" si="0"/>
        <v>64</v>
      </c>
      <c r="B68" s="19" t="s">
        <v>91</v>
      </c>
      <c r="C68" s="20" t="s">
        <v>93</v>
      </c>
      <c r="D68" s="21">
        <v>1468</v>
      </c>
      <c r="E68" s="22" t="s">
        <v>176</v>
      </c>
      <c r="F68" s="22" t="s">
        <v>176</v>
      </c>
      <c r="G68" s="22" t="s">
        <v>176</v>
      </c>
      <c r="H68" s="22" t="s">
        <v>176</v>
      </c>
      <c r="I68" s="22" t="s">
        <v>176</v>
      </c>
      <c r="J68" s="22" t="s">
        <v>176</v>
      </c>
      <c r="K68" s="22" t="s">
        <v>176</v>
      </c>
      <c r="M68" s="2" t="e">
        <f>IF(AND(E68&gt;='入围价70%'!E68,E68&lt;='入围价110%'!E68),1,0)</f>
        <v>#DIV/0!</v>
      </c>
      <c r="N68" s="2" t="e">
        <f>IF(AND(F68&gt;='入围价70%'!F68,F68&lt;='入围价110%'!F68),1,0)</f>
        <v>#DIV/0!</v>
      </c>
      <c r="O68" s="2" t="e">
        <f>IF(AND(G68&gt;='入围价70%'!G68,G68&lt;='入围价110%'!G68),1,0)</f>
        <v>#DIV/0!</v>
      </c>
      <c r="P68" s="2" t="e">
        <f>IF(AND(H68&gt;='入围价70%'!H68,H68&lt;='入围价110%'!H68),1,0)</f>
        <v>#DIV/0!</v>
      </c>
      <c r="Q68" s="2" t="e">
        <f>IF(AND(I68&gt;='入围价70%'!I68,I68&lt;='入围价110%'!I68),1,0)</f>
        <v>#DIV/0!</v>
      </c>
      <c r="R68" s="2" t="e">
        <f>IF(AND(J68&gt;='入围价70%'!J68,J68&lt;='入围价110%'!J68),1,0)</f>
        <v>#DIV/0!</v>
      </c>
      <c r="S68" s="2" t="e">
        <f>IF(AND(K68&gt;='入围价70%'!K68,K68&lt;='入围价110%'!K68),1,0)</f>
        <v>#DIV/0!</v>
      </c>
      <c r="U68" s="23" t="e">
        <f>IF(E68=入围最低价!E68,1,0)</f>
        <v>#DIV/0!</v>
      </c>
      <c r="V68" s="23" t="e">
        <f>IF(F68=入围最低价!F68,1,0)</f>
        <v>#DIV/0!</v>
      </c>
      <c r="W68" s="23" t="e">
        <f>IF(G68=入围最低价!G68,1,0)</f>
        <v>#DIV/0!</v>
      </c>
      <c r="X68" s="23" t="e">
        <f>IF(H68=入围最低价!H68,1,0)</f>
        <v>#DIV/0!</v>
      </c>
      <c r="Y68" s="23" t="e">
        <f>IF(I68=入围最低价!I68,1,0)</f>
        <v>#DIV/0!</v>
      </c>
      <c r="Z68" s="23" t="e">
        <f>IF(J68=入围最低价!J68,1,0)</f>
        <v>#DIV/0!</v>
      </c>
      <c r="AA68" s="23" t="e">
        <f>IF(K68=入围最低价!K68,1,0)</f>
        <v>#DIV/0!</v>
      </c>
    </row>
    <row r="69" s="2" customFormat="1" ht="20.1" customHeight="1" spans="1:27">
      <c r="A69" s="19">
        <f t="shared" ref="A69:A127" si="1">ROW()-4</f>
        <v>65</v>
      </c>
      <c r="B69" s="19" t="s">
        <v>91</v>
      </c>
      <c r="C69" s="20" t="s">
        <v>94</v>
      </c>
      <c r="D69" s="21">
        <v>1395.5</v>
      </c>
      <c r="E69" s="22" t="s">
        <v>176</v>
      </c>
      <c r="F69" s="22" t="s">
        <v>176</v>
      </c>
      <c r="G69" s="22" t="s">
        <v>176</v>
      </c>
      <c r="H69" s="22" t="s">
        <v>176</v>
      </c>
      <c r="I69" s="22" t="s">
        <v>176</v>
      </c>
      <c r="J69" s="22" t="s">
        <v>176</v>
      </c>
      <c r="K69" s="22" t="s">
        <v>176</v>
      </c>
      <c r="M69" s="2" t="e">
        <f>IF(AND(E69&gt;='入围价70%'!E69,E69&lt;='入围价110%'!E69),1,0)</f>
        <v>#DIV/0!</v>
      </c>
      <c r="N69" s="2" t="e">
        <f>IF(AND(F69&gt;='入围价70%'!F69,F69&lt;='入围价110%'!F69),1,0)</f>
        <v>#DIV/0!</v>
      </c>
      <c r="O69" s="2" t="e">
        <f>IF(AND(G69&gt;='入围价70%'!G69,G69&lt;='入围价110%'!G69),1,0)</f>
        <v>#DIV/0!</v>
      </c>
      <c r="P69" s="2" t="e">
        <f>IF(AND(H69&gt;='入围价70%'!H69,H69&lt;='入围价110%'!H69),1,0)</f>
        <v>#DIV/0!</v>
      </c>
      <c r="Q69" s="2" t="e">
        <f>IF(AND(I69&gt;='入围价70%'!I69,I69&lt;='入围价110%'!I69),1,0)</f>
        <v>#DIV/0!</v>
      </c>
      <c r="R69" s="2" t="e">
        <f>IF(AND(J69&gt;='入围价70%'!J69,J69&lt;='入围价110%'!J69),1,0)</f>
        <v>#DIV/0!</v>
      </c>
      <c r="S69" s="2" t="e">
        <f>IF(AND(K69&gt;='入围价70%'!K69,K69&lt;='入围价110%'!K69),1,0)</f>
        <v>#DIV/0!</v>
      </c>
      <c r="U69" s="23" t="e">
        <f>IF(E69=入围最低价!E69,1,0)</f>
        <v>#DIV/0!</v>
      </c>
      <c r="V69" s="23" t="e">
        <f>IF(F69=入围最低价!F69,1,0)</f>
        <v>#DIV/0!</v>
      </c>
      <c r="W69" s="23" t="e">
        <f>IF(G69=入围最低价!G69,1,0)</f>
        <v>#DIV/0!</v>
      </c>
      <c r="X69" s="23" t="e">
        <f>IF(H69=入围最低价!H69,1,0)</f>
        <v>#DIV/0!</v>
      </c>
      <c r="Y69" s="23" t="e">
        <f>IF(I69=入围最低价!I69,1,0)</f>
        <v>#DIV/0!</v>
      </c>
      <c r="Z69" s="23" t="e">
        <f>IF(J69=入围最低价!J69,1,0)</f>
        <v>#DIV/0!</v>
      </c>
      <c r="AA69" s="23" t="e">
        <f>IF(K69=入围最低价!K69,1,0)</f>
        <v>#DIV/0!</v>
      </c>
    </row>
    <row r="70" s="2" customFormat="1" ht="20.1" customHeight="1" spans="1:27">
      <c r="A70" s="19">
        <f t="shared" si="1"/>
        <v>66</v>
      </c>
      <c r="B70" s="19" t="s">
        <v>95</v>
      </c>
      <c r="C70" s="20" t="s">
        <v>96</v>
      </c>
      <c r="D70" s="21">
        <v>1263</v>
      </c>
      <c r="E70" s="22" t="s">
        <v>176</v>
      </c>
      <c r="F70" s="22" t="s">
        <v>176</v>
      </c>
      <c r="G70" s="22" t="s">
        <v>176</v>
      </c>
      <c r="H70" s="22" t="s">
        <v>176</v>
      </c>
      <c r="I70" s="22" t="s">
        <v>176</v>
      </c>
      <c r="J70" s="22" t="s">
        <v>176</v>
      </c>
      <c r="K70" s="22" t="s">
        <v>176</v>
      </c>
      <c r="M70" s="2" t="e">
        <f>IF(AND(E70&gt;='入围价70%'!E70,E70&lt;='入围价110%'!E70),1,0)</f>
        <v>#DIV/0!</v>
      </c>
      <c r="N70" s="2" t="e">
        <f>IF(AND(F70&gt;='入围价70%'!F70,F70&lt;='入围价110%'!F70),1,0)</f>
        <v>#DIV/0!</v>
      </c>
      <c r="O70" s="2" t="e">
        <f>IF(AND(G70&gt;='入围价70%'!G70,G70&lt;='入围价110%'!G70),1,0)</f>
        <v>#DIV/0!</v>
      </c>
      <c r="P70" s="2" t="e">
        <f>IF(AND(H70&gt;='入围价70%'!H70,H70&lt;='入围价110%'!H70),1,0)</f>
        <v>#DIV/0!</v>
      </c>
      <c r="Q70" s="2" t="e">
        <f>IF(AND(I70&gt;='入围价70%'!I70,I70&lt;='入围价110%'!I70),1,0)</f>
        <v>#DIV/0!</v>
      </c>
      <c r="R70" s="2" t="e">
        <f>IF(AND(J70&gt;='入围价70%'!J70,J70&lt;='入围价110%'!J70),1,0)</f>
        <v>#DIV/0!</v>
      </c>
      <c r="S70" s="2" t="e">
        <f>IF(AND(K70&gt;='入围价70%'!K70,K70&lt;='入围价110%'!K70),1,0)</f>
        <v>#DIV/0!</v>
      </c>
      <c r="U70" s="23" t="e">
        <f>IF(E70=入围最低价!E70,1,0)</f>
        <v>#DIV/0!</v>
      </c>
      <c r="V70" s="23" t="e">
        <f>IF(F70=入围最低价!F70,1,0)</f>
        <v>#DIV/0!</v>
      </c>
      <c r="W70" s="23" t="e">
        <f>IF(G70=入围最低价!G70,1,0)</f>
        <v>#DIV/0!</v>
      </c>
      <c r="X70" s="23" t="e">
        <f>IF(H70=入围最低价!H70,1,0)</f>
        <v>#DIV/0!</v>
      </c>
      <c r="Y70" s="23" t="e">
        <f>IF(I70=入围最低价!I70,1,0)</f>
        <v>#DIV/0!</v>
      </c>
      <c r="Z70" s="23" t="e">
        <f>IF(J70=入围最低价!J70,1,0)</f>
        <v>#DIV/0!</v>
      </c>
      <c r="AA70" s="23" t="e">
        <f>IF(K70=入围最低价!K70,1,0)</f>
        <v>#DIV/0!</v>
      </c>
    </row>
    <row r="71" s="2" customFormat="1" ht="20.1" customHeight="1" spans="1:27">
      <c r="A71" s="19">
        <f t="shared" si="1"/>
        <v>67</v>
      </c>
      <c r="B71" s="19" t="s">
        <v>95</v>
      </c>
      <c r="C71" s="20" t="s">
        <v>97</v>
      </c>
      <c r="D71" s="21">
        <v>1155</v>
      </c>
      <c r="E71" s="22" t="s">
        <v>176</v>
      </c>
      <c r="F71" s="22" t="s">
        <v>176</v>
      </c>
      <c r="G71" s="22" t="s">
        <v>176</v>
      </c>
      <c r="H71" s="22" t="s">
        <v>176</v>
      </c>
      <c r="I71" s="22" t="s">
        <v>176</v>
      </c>
      <c r="J71" s="22" t="s">
        <v>176</v>
      </c>
      <c r="K71" s="22" t="s">
        <v>176</v>
      </c>
      <c r="M71" s="2" t="e">
        <f>IF(AND(E71&gt;='入围价70%'!E71,E71&lt;='入围价110%'!E71),1,0)</f>
        <v>#DIV/0!</v>
      </c>
      <c r="N71" s="2" t="e">
        <f>IF(AND(F71&gt;='入围价70%'!F71,F71&lt;='入围价110%'!F71),1,0)</f>
        <v>#DIV/0!</v>
      </c>
      <c r="O71" s="2" t="e">
        <f>IF(AND(G71&gt;='入围价70%'!G71,G71&lt;='入围价110%'!G71),1,0)</f>
        <v>#DIV/0!</v>
      </c>
      <c r="P71" s="2" t="e">
        <f>IF(AND(H71&gt;='入围价70%'!H71,H71&lt;='入围价110%'!H71),1,0)</f>
        <v>#DIV/0!</v>
      </c>
      <c r="Q71" s="2" t="e">
        <f>IF(AND(I71&gt;='入围价70%'!I71,I71&lt;='入围价110%'!I71),1,0)</f>
        <v>#DIV/0!</v>
      </c>
      <c r="R71" s="2" t="e">
        <f>IF(AND(J71&gt;='入围价70%'!J71,J71&lt;='入围价110%'!J71),1,0)</f>
        <v>#DIV/0!</v>
      </c>
      <c r="S71" s="2" t="e">
        <f>IF(AND(K71&gt;='入围价70%'!K71,K71&lt;='入围价110%'!K71),1,0)</f>
        <v>#DIV/0!</v>
      </c>
      <c r="U71" s="23" t="e">
        <f>IF(E71=入围最低价!E71,1,0)</f>
        <v>#DIV/0!</v>
      </c>
      <c r="V71" s="23" t="e">
        <f>IF(F71=入围最低价!F71,1,0)</f>
        <v>#DIV/0!</v>
      </c>
      <c r="W71" s="23" t="e">
        <f>IF(G71=入围最低价!G71,1,0)</f>
        <v>#DIV/0!</v>
      </c>
      <c r="X71" s="23" t="e">
        <f>IF(H71=入围最低价!H71,1,0)</f>
        <v>#DIV/0!</v>
      </c>
      <c r="Y71" s="23" t="e">
        <f>IF(I71=入围最低价!I71,1,0)</f>
        <v>#DIV/0!</v>
      </c>
      <c r="Z71" s="23" t="e">
        <f>IF(J71=入围最低价!J71,1,0)</f>
        <v>#DIV/0!</v>
      </c>
      <c r="AA71" s="23" t="e">
        <f>IF(K71=入围最低价!K71,1,0)</f>
        <v>#DIV/0!</v>
      </c>
    </row>
    <row r="72" s="2" customFormat="1" ht="20.1" customHeight="1" spans="1:27">
      <c r="A72" s="19">
        <f t="shared" si="1"/>
        <v>68</v>
      </c>
      <c r="B72" s="19" t="s">
        <v>95</v>
      </c>
      <c r="C72" s="20" t="s">
        <v>98</v>
      </c>
      <c r="D72" s="21">
        <v>1192.5</v>
      </c>
      <c r="E72" s="22" t="s">
        <v>176</v>
      </c>
      <c r="F72" s="22" t="s">
        <v>176</v>
      </c>
      <c r="G72" s="22" t="s">
        <v>176</v>
      </c>
      <c r="H72" s="22" t="s">
        <v>176</v>
      </c>
      <c r="I72" s="22" t="s">
        <v>176</v>
      </c>
      <c r="J72" s="22" t="s">
        <v>176</v>
      </c>
      <c r="K72" s="22" t="s">
        <v>176</v>
      </c>
      <c r="M72" s="2" t="e">
        <f>IF(AND(E72&gt;='入围价70%'!E72,E72&lt;='入围价110%'!E72),1,0)</f>
        <v>#DIV/0!</v>
      </c>
      <c r="N72" s="2" t="e">
        <f>IF(AND(F72&gt;='入围价70%'!F72,F72&lt;='入围价110%'!F72),1,0)</f>
        <v>#DIV/0!</v>
      </c>
      <c r="O72" s="2" t="e">
        <f>IF(AND(G72&gt;='入围价70%'!G72,G72&lt;='入围价110%'!G72),1,0)</f>
        <v>#DIV/0!</v>
      </c>
      <c r="P72" s="2" t="e">
        <f>IF(AND(H72&gt;='入围价70%'!H72,H72&lt;='入围价110%'!H72),1,0)</f>
        <v>#DIV/0!</v>
      </c>
      <c r="Q72" s="2" t="e">
        <f>IF(AND(I72&gt;='入围价70%'!I72,I72&lt;='入围价110%'!I72),1,0)</f>
        <v>#DIV/0!</v>
      </c>
      <c r="R72" s="2" t="e">
        <f>IF(AND(J72&gt;='入围价70%'!J72,J72&lt;='入围价110%'!J72),1,0)</f>
        <v>#DIV/0!</v>
      </c>
      <c r="S72" s="2" t="e">
        <f>IF(AND(K72&gt;='入围价70%'!K72,K72&lt;='入围价110%'!K72),1,0)</f>
        <v>#DIV/0!</v>
      </c>
      <c r="U72" s="23" t="e">
        <f>IF(E72=入围最低价!E72,1,0)</f>
        <v>#DIV/0!</v>
      </c>
      <c r="V72" s="23" t="e">
        <f>IF(F72=入围最低价!F72,1,0)</f>
        <v>#DIV/0!</v>
      </c>
      <c r="W72" s="23" t="e">
        <f>IF(G72=入围最低价!G72,1,0)</f>
        <v>#DIV/0!</v>
      </c>
      <c r="X72" s="23" t="e">
        <f>IF(H72=入围最低价!H72,1,0)</f>
        <v>#DIV/0!</v>
      </c>
      <c r="Y72" s="23" t="e">
        <f>IF(I72=入围最低价!I72,1,0)</f>
        <v>#DIV/0!</v>
      </c>
      <c r="Z72" s="23" t="e">
        <f>IF(J72=入围最低价!J72,1,0)</f>
        <v>#DIV/0!</v>
      </c>
      <c r="AA72" s="23" t="e">
        <f>IF(K72=入围最低价!K72,1,0)</f>
        <v>#DIV/0!</v>
      </c>
    </row>
    <row r="73" s="2" customFormat="1" ht="20.1" customHeight="1" spans="1:27">
      <c r="A73" s="19">
        <f t="shared" si="1"/>
        <v>69</v>
      </c>
      <c r="B73" s="19" t="s">
        <v>95</v>
      </c>
      <c r="C73" s="20" t="s">
        <v>99</v>
      </c>
      <c r="D73" s="21">
        <v>1300</v>
      </c>
      <c r="E73" s="22" t="s">
        <v>176</v>
      </c>
      <c r="F73" s="22" t="s">
        <v>176</v>
      </c>
      <c r="G73" s="22" t="s">
        <v>176</v>
      </c>
      <c r="H73" s="22" t="s">
        <v>176</v>
      </c>
      <c r="I73" s="22" t="s">
        <v>176</v>
      </c>
      <c r="J73" s="22" t="s">
        <v>176</v>
      </c>
      <c r="K73" s="22" t="s">
        <v>176</v>
      </c>
      <c r="M73" s="2" t="e">
        <f>IF(AND(E73&gt;='入围价70%'!E73,E73&lt;='入围价110%'!E73),1,0)</f>
        <v>#DIV/0!</v>
      </c>
      <c r="N73" s="2" t="e">
        <f>IF(AND(F73&gt;='入围价70%'!F73,F73&lt;='入围价110%'!F73),1,0)</f>
        <v>#DIV/0!</v>
      </c>
      <c r="O73" s="2" t="e">
        <f>IF(AND(G73&gt;='入围价70%'!G73,G73&lt;='入围价110%'!G73),1,0)</f>
        <v>#DIV/0!</v>
      </c>
      <c r="P73" s="2" t="e">
        <f>IF(AND(H73&gt;='入围价70%'!H73,H73&lt;='入围价110%'!H73),1,0)</f>
        <v>#DIV/0!</v>
      </c>
      <c r="Q73" s="2" t="e">
        <f>IF(AND(I73&gt;='入围价70%'!I73,I73&lt;='入围价110%'!I73),1,0)</f>
        <v>#DIV/0!</v>
      </c>
      <c r="R73" s="2" t="e">
        <f>IF(AND(J73&gt;='入围价70%'!J73,J73&lt;='入围价110%'!J73),1,0)</f>
        <v>#DIV/0!</v>
      </c>
      <c r="S73" s="2" t="e">
        <f>IF(AND(K73&gt;='入围价70%'!K73,K73&lt;='入围价110%'!K73),1,0)</f>
        <v>#DIV/0!</v>
      </c>
      <c r="U73" s="23" t="e">
        <f>IF(E73=入围最低价!E73,1,0)</f>
        <v>#DIV/0!</v>
      </c>
      <c r="V73" s="23" t="e">
        <f>IF(F73=入围最低价!F73,1,0)</f>
        <v>#DIV/0!</v>
      </c>
      <c r="W73" s="23" t="e">
        <f>IF(G73=入围最低价!G73,1,0)</f>
        <v>#DIV/0!</v>
      </c>
      <c r="X73" s="23" t="e">
        <f>IF(H73=入围最低价!H73,1,0)</f>
        <v>#DIV/0!</v>
      </c>
      <c r="Y73" s="23" t="e">
        <f>IF(I73=入围最低价!I73,1,0)</f>
        <v>#DIV/0!</v>
      </c>
      <c r="Z73" s="23" t="e">
        <f>IF(J73=入围最低价!J73,1,0)</f>
        <v>#DIV/0!</v>
      </c>
      <c r="AA73" s="23" t="e">
        <f>IF(K73=入围最低价!K73,1,0)</f>
        <v>#DIV/0!</v>
      </c>
    </row>
    <row r="74" s="2" customFormat="1" ht="20.1" customHeight="1" spans="1:27">
      <c r="A74" s="19">
        <f t="shared" si="1"/>
        <v>70</v>
      </c>
      <c r="B74" s="19" t="s">
        <v>100</v>
      </c>
      <c r="C74" s="20" t="s">
        <v>101</v>
      </c>
      <c r="D74" s="21">
        <v>1306</v>
      </c>
      <c r="E74" s="22" t="s">
        <v>176</v>
      </c>
      <c r="F74" s="22" t="s">
        <v>176</v>
      </c>
      <c r="G74" s="22" t="s">
        <v>176</v>
      </c>
      <c r="H74" s="22" t="s">
        <v>176</v>
      </c>
      <c r="I74" s="22" t="s">
        <v>176</v>
      </c>
      <c r="J74" s="22" t="s">
        <v>176</v>
      </c>
      <c r="K74" s="22" t="s">
        <v>176</v>
      </c>
      <c r="M74" s="2" t="e">
        <f>IF(AND(E74&gt;='入围价70%'!E74,E74&lt;='入围价110%'!E74),1,0)</f>
        <v>#DIV/0!</v>
      </c>
      <c r="N74" s="2" t="e">
        <f>IF(AND(F74&gt;='入围价70%'!F74,F74&lt;='入围价110%'!F74),1,0)</f>
        <v>#DIV/0!</v>
      </c>
      <c r="O74" s="2" t="e">
        <f>IF(AND(G74&gt;='入围价70%'!G74,G74&lt;='入围价110%'!G74),1,0)</f>
        <v>#DIV/0!</v>
      </c>
      <c r="P74" s="2" t="e">
        <f>IF(AND(H74&gt;='入围价70%'!H74,H74&lt;='入围价110%'!H74),1,0)</f>
        <v>#DIV/0!</v>
      </c>
      <c r="Q74" s="2" t="e">
        <f>IF(AND(I74&gt;='入围价70%'!I74,I74&lt;='入围价110%'!I74),1,0)</f>
        <v>#DIV/0!</v>
      </c>
      <c r="R74" s="2" t="e">
        <f>IF(AND(J74&gt;='入围价70%'!J74,J74&lt;='入围价110%'!J74),1,0)</f>
        <v>#DIV/0!</v>
      </c>
      <c r="S74" s="2" t="e">
        <f>IF(AND(K74&gt;='入围价70%'!K74,K74&lt;='入围价110%'!K74),1,0)</f>
        <v>#DIV/0!</v>
      </c>
      <c r="U74" s="23" t="e">
        <f>IF(E74=入围最低价!E74,1,0)</f>
        <v>#DIV/0!</v>
      </c>
      <c r="V74" s="23" t="e">
        <f>IF(F74=入围最低价!F74,1,0)</f>
        <v>#DIV/0!</v>
      </c>
      <c r="W74" s="23" t="e">
        <f>IF(G74=入围最低价!G74,1,0)</f>
        <v>#DIV/0!</v>
      </c>
      <c r="X74" s="23" t="e">
        <f>IF(H74=入围最低价!H74,1,0)</f>
        <v>#DIV/0!</v>
      </c>
      <c r="Y74" s="23" t="e">
        <f>IF(I74=入围最低价!I74,1,0)</f>
        <v>#DIV/0!</v>
      </c>
      <c r="Z74" s="23" t="e">
        <f>IF(J74=入围最低价!J74,1,0)</f>
        <v>#DIV/0!</v>
      </c>
      <c r="AA74" s="23" t="e">
        <f>IF(K74=入围最低价!K74,1,0)</f>
        <v>#DIV/0!</v>
      </c>
    </row>
    <row r="75" s="2" customFormat="1" ht="20.1" customHeight="1" spans="1:27">
      <c r="A75" s="19">
        <f t="shared" si="1"/>
        <v>71</v>
      </c>
      <c r="B75" s="19" t="s">
        <v>100</v>
      </c>
      <c r="C75" s="20" t="s">
        <v>102</v>
      </c>
      <c r="D75" s="21">
        <v>1503</v>
      </c>
      <c r="E75" s="22" t="s">
        <v>176</v>
      </c>
      <c r="F75" s="22" t="s">
        <v>176</v>
      </c>
      <c r="G75" s="22" t="s">
        <v>176</v>
      </c>
      <c r="H75" s="22" t="s">
        <v>176</v>
      </c>
      <c r="I75" s="22" t="s">
        <v>176</v>
      </c>
      <c r="J75" s="22" t="s">
        <v>176</v>
      </c>
      <c r="K75" s="22" t="s">
        <v>176</v>
      </c>
      <c r="M75" s="2" t="e">
        <f>IF(AND(E75&gt;='入围价70%'!E75,E75&lt;='入围价110%'!E75),1,0)</f>
        <v>#DIV/0!</v>
      </c>
      <c r="N75" s="2" t="e">
        <f>IF(AND(F75&gt;='入围价70%'!F75,F75&lt;='入围价110%'!F75),1,0)</f>
        <v>#DIV/0!</v>
      </c>
      <c r="O75" s="2" t="e">
        <f>IF(AND(G75&gt;='入围价70%'!G75,G75&lt;='入围价110%'!G75),1,0)</f>
        <v>#DIV/0!</v>
      </c>
      <c r="P75" s="2" t="e">
        <f>IF(AND(H75&gt;='入围价70%'!H75,H75&lt;='入围价110%'!H75),1,0)</f>
        <v>#DIV/0!</v>
      </c>
      <c r="Q75" s="2" t="e">
        <f>IF(AND(I75&gt;='入围价70%'!I75,I75&lt;='入围价110%'!I75),1,0)</f>
        <v>#DIV/0!</v>
      </c>
      <c r="R75" s="2" t="e">
        <f>IF(AND(J75&gt;='入围价70%'!J75,J75&lt;='入围价110%'!J75),1,0)</f>
        <v>#DIV/0!</v>
      </c>
      <c r="S75" s="2" t="e">
        <f>IF(AND(K75&gt;='入围价70%'!K75,K75&lt;='入围价110%'!K75),1,0)</f>
        <v>#DIV/0!</v>
      </c>
      <c r="U75" s="23" t="e">
        <f>IF(E75=入围最低价!E75,1,0)</f>
        <v>#DIV/0!</v>
      </c>
      <c r="V75" s="23" t="e">
        <f>IF(F75=入围最低价!F75,1,0)</f>
        <v>#DIV/0!</v>
      </c>
      <c r="W75" s="23" t="e">
        <f>IF(G75=入围最低价!G75,1,0)</f>
        <v>#DIV/0!</v>
      </c>
      <c r="X75" s="23" t="e">
        <f>IF(H75=入围最低价!H75,1,0)</f>
        <v>#DIV/0!</v>
      </c>
      <c r="Y75" s="23" t="e">
        <f>IF(I75=入围最低价!I75,1,0)</f>
        <v>#DIV/0!</v>
      </c>
      <c r="Z75" s="23" t="e">
        <f>IF(J75=入围最低价!J75,1,0)</f>
        <v>#DIV/0!</v>
      </c>
      <c r="AA75" s="23" t="e">
        <f>IF(K75=入围最低价!K75,1,0)</f>
        <v>#DIV/0!</v>
      </c>
    </row>
    <row r="76" s="2" customFormat="1" ht="20.1" customHeight="1" spans="1:27">
      <c r="A76" s="19">
        <f t="shared" si="1"/>
        <v>72</v>
      </c>
      <c r="B76" s="19" t="s">
        <v>100</v>
      </c>
      <c r="C76" s="20" t="s">
        <v>103</v>
      </c>
      <c r="D76" s="21">
        <v>1385</v>
      </c>
      <c r="E76" s="22" t="s">
        <v>176</v>
      </c>
      <c r="F76" s="22" t="s">
        <v>176</v>
      </c>
      <c r="G76" s="22" t="s">
        <v>176</v>
      </c>
      <c r="H76" s="22" t="s">
        <v>176</v>
      </c>
      <c r="I76" s="22" t="s">
        <v>176</v>
      </c>
      <c r="J76" s="22" t="s">
        <v>176</v>
      </c>
      <c r="K76" s="22" t="s">
        <v>176</v>
      </c>
      <c r="M76" s="2" t="e">
        <f>IF(AND(E76&gt;='入围价70%'!E76,E76&lt;='入围价110%'!E76),1,0)</f>
        <v>#DIV/0!</v>
      </c>
      <c r="N76" s="2" t="e">
        <f>IF(AND(F76&gt;='入围价70%'!F76,F76&lt;='入围价110%'!F76),1,0)</f>
        <v>#DIV/0!</v>
      </c>
      <c r="O76" s="2" t="e">
        <f>IF(AND(G76&gt;='入围价70%'!G76,G76&lt;='入围价110%'!G76),1,0)</f>
        <v>#DIV/0!</v>
      </c>
      <c r="P76" s="2" t="e">
        <f>IF(AND(H76&gt;='入围价70%'!H76,H76&lt;='入围价110%'!H76),1,0)</f>
        <v>#DIV/0!</v>
      </c>
      <c r="Q76" s="2" t="e">
        <f>IF(AND(I76&gt;='入围价70%'!I76,I76&lt;='入围价110%'!I76),1,0)</f>
        <v>#DIV/0!</v>
      </c>
      <c r="R76" s="2" t="e">
        <f>IF(AND(J76&gt;='入围价70%'!J76,J76&lt;='入围价110%'!J76),1,0)</f>
        <v>#DIV/0!</v>
      </c>
      <c r="S76" s="2" t="e">
        <f>IF(AND(K76&gt;='入围价70%'!K76,K76&lt;='入围价110%'!K76),1,0)</f>
        <v>#DIV/0!</v>
      </c>
      <c r="U76" s="23" t="e">
        <f>IF(E76=入围最低价!E76,1,0)</f>
        <v>#DIV/0!</v>
      </c>
      <c r="V76" s="23" t="e">
        <f>IF(F76=入围最低价!F76,1,0)</f>
        <v>#DIV/0!</v>
      </c>
      <c r="W76" s="23" t="e">
        <f>IF(G76=入围最低价!G76,1,0)</f>
        <v>#DIV/0!</v>
      </c>
      <c r="X76" s="23" t="e">
        <f>IF(H76=入围最低价!H76,1,0)</f>
        <v>#DIV/0!</v>
      </c>
      <c r="Y76" s="23" t="e">
        <f>IF(I76=入围最低价!I76,1,0)</f>
        <v>#DIV/0!</v>
      </c>
      <c r="Z76" s="23" t="e">
        <f>IF(J76=入围最低价!J76,1,0)</f>
        <v>#DIV/0!</v>
      </c>
      <c r="AA76" s="23" t="e">
        <f>IF(K76=入围最低价!K76,1,0)</f>
        <v>#DIV/0!</v>
      </c>
    </row>
    <row r="77" s="2" customFormat="1" ht="20.1" customHeight="1" spans="1:27">
      <c r="A77" s="19">
        <f t="shared" si="1"/>
        <v>73</v>
      </c>
      <c r="B77" s="19" t="s">
        <v>104</v>
      </c>
      <c r="C77" s="20" t="s">
        <v>105</v>
      </c>
      <c r="D77" s="21">
        <v>1494</v>
      </c>
      <c r="E77" s="22" t="s">
        <v>176</v>
      </c>
      <c r="F77" s="22" t="s">
        <v>176</v>
      </c>
      <c r="G77" s="22" t="s">
        <v>176</v>
      </c>
      <c r="H77" s="22" t="s">
        <v>176</v>
      </c>
      <c r="I77" s="22" t="s">
        <v>176</v>
      </c>
      <c r="J77" s="22" t="s">
        <v>176</v>
      </c>
      <c r="K77" s="22" t="s">
        <v>176</v>
      </c>
      <c r="M77" s="2" t="e">
        <f>IF(AND(E77&gt;='入围价70%'!E77,E77&lt;='入围价110%'!E77),1,0)</f>
        <v>#DIV/0!</v>
      </c>
      <c r="N77" s="2" t="e">
        <f>IF(AND(F77&gt;='入围价70%'!F77,F77&lt;='入围价110%'!F77),1,0)</f>
        <v>#DIV/0!</v>
      </c>
      <c r="O77" s="2" t="e">
        <f>IF(AND(G77&gt;='入围价70%'!G77,G77&lt;='入围价110%'!G77),1,0)</f>
        <v>#DIV/0!</v>
      </c>
      <c r="P77" s="2" t="e">
        <f>IF(AND(H77&gt;='入围价70%'!H77,H77&lt;='入围价110%'!H77),1,0)</f>
        <v>#DIV/0!</v>
      </c>
      <c r="Q77" s="2" t="e">
        <f>IF(AND(I77&gt;='入围价70%'!I77,I77&lt;='入围价110%'!I77),1,0)</f>
        <v>#DIV/0!</v>
      </c>
      <c r="R77" s="2" t="e">
        <f>IF(AND(J77&gt;='入围价70%'!J77,J77&lt;='入围价110%'!J77),1,0)</f>
        <v>#DIV/0!</v>
      </c>
      <c r="S77" s="2" t="e">
        <f>IF(AND(K77&gt;='入围价70%'!K77,K77&lt;='入围价110%'!K77),1,0)</f>
        <v>#DIV/0!</v>
      </c>
      <c r="U77" s="23" t="e">
        <f>IF(E77=入围最低价!E77,1,0)</f>
        <v>#DIV/0!</v>
      </c>
      <c r="V77" s="23" t="e">
        <f>IF(F77=入围最低价!F77,1,0)</f>
        <v>#DIV/0!</v>
      </c>
      <c r="W77" s="23" t="e">
        <f>IF(G77=入围最低价!G77,1,0)</f>
        <v>#DIV/0!</v>
      </c>
      <c r="X77" s="23" t="e">
        <f>IF(H77=入围最低价!H77,1,0)</f>
        <v>#DIV/0!</v>
      </c>
      <c r="Y77" s="23" t="e">
        <f>IF(I77=入围最低价!I77,1,0)</f>
        <v>#DIV/0!</v>
      </c>
      <c r="Z77" s="23" t="e">
        <f>IF(J77=入围最低价!J77,1,0)</f>
        <v>#DIV/0!</v>
      </c>
      <c r="AA77" s="23" t="e">
        <f>IF(K77=入围最低价!K77,1,0)</f>
        <v>#DIV/0!</v>
      </c>
    </row>
    <row r="78" s="2" customFormat="1" ht="20.1" customHeight="1" spans="1:27">
      <c r="A78" s="19">
        <f t="shared" si="1"/>
        <v>74</v>
      </c>
      <c r="B78" s="19" t="s">
        <v>104</v>
      </c>
      <c r="C78" s="20" t="s">
        <v>106</v>
      </c>
      <c r="D78" s="21">
        <v>1654</v>
      </c>
      <c r="E78" s="22" t="s">
        <v>176</v>
      </c>
      <c r="F78" s="22" t="s">
        <v>176</v>
      </c>
      <c r="G78" s="22" t="s">
        <v>176</v>
      </c>
      <c r="H78" s="22" t="s">
        <v>176</v>
      </c>
      <c r="I78" s="22" t="s">
        <v>176</v>
      </c>
      <c r="J78" s="22" t="s">
        <v>176</v>
      </c>
      <c r="K78" s="22" t="s">
        <v>176</v>
      </c>
      <c r="M78" s="2" t="e">
        <f>IF(AND(E78&gt;='入围价70%'!E78,E78&lt;='入围价110%'!E78),1,0)</f>
        <v>#DIV/0!</v>
      </c>
      <c r="N78" s="2" t="e">
        <f>IF(AND(F78&gt;='入围价70%'!F78,F78&lt;='入围价110%'!F78),1,0)</f>
        <v>#DIV/0!</v>
      </c>
      <c r="O78" s="2" t="e">
        <f>IF(AND(G78&gt;='入围价70%'!G78,G78&lt;='入围价110%'!G78),1,0)</f>
        <v>#DIV/0!</v>
      </c>
      <c r="P78" s="2" t="e">
        <f>IF(AND(H78&gt;='入围价70%'!H78,H78&lt;='入围价110%'!H78),1,0)</f>
        <v>#DIV/0!</v>
      </c>
      <c r="Q78" s="2" t="e">
        <f>IF(AND(I78&gt;='入围价70%'!I78,I78&lt;='入围价110%'!I78),1,0)</f>
        <v>#DIV/0!</v>
      </c>
      <c r="R78" s="2" t="e">
        <f>IF(AND(J78&gt;='入围价70%'!J78,J78&lt;='入围价110%'!J78),1,0)</f>
        <v>#DIV/0!</v>
      </c>
      <c r="S78" s="2" t="e">
        <f>IF(AND(K78&gt;='入围价70%'!K78,K78&lt;='入围价110%'!K78),1,0)</f>
        <v>#DIV/0!</v>
      </c>
      <c r="U78" s="23" t="e">
        <f>IF(E78=入围最低价!E78,1,0)</f>
        <v>#DIV/0!</v>
      </c>
      <c r="V78" s="23" t="e">
        <f>IF(F78=入围最低价!F78,1,0)</f>
        <v>#DIV/0!</v>
      </c>
      <c r="W78" s="23" t="e">
        <f>IF(G78=入围最低价!G78,1,0)</f>
        <v>#DIV/0!</v>
      </c>
      <c r="X78" s="23" t="e">
        <f>IF(H78=入围最低价!H78,1,0)</f>
        <v>#DIV/0!</v>
      </c>
      <c r="Y78" s="23" t="e">
        <f>IF(I78=入围最低价!I78,1,0)</f>
        <v>#DIV/0!</v>
      </c>
      <c r="Z78" s="23" t="e">
        <f>IF(J78=入围最低价!J78,1,0)</f>
        <v>#DIV/0!</v>
      </c>
      <c r="AA78" s="23" t="e">
        <f>IF(K78=入围最低价!K78,1,0)</f>
        <v>#DIV/0!</v>
      </c>
    </row>
    <row r="79" s="2" customFormat="1" ht="20.1" customHeight="1" spans="1:27">
      <c r="A79" s="19">
        <f t="shared" si="1"/>
        <v>75</v>
      </c>
      <c r="B79" s="19" t="s">
        <v>104</v>
      </c>
      <c r="C79" s="20" t="s">
        <v>107</v>
      </c>
      <c r="D79" s="21">
        <v>1456</v>
      </c>
      <c r="E79" s="22" t="s">
        <v>176</v>
      </c>
      <c r="F79" s="22" t="s">
        <v>176</v>
      </c>
      <c r="G79" s="22" t="s">
        <v>176</v>
      </c>
      <c r="H79" s="22" t="s">
        <v>176</v>
      </c>
      <c r="I79" s="22" t="s">
        <v>176</v>
      </c>
      <c r="J79" s="22" t="s">
        <v>176</v>
      </c>
      <c r="K79" s="22" t="s">
        <v>176</v>
      </c>
      <c r="M79" s="2" t="e">
        <f>IF(AND(E79&gt;='入围价70%'!E79,E79&lt;='入围价110%'!E79),1,0)</f>
        <v>#DIV/0!</v>
      </c>
      <c r="N79" s="2" t="e">
        <f>IF(AND(F79&gt;='入围价70%'!F79,F79&lt;='入围价110%'!F79),1,0)</f>
        <v>#DIV/0!</v>
      </c>
      <c r="O79" s="2" t="e">
        <f>IF(AND(G79&gt;='入围价70%'!G79,G79&lt;='入围价110%'!G79),1,0)</f>
        <v>#DIV/0!</v>
      </c>
      <c r="P79" s="2" t="e">
        <f>IF(AND(H79&gt;='入围价70%'!H79,H79&lt;='入围价110%'!H79),1,0)</f>
        <v>#DIV/0!</v>
      </c>
      <c r="Q79" s="2" t="e">
        <f>IF(AND(I79&gt;='入围价70%'!I79,I79&lt;='入围价110%'!I79),1,0)</f>
        <v>#DIV/0!</v>
      </c>
      <c r="R79" s="2" t="e">
        <f>IF(AND(J79&gt;='入围价70%'!J79,J79&lt;='入围价110%'!J79),1,0)</f>
        <v>#DIV/0!</v>
      </c>
      <c r="S79" s="2" t="e">
        <f>IF(AND(K79&gt;='入围价70%'!K79,K79&lt;='入围价110%'!K79),1,0)</f>
        <v>#DIV/0!</v>
      </c>
      <c r="U79" s="23" t="e">
        <f>IF(E79=入围最低价!E79,1,0)</f>
        <v>#DIV/0!</v>
      </c>
      <c r="V79" s="23" t="e">
        <f>IF(F79=入围最低价!F79,1,0)</f>
        <v>#DIV/0!</v>
      </c>
      <c r="W79" s="23" t="e">
        <f>IF(G79=入围最低价!G79,1,0)</f>
        <v>#DIV/0!</v>
      </c>
      <c r="X79" s="23" t="e">
        <f>IF(H79=入围最低价!H79,1,0)</f>
        <v>#DIV/0!</v>
      </c>
      <c r="Y79" s="23" t="e">
        <f>IF(I79=入围最低价!I79,1,0)</f>
        <v>#DIV/0!</v>
      </c>
      <c r="Z79" s="23" t="e">
        <f>IF(J79=入围最低价!J79,1,0)</f>
        <v>#DIV/0!</v>
      </c>
      <c r="AA79" s="23" t="e">
        <f>IF(K79=入围最低价!K79,1,0)</f>
        <v>#DIV/0!</v>
      </c>
    </row>
    <row r="80" s="2" customFormat="1" ht="20.1" customHeight="1" spans="1:27">
      <c r="A80" s="19">
        <f t="shared" si="1"/>
        <v>76</v>
      </c>
      <c r="B80" s="19" t="s">
        <v>104</v>
      </c>
      <c r="C80" s="20" t="s">
        <v>108</v>
      </c>
      <c r="D80" s="21">
        <v>1523.5</v>
      </c>
      <c r="E80" s="22" t="s">
        <v>176</v>
      </c>
      <c r="F80" s="22" t="s">
        <v>176</v>
      </c>
      <c r="G80" s="22" t="s">
        <v>176</v>
      </c>
      <c r="H80" s="22" t="s">
        <v>176</v>
      </c>
      <c r="I80" s="22" t="s">
        <v>176</v>
      </c>
      <c r="J80" s="22" t="s">
        <v>176</v>
      </c>
      <c r="K80" s="22" t="s">
        <v>176</v>
      </c>
      <c r="M80" s="2" t="e">
        <f>IF(AND(E80&gt;='入围价70%'!E80,E80&lt;='入围价110%'!E80),1,0)</f>
        <v>#DIV/0!</v>
      </c>
      <c r="N80" s="2" t="e">
        <f>IF(AND(F80&gt;='入围价70%'!F80,F80&lt;='入围价110%'!F80),1,0)</f>
        <v>#DIV/0!</v>
      </c>
      <c r="O80" s="2" t="e">
        <f>IF(AND(G80&gt;='入围价70%'!G80,G80&lt;='入围价110%'!G80),1,0)</f>
        <v>#DIV/0!</v>
      </c>
      <c r="P80" s="2" t="e">
        <f>IF(AND(H80&gt;='入围价70%'!H80,H80&lt;='入围价110%'!H80),1,0)</f>
        <v>#DIV/0!</v>
      </c>
      <c r="Q80" s="2" t="e">
        <f>IF(AND(I80&gt;='入围价70%'!I80,I80&lt;='入围价110%'!I80),1,0)</f>
        <v>#DIV/0!</v>
      </c>
      <c r="R80" s="2" t="e">
        <f>IF(AND(J80&gt;='入围价70%'!J80,J80&lt;='入围价110%'!J80),1,0)</f>
        <v>#DIV/0!</v>
      </c>
      <c r="S80" s="2" t="e">
        <f>IF(AND(K80&gt;='入围价70%'!K80,K80&lt;='入围价110%'!K80),1,0)</f>
        <v>#DIV/0!</v>
      </c>
      <c r="U80" s="23" t="e">
        <f>IF(E80=入围最低价!E80,1,0)</f>
        <v>#DIV/0!</v>
      </c>
      <c r="V80" s="23" t="e">
        <f>IF(F80=入围最低价!F80,1,0)</f>
        <v>#DIV/0!</v>
      </c>
      <c r="W80" s="23" t="e">
        <f>IF(G80=入围最低价!G80,1,0)</f>
        <v>#DIV/0!</v>
      </c>
      <c r="X80" s="23" t="e">
        <f>IF(H80=入围最低价!H80,1,0)</f>
        <v>#DIV/0!</v>
      </c>
      <c r="Y80" s="23" t="e">
        <f>IF(I80=入围最低价!I80,1,0)</f>
        <v>#DIV/0!</v>
      </c>
      <c r="Z80" s="23" t="e">
        <f>IF(J80=入围最低价!J80,1,0)</f>
        <v>#DIV/0!</v>
      </c>
      <c r="AA80" s="23" t="e">
        <f>IF(K80=入围最低价!K80,1,0)</f>
        <v>#DIV/0!</v>
      </c>
    </row>
    <row r="81" s="2" customFormat="1" ht="20.1" customHeight="1" spans="1:27">
      <c r="A81" s="19">
        <f t="shared" si="1"/>
        <v>77</v>
      </c>
      <c r="B81" s="19" t="s">
        <v>109</v>
      </c>
      <c r="C81" s="20" t="s">
        <v>110</v>
      </c>
      <c r="D81" s="21">
        <v>1576</v>
      </c>
      <c r="E81" s="22" t="s">
        <v>176</v>
      </c>
      <c r="F81" s="22" t="s">
        <v>176</v>
      </c>
      <c r="G81" s="22" t="s">
        <v>176</v>
      </c>
      <c r="H81" s="22" t="s">
        <v>176</v>
      </c>
      <c r="I81" s="22" t="s">
        <v>176</v>
      </c>
      <c r="J81" s="22" t="s">
        <v>176</v>
      </c>
      <c r="K81" s="22" t="s">
        <v>176</v>
      </c>
      <c r="M81" s="2" t="e">
        <f>IF(AND(E81&gt;='入围价70%'!E81,E81&lt;='入围价110%'!E81),1,0)</f>
        <v>#DIV/0!</v>
      </c>
      <c r="N81" s="2" t="e">
        <f>IF(AND(F81&gt;='入围价70%'!F81,F81&lt;='入围价110%'!F81),1,0)</f>
        <v>#DIV/0!</v>
      </c>
      <c r="O81" s="2" t="e">
        <f>IF(AND(G81&gt;='入围价70%'!G81,G81&lt;='入围价110%'!G81),1,0)</f>
        <v>#DIV/0!</v>
      </c>
      <c r="P81" s="2" t="e">
        <f>IF(AND(H81&gt;='入围价70%'!H81,H81&lt;='入围价110%'!H81),1,0)</f>
        <v>#DIV/0!</v>
      </c>
      <c r="Q81" s="2" t="e">
        <f>IF(AND(I81&gt;='入围价70%'!I81,I81&lt;='入围价110%'!I81),1,0)</f>
        <v>#DIV/0!</v>
      </c>
      <c r="R81" s="2" t="e">
        <f>IF(AND(J81&gt;='入围价70%'!J81,J81&lt;='入围价110%'!J81),1,0)</f>
        <v>#DIV/0!</v>
      </c>
      <c r="S81" s="2" t="e">
        <f>IF(AND(K81&gt;='入围价70%'!K81,K81&lt;='入围价110%'!K81),1,0)</f>
        <v>#DIV/0!</v>
      </c>
      <c r="U81" s="23" t="e">
        <f>IF(E81=入围最低价!E81,1,0)</f>
        <v>#DIV/0!</v>
      </c>
      <c r="V81" s="23" t="e">
        <f>IF(F81=入围最低价!F81,1,0)</f>
        <v>#DIV/0!</v>
      </c>
      <c r="W81" s="23" t="e">
        <f>IF(G81=入围最低价!G81,1,0)</f>
        <v>#DIV/0!</v>
      </c>
      <c r="X81" s="23" t="e">
        <f>IF(H81=入围最低价!H81,1,0)</f>
        <v>#DIV/0!</v>
      </c>
      <c r="Y81" s="23" t="e">
        <f>IF(I81=入围最低价!I81,1,0)</f>
        <v>#DIV/0!</v>
      </c>
      <c r="Z81" s="23" t="e">
        <f>IF(J81=入围最低价!J81,1,0)</f>
        <v>#DIV/0!</v>
      </c>
      <c r="AA81" s="23" t="e">
        <f>IF(K81=入围最低价!K81,1,0)</f>
        <v>#DIV/0!</v>
      </c>
    </row>
    <row r="82" s="2" customFormat="1" ht="20.1" customHeight="1" spans="1:27">
      <c r="A82" s="19">
        <f t="shared" si="1"/>
        <v>78</v>
      </c>
      <c r="B82" s="19" t="s">
        <v>111</v>
      </c>
      <c r="C82" s="20" t="s">
        <v>112</v>
      </c>
      <c r="D82" s="21">
        <v>1466</v>
      </c>
      <c r="E82" s="22" t="s">
        <v>176</v>
      </c>
      <c r="F82" s="22" t="s">
        <v>176</v>
      </c>
      <c r="G82" s="22" t="s">
        <v>176</v>
      </c>
      <c r="H82" s="22" t="s">
        <v>176</v>
      </c>
      <c r="I82" s="22" t="s">
        <v>176</v>
      </c>
      <c r="J82" s="22" t="s">
        <v>176</v>
      </c>
      <c r="K82" s="22" t="s">
        <v>176</v>
      </c>
      <c r="M82" s="2" t="e">
        <f>IF(AND(E82&gt;='入围价70%'!E82,E82&lt;='入围价110%'!E82),1,0)</f>
        <v>#DIV/0!</v>
      </c>
      <c r="N82" s="2" t="e">
        <f>IF(AND(F82&gt;='入围价70%'!F82,F82&lt;='入围价110%'!F82),1,0)</f>
        <v>#DIV/0!</v>
      </c>
      <c r="O82" s="2" t="e">
        <f>IF(AND(G82&gt;='入围价70%'!G82,G82&lt;='入围价110%'!G82),1,0)</f>
        <v>#DIV/0!</v>
      </c>
      <c r="P82" s="2" t="e">
        <f>IF(AND(H82&gt;='入围价70%'!H82,H82&lt;='入围价110%'!H82),1,0)</f>
        <v>#DIV/0!</v>
      </c>
      <c r="Q82" s="2" t="e">
        <f>IF(AND(I82&gt;='入围价70%'!I82,I82&lt;='入围价110%'!I82),1,0)</f>
        <v>#DIV/0!</v>
      </c>
      <c r="R82" s="2" t="e">
        <f>IF(AND(J82&gt;='入围价70%'!J82,J82&lt;='入围价110%'!J82),1,0)</f>
        <v>#DIV/0!</v>
      </c>
      <c r="S82" s="2" t="e">
        <f>IF(AND(K82&gt;='入围价70%'!K82,K82&lt;='入围价110%'!K82),1,0)</f>
        <v>#DIV/0!</v>
      </c>
      <c r="U82" s="23" t="e">
        <f>IF(E82=入围最低价!E82,1,0)</f>
        <v>#DIV/0!</v>
      </c>
      <c r="V82" s="23" t="e">
        <f>IF(F82=入围最低价!F82,1,0)</f>
        <v>#DIV/0!</v>
      </c>
      <c r="W82" s="23" t="e">
        <f>IF(G82=入围最低价!G82,1,0)</f>
        <v>#DIV/0!</v>
      </c>
      <c r="X82" s="23" t="e">
        <f>IF(H82=入围最低价!H82,1,0)</f>
        <v>#DIV/0!</v>
      </c>
      <c r="Y82" s="23" t="e">
        <f>IF(I82=入围最低价!I82,1,0)</f>
        <v>#DIV/0!</v>
      </c>
      <c r="Z82" s="23" t="e">
        <f>IF(J82=入围最低价!J82,1,0)</f>
        <v>#DIV/0!</v>
      </c>
      <c r="AA82" s="23" t="e">
        <f>IF(K82=入围最低价!K82,1,0)</f>
        <v>#DIV/0!</v>
      </c>
    </row>
    <row r="83" s="2" customFormat="1" ht="20.1" customHeight="1" spans="1:27">
      <c r="A83" s="19">
        <f t="shared" si="1"/>
        <v>79</v>
      </c>
      <c r="B83" s="19" t="s">
        <v>111</v>
      </c>
      <c r="C83" s="20" t="s">
        <v>113</v>
      </c>
      <c r="D83" s="21">
        <v>1784</v>
      </c>
      <c r="E83" s="22" t="s">
        <v>176</v>
      </c>
      <c r="F83" s="22" t="s">
        <v>176</v>
      </c>
      <c r="G83" s="22" t="s">
        <v>176</v>
      </c>
      <c r="H83" s="22" t="s">
        <v>176</v>
      </c>
      <c r="I83" s="22" t="s">
        <v>176</v>
      </c>
      <c r="J83" s="22" t="s">
        <v>176</v>
      </c>
      <c r="K83" s="22" t="s">
        <v>176</v>
      </c>
      <c r="M83" s="2" t="e">
        <f>IF(AND(E83&gt;='入围价70%'!E83,E83&lt;='入围价110%'!E83),1,0)</f>
        <v>#DIV/0!</v>
      </c>
      <c r="N83" s="2" t="e">
        <f>IF(AND(F83&gt;='入围价70%'!F83,F83&lt;='入围价110%'!F83),1,0)</f>
        <v>#DIV/0!</v>
      </c>
      <c r="O83" s="2" t="e">
        <f>IF(AND(G83&gt;='入围价70%'!G83,G83&lt;='入围价110%'!G83),1,0)</f>
        <v>#DIV/0!</v>
      </c>
      <c r="P83" s="2" t="e">
        <f>IF(AND(H83&gt;='入围价70%'!H83,H83&lt;='入围价110%'!H83),1,0)</f>
        <v>#DIV/0!</v>
      </c>
      <c r="Q83" s="2" t="e">
        <f>IF(AND(I83&gt;='入围价70%'!I83,I83&lt;='入围价110%'!I83),1,0)</f>
        <v>#DIV/0!</v>
      </c>
      <c r="R83" s="2" t="e">
        <f>IF(AND(J83&gt;='入围价70%'!J83,J83&lt;='入围价110%'!J83),1,0)</f>
        <v>#DIV/0!</v>
      </c>
      <c r="S83" s="2" t="e">
        <f>IF(AND(K83&gt;='入围价70%'!K83,K83&lt;='入围价110%'!K83),1,0)</f>
        <v>#DIV/0!</v>
      </c>
      <c r="U83" s="23" t="e">
        <f>IF(E83=入围最低价!E83,1,0)</f>
        <v>#DIV/0!</v>
      </c>
      <c r="V83" s="23" t="e">
        <f>IF(F83=入围最低价!F83,1,0)</f>
        <v>#DIV/0!</v>
      </c>
      <c r="W83" s="23" t="e">
        <f>IF(G83=入围最低价!G83,1,0)</f>
        <v>#DIV/0!</v>
      </c>
      <c r="X83" s="23" t="e">
        <f>IF(H83=入围最低价!H83,1,0)</f>
        <v>#DIV/0!</v>
      </c>
      <c r="Y83" s="23" t="e">
        <f>IF(I83=入围最低价!I83,1,0)</f>
        <v>#DIV/0!</v>
      </c>
      <c r="Z83" s="23" t="e">
        <f>IF(J83=入围最低价!J83,1,0)</f>
        <v>#DIV/0!</v>
      </c>
      <c r="AA83" s="23" t="e">
        <f>IF(K83=入围最低价!K83,1,0)</f>
        <v>#DIV/0!</v>
      </c>
    </row>
    <row r="84" s="2" customFormat="1" ht="20.1" customHeight="1" spans="1:27">
      <c r="A84" s="19">
        <f t="shared" si="1"/>
        <v>80</v>
      </c>
      <c r="B84" s="19" t="s">
        <v>111</v>
      </c>
      <c r="C84" s="20" t="s">
        <v>114</v>
      </c>
      <c r="D84" s="21">
        <v>1337.6</v>
      </c>
      <c r="E84" s="22" t="s">
        <v>176</v>
      </c>
      <c r="F84" s="22" t="s">
        <v>176</v>
      </c>
      <c r="G84" s="22" t="s">
        <v>176</v>
      </c>
      <c r="H84" s="22" t="s">
        <v>176</v>
      </c>
      <c r="I84" s="22" t="s">
        <v>176</v>
      </c>
      <c r="J84" s="22" t="s">
        <v>176</v>
      </c>
      <c r="K84" s="22" t="s">
        <v>176</v>
      </c>
      <c r="M84" s="2" t="e">
        <f>IF(AND(E84&gt;='入围价70%'!E84,E84&lt;='入围价110%'!E84),1,0)</f>
        <v>#DIV/0!</v>
      </c>
      <c r="N84" s="2" t="e">
        <f>IF(AND(F84&gt;='入围价70%'!F84,F84&lt;='入围价110%'!F84),1,0)</f>
        <v>#DIV/0!</v>
      </c>
      <c r="O84" s="2" t="e">
        <f>IF(AND(G84&gt;='入围价70%'!G84,G84&lt;='入围价110%'!G84),1,0)</f>
        <v>#DIV/0!</v>
      </c>
      <c r="P84" s="2" t="e">
        <f>IF(AND(H84&gt;='入围价70%'!H84,H84&lt;='入围价110%'!H84),1,0)</f>
        <v>#DIV/0!</v>
      </c>
      <c r="Q84" s="2" t="e">
        <f>IF(AND(I84&gt;='入围价70%'!I84,I84&lt;='入围价110%'!I84),1,0)</f>
        <v>#DIV/0!</v>
      </c>
      <c r="R84" s="2" t="e">
        <f>IF(AND(J84&gt;='入围价70%'!J84,J84&lt;='入围价110%'!J84),1,0)</f>
        <v>#DIV/0!</v>
      </c>
      <c r="S84" s="2" t="e">
        <f>IF(AND(K84&gt;='入围价70%'!K84,K84&lt;='入围价110%'!K84),1,0)</f>
        <v>#DIV/0!</v>
      </c>
      <c r="U84" s="23" t="e">
        <f>IF(E84=入围最低价!E84,1,0)</f>
        <v>#DIV/0!</v>
      </c>
      <c r="V84" s="23" t="e">
        <f>IF(F84=入围最低价!F84,1,0)</f>
        <v>#DIV/0!</v>
      </c>
      <c r="W84" s="23" t="e">
        <f>IF(G84=入围最低价!G84,1,0)</f>
        <v>#DIV/0!</v>
      </c>
      <c r="X84" s="23" t="e">
        <f>IF(H84=入围最低价!H84,1,0)</f>
        <v>#DIV/0!</v>
      </c>
      <c r="Y84" s="23" t="e">
        <f>IF(I84=入围最低价!I84,1,0)</f>
        <v>#DIV/0!</v>
      </c>
      <c r="Z84" s="23" t="e">
        <f>IF(J84=入围最低价!J84,1,0)</f>
        <v>#DIV/0!</v>
      </c>
      <c r="AA84" s="23" t="e">
        <f>IF(K84=入围最低价!K84,1,0)</f>
        <v>#DIV/0!</v>
      </c>
    </row>
    <row r="85" s="2" customFormat="1" ht="20.1" customHeight="1" spans="1:27">
      <c r="A85" s="19">
        <f t="shared" si="1"/>
        <v>81</v>
      </c>
      <c r="B85" s="19" t="s">
        <v>111</v>
      </c>
      <c r="C85" s="20" t="s">
        <v>115</v>
      </c>
      <c r="D85" s="21">
        <v>1530</v>
      </c>
      <c r="E85" s="22" t="s">
        <v>176</v>
      </c>
      <c r="F85" s="22" t="s">
        <v>176</v>
      </c>
      <c r="G85" s="22" t="s">
        <v>176</v>
      </c>
      <c r="H85" s="22" t="s">
        <v>176</v>
      </c>
      <c r="I85" s="22" t="s">
        <v>176</v>
      </c>
      <c r="J85" s="22" t="s">
        <v>176</v>
      </c>
      <c r="K85" s="22" t="s">
        <v>176</v>
      </c>
      <c r="M85" s="2" t="e">
        <f>IF(AND(E85&gt;='入围价70%'!E85,E85&lt;='入围价110%'!E85),1,0)</f>
        <v>#DIV/0!</v>
      </c>
      <c r="N85" s="2" t="e">
        <f>IF(AND(F85&gt;='入围价70%'!F85,F85&lt;='入围价110%'!F85),1,0)</f>
        <v>#DIV/0!</v>
      </c>
      <c r="O85" s="2" t="e">
        <f>IF(AND(G85&gt;='入围价70%'!G85,G85&lt;='入围价110%'!G85),1,0)</f>
        <v>#DIV/0!</v>
      </c>
      <c r="P85" s="2" t="e">
        <f>IF(AND(H85&gt;='入围价70%'!H85,H85&lt;='入围价110%'!H85),1,0)</f>
        <v>#DIV/0!</v>
      </c>
      <c r="Q85" s="2" t="e">
        <f>IF(AND(I85&gt;='入围价70%'!I85,I85&lt;='入围价110%'!I85),1,0)</f>
        <v>#DIV/0!</v>
      </c>
      <c r="R85" s="2" t="e">
        <f>IF(AND(J85&gt;='入围价70%'!J85,J85&lt;='入围价110%'!J85),1,0)</f>
        <v>#DIV/0!</v>
      </c>
      <c r="S85" s="2" t="e">
        <f>IF(AND(K85&gt;='入围价70%'!K85,K85&lt;='入围价110%'!K85),1,0)</f>
        <v>#DIV/0!</v>
      </c>
      <c r="U85" s="23" t="e">
        <f>IF(E85=入围最低价!E85,1,0)</f>
        <v>#DIV/0!</v>
      </c>
      <c r="V85" s="23" t="e">
        <f>IF(F85=入围最低价!F85,1,0)</f>
        <v>#DIV/0!</v>
      </c>
      <c r="W85" s="23" t="e">
        <f>IF(G85=入围最低价!G85,1,0)</f>
        <v>#DIV/0!</v>
      </c>
      <c r="X85" s="23" t="e">
        <f>IF(H85=入围最低价!H85,1,0)</f>
        <v>#DIV/0!</v>
      </c>
      <c r="Y85" s="23" t="e">
        <f>IF(I85=入围最低价!I85,1,0)</f>
        <v>#DIV/0!</v>
      </c>
      <c r="Z85" s="23" t="e">
        <f>IF(J85=入围最低价!J85,1,0)</f>
        <v>#DIV/0!</v>
      </c>
      <c r="AA85" s="23" t="e">
        <f>IF(K85=入围最低价!K85,1,0)</f>
        <v>#DIV/0!</v>
      </c>
    </row>
    <row r="86" s="2" customFormat="1" ht="20.1" customHeight="1" spans="1:27">
      <c r="A86" s="19">
        <f t="shared" si="1"/>
        <v>82</v>
      </c>
      <c r="B86" s="19" t="s">
        <v>116</v>
      </c>
      <c r="C86" s="20" t="s">
        <v>117</v>
      </c>
      <c r="D86" s="21">
        <v>1749</v>
      </c>
      <c r="E86" s="22" t="s">
        <v>176</v>
      </c>
      <c r="F86" s="22" t="s">
        <v>176</v>
      </c>
      <c r="G86" s="22" t="s">
        <v>176</v>
      </c>
      <c r="H86" s="22" t="s">
        <v>176</v>
      </c>
      <c r="I86" s="22" t="s">
        <v>176</v>
      </c>
      <c r="J86" s="22" t="s">
        <v>176</v>
      </c>
      <c r="K86" s="22" t="s">
        <v>176</v>
      </c>
      <c r="M86" s="2" t="e">
        <f>IF(AND(E86&gt;='入围价70%'!E86,E86&lt;='入围价110%'!E86),1,0)</f>
        <v>#DIV/0!</v>
      </c>
      <c r="N86" s="2" t="e">
        <f>IF(AND(F86&gt;='入围价70%'!F86,F86&lt;='入围价110%'!F86),1,0)</f>
        <v>#DIV/0!</v>
      </c>
      <c r="O86" s="2" t="e">
        <f>IF(AND(G86&gt;='入围价70%'!G86,G86&lt;='入围价110%'!G86),1,0)</f>
        <v>#DIV/0!</v>
      </c>
      <c r="P86" s="2" t="e">
        <f>IF(AND(H86&gt;='入围价70%'!H86,H86&lt;='入围价110%'!H86),1,0)</f>
        <v>#DIV/0!</v>
      </c>
      <c r="Q86" s="2" t="e">
        <f>IF(AND(I86&gt;='入围价70%'!I86,I86&lt;='入围价110%'!I86),1,0)</f>
        <v>#DIV/0!</v>
      </c>
      <c r="R86" s="2" t="e">
        <f>IF(AND(J86&gt;='入围价70%'!J86,J86&lt;='入围价110%'!J86),1,0)</f>
        <v>#DIV/0!</v>
      </c>
      <c r="S86" s="2" t="e">
        <f>IF(AND(K86&gt;='入围价70%'!K86,K86&lt;='入围价110%'!K86),1,0)</f>
        <v>#DIV/0!</v>
      </c>
      <c r="U86" s="23" t="e">
        <f>IF(E86=入围最低价!E86,1,0)</f>
        <v>#DIV/0!</v>
      </c>
      <c r="V86" s="23" t="e">
        <f>IF(F86=入围最低价!F86,1,0)</f>
        <v>#DIV/0!</v>
      </c>
      <c r="W86" s="23" t="e">
        <f>IF(G86=入围最低价!G86,1,0)</f>
        <v>#DIV/0!</v>
      </c>
      <c r="X86" s="23" t="e">
        <f>IF(H86=入围最低价!H86,1,0)</f>
        <v>#DIV/0!</v>
      </c>
      <c r="Y86" s="23" t="e">
        <f>IF(I86=入围最低价!I86,1,0)</f>
        <v>#DIV/0!</v>
      </c>
      <c r="Z86" s="23" t="e">
        <f>IF(J86=入围最低价!J86,1,0)</f>
        <v>#DIV/0!</v>
      </c>
      <c r="AA86" s="23" t="e">
        <f>IF(K86=入围最低价!K86,1,0)</f>
        <v>#DIV/0!</v>
      </c>
    </row>
    <row r="87" s="2" customFormat="1" ht="20.1" customHeight="1" spans="1:27">
      <c r="A87" s="19">
        <f t="shared" si="1"/>
        <v>83</v>
      </c>
      <c r="B87" s="19" t="s">
        <v>116</v>
      </c>
      <c r="C87" s="20" t="s">
        <v>118</v>
      </c>
      <c r="D87" s="21">
        <v>1429</v>
      </c>
      <c r="E87" s="22" t="s">
        <v>176</v>
      </c>
      <c r="F87" s="22" t="s">
        <v>176</v>
      </c>
      <c r="G87" s="22" t="s">
        <v>176</v>
      </c>
      <c r="H87" s="22" t="s">
        <v>176</v>
      </c>
      <c r="I87" s="22" t="s">
        <v>176</v>
      </c>
      <c r="J87" s="22" t="s">
        <v>176</v>
      </c>
      <c r="K87" s="22" t="s">
        <v>176</v>
      </c>
      <c r="M87" s="2" t="e">
        <f>IF(AND(E87&gt;='入围价70%'!E87,E87&lt;='入围价110%'!E87),1,0)</f>
        <v>#DIV/0!</v>
      </c>
      <c r="N87" s="2" t="e">
        <f>IF(AND(F87&gt;='入围价70%'!F87,F87&lt;='入围价110%'!F87),1,0)</f>
        <v>#DIV/0!</v>
      </c>
      <c r="O87" s="2" t="e">
        <f>IF(AND(G87&gt;='入围价70%'!G87,G87&lt;='入围价110%'!G87),1,0)</f>
        <v>#DIV/0!</v>
      </c>
      <c r="P87" s="2" t="e">
        <f>IF(AND(H87&gt;='入围价70%'!H87,H87&lt;='入围价110%'!H87),1,0)</f>
        <v>#DIV/0!</v>
      </c>
      <c r="Q87" s="2" t="e">
        <f>IF(AND(I87&gt;='入围价70%'!I87,I87&lt;='入围价110%'!I87),1,0)</f>
        <v>#DIV/0!</v>
      </c>
      <c r="R87" s="2" t="e">
        <f>IF(AND(J87&gt;='入围价70%'!J87,J87&lt;='入围价110%'!J87),1,0)</f>
        <v>#DIV/0!</v>
      </c>
      <c r="S87" s="2" t="e">
        <f>IF(AND(K87&gt;='入围价70%'!K87,K87&lt;='入围价110%'!K87),1,0)</f>
        <v>#DIV/0!</v>
      </c>
      <c r="U87" s="23" t="e">
        <f>IF(E87=入围最低价!E87,1,0)</f>
        <v>#DIV/0!</v>
      </c>
      <c r="V87" s="23" t="e">
        <f>IF(F87=入围最低价!F87,1,0)</f>
        <v>#DIV/0!</v>
      </c>
      <c r="W87" s="23" t="e">
        <f>IF(G87=入围最低价!G87,1,0)</f>
        <v>#DIV/0!</v>
      </c>
      <c r="X87" s="23" t="e">
        <f>IF(H87=入围最低价!H87,1,0)</f>
        <v>#DIV/0!</v>
      </c>
      <c r="Y87" s="23" t="e">
        <f>IF(I87=入围最低价!I87,1,0)</f>
        <v>#DIV/0!</v>
      </c>
      <c r="Z87" s="23" t="e">
        <f>IF(J87=入围最低价!J87,1,0)</f>
        <v>#DIV/0!</v>
      </c>
      <c r="AA87" s="23" t="e">
        <f>IF(K87=入围最低价!K87,1,0)</f>
        <v>#DIV/0!</v>
      </c>
    </row>
    <row r="88" s="2" customFormat="1" ht="20.1" customHeight="1" spans="1:27">
      <c r="A88" s="19">
        <f t="shared" si="1"/>
        <v>84</v>
      </c>
      <c r="B88" s="19" t="s">
        <v>116</v>
      </c>
      <c r="C88" s="20" t="s">
        <v>119</v>
      </c>
      <c r="D88" s="21">
        <v>1637.8</v>
      </c>
      <c r="E88" s="22" t="s">
        <v>176</v>
      </c>
      <c r="F88" s="22" t="s">
        <v>176</v>
      </c>
      <c r="G88" s="22" t="s">
        <v>176</v>
      </c>
      <c r="H88" s="22" t="s">
        <v>176</v>
      </c>
      <c r="I88" s="22" t="s">
        <v>176</v>
      </c>
      <c r="J88" s="22" t="s">
        <v>176</v>
      </c>
      <c r="K88" s="22" t="s">
        <v>176</v>
      </c>
      <c r="M88" s="2" t="e">
        <f>IF(AND(E88&gt;='入围价70%'!E88,E88&lt;='入围价110%'!E88),1,0)</f>
        <v>#DIV/0!</v>
      </c>
      <c r="N88" s="2" t="e">
        <f>IF(AND(F88&gt;='入围价70%'!F88,F88&lt;='入围价110%'!F88),1,0)</f>
        <v>#DIV/0!</v>
      </c>
      <c r="O88" s="2" t="e">
        <f>IF(AND(G88&gt;='入围价70%'!G88,G88&lt;='入围价110%'!G88),1,0)</f>
        <v>#DIV/0!</v>
      </c>
      <c r="P88" s="2" t="e">
        <f>IF(AND(H88&gt;='入围价70%'!H88,H88&lt;='入围价110%'!H88),1,0)</f>
        <v>#DIV/0!</v>
      </c>
      <c r="Q88" s="2" t="e">
        <f>IF(AND(I88&gt;='入围价70%'!I88,I88&lt;='入围价110%'!I88),1,0)</f>
        <v>#DIV/0!</v>
      </c>
      <c r="R88" s="2" t="e">
        <f>IF(AND(J88&gt;='入围价70%'!J88,J88&lt;='入围价110%'!J88),1,0)</f>
        <v>#DIV/0!</v>
      </c>
      <c r="S88" s="2" t="e">
        <f>IF(AND(K88&gt;='入围价70%'!K88,K88&lt;='入围价110%'!K88),1,0)</f>
        <v>#DIV/0!</v>
      </c>
      <c r="U88" s="23" t="e">
        <f>IF(E88=入围最低价!E88,1,0)</f>
        <v>#DIV/0!</v>
      </c>
      <c r="V88" s="23" t="e">
        <f>IF(F88=入围最低价!F88,1,0)</f>
        <v>#DIV/0!</v>
      </c>
      <c r="W88" s="23" t="e">
        <f>IF(G88=入围最低价!G88,1,0)</f>
        <v>#DIV/0!</v>
      </c>
      <c r="X88" s="23" t="e">
        <f>IF(H88=入围最低价!H88,1,0)</f>
        <v>#DIV/0!</v>
      </c>
      <c r="Y88" s="23" t="e">
        <f>IF(I88=入围最低价!I88,1,0)</f>
        <v>#DIV/0!</v>
      </c>
      <c r="Z88" s="23" t="e">
        <f>IF(J88=入围最低价!J88,1,0)</f>
        <v>#DIV/0!</v>
      </c>
      <c r="AA88" s="23" t="e">
        <f>IF(K88=入围最低价!K88,1,0)</f>
        <v>#DIV/0!</v>
      </c>
    </row>
    <row r="89" s="2" customFormat="1" ht="20.1" customHeight="1" spans="1:27">
      <c r="A89" s="19">
        <f t="shared" si="1"/>
        <v>85</v>
      </c>
      <c r="B89" s="19" t="s">
        <v>116</v>
      </c>
      <c r="C89" s="20" t="s">
        <v>120</v>
      </c>
      <c r="D89" s="21">
        <v>1346</v>
      </c>
      <c r="E89" s="22" t="s">
        <v>176</v>
      </c>
      <c r="F89" s="22" t="s">
        <v>176</v>
      </c>
      <c r="G89" s="22" t="s">
        <v>176</v>
      </c>
      <c r="H89" s="22" t="s">
        <v>176</v>
      </c>
      <c r="I89" s="22" t="s">
        <v>176</v>
      </c>
      <c r="J89" s="22" t="s">
        <v>176</v>
      </c>
      <c r="K89" s="22" t="s">
        <v>176</v>
      </c>
      <c r="M89" s="2" t="e">
        <f>IF(AND(E89&gt;='入围价70%'!E89,E89&lt;='入围价110%'!E89),1,0)</f>
        <v>#DIV/0!</v>
      </c>
      <c r="N89" s="2" t="e">
        <f>IF(AND(F89&gt;='入围价70%'!F89,F89&lt;='入围价110%'!F89),1,0)</f>
        <v>#DIV/0!</v>
      </c>
      <c r="O89" s="2" t="e">
        <f>IF(AND(G89&gt;='入围价70%'!G89,G89&lt;='入围价110%'!G89),1,0)</f>
        <v>#DIV/0!</v>
      </c>
      <c r="P89" s="2" t="e">
        <f>IF(AND(H89&gt;='入围价70%'!H89,H89&lt;='入围价110%'!H89),1,0)</f>
        <v>#DIV/0!</v>
      </c>
      <c r="Q89" s="2" t="e">
        <f>IF(AND(I89&gt;='入围价70%'!I89,I89&lt;='入围价110%'!I89),1,0)</f>
        <v>#DIV/0!</v>
      </c>
      <c r="R89" s="2" t="e">
        <f>IF(AND(J89&gt;='入围价70%'!J89,J89&lt;='入围价110%'!J89),1,0)</f>
        <v>#DIV/0!</v>
      </c>
      <c r="S89" s="2" t="e">
        <f>IF(AND(K89&gt;='入围价70%'!K89,K89&lt;='入围价110%'!K89),1,0)</f>
        <v>#DIV/0!</v>
      </c>
      <c r="U89" s="23" t="e">
        <f>IF(E89=入围最低价!E89,1,0)</f>
        <v>#DIV/0!</v>
      </c>
      <c r="V89" s="23" t="e">
        <f>IF(F89=入围最低价!F89,1,0)</f>
        <v>#DIV/0!</v>
      </c>
      <c r="W89" s="23" t="e">
        <f>IF(G89=入围最低价!G89,1,0)</f>
        <v>#DIV/0!</v>
      </c>
      <c r="X89" s="23" t="e">
        <f>IF(H89=入围最低价!H89,1,0)</f>
        <v>#DIV/0!</v>
      </c>
      <c r="Y89" s="23" t="e">
        <f>IF(I89=入围最低价!I89,1,0)</f>
        <v>#DIV/0!</v>
      </c>
      <c r="Z89" s="23" t="e">
        <f>IF(J89=入围最低价!J89,1,0)</f>
        <v>#DIV/0!</v>
      </c>
      <c r="AA89" s="23" t="e">
        <f>IF(K89=入围最低价!K89,1,0)</f>
        <v>#DIV/0!</v>
      </c>
    </row>
    <row r="90" s="2" customFormat="1" ht="20.1" customHeight="1" spans="1:27">
      <c r="A90" s="19">
        <f t="shared" si="1"/>
        <v>86</v>
      </c>
      <c r="B90" s="19" t="s">
        <v>116</v>
      </c>
      <c r="C90" s="20" t="s">
        <v>121</v>
      </c>
      <c r="D90" s="21">
        <v>1654</v>
      </c>
      <c r="E90" s="22" t="s">
        <v>176</v>
      </c>
      <c r="F90" s="22" t="s">
        <v>176</v>
      </c>
      <c r="G90" s="22" t="s">
        <v>176</v>
      </c>
      <c r="H90" s="22" t="s">
        <v>176</v>
      </c>
      <c r="I90" s="22" t="s">
        <v>176</v>
      </c>
      <c r="J90" s="22" t="s">
        <v>176</v>
      </c>
      <c r="K90" s="22" t="s">
        <v>176</v>
      </c>
      <c r="M90" s="2" t="e">
        <f>IF(AND(E90&gt;='入围价70%'!E90,E90&lt;='入围价110%'!E90),1,0)</f>
        <v>#DIV/0!</v>
      </c>
      <c r="N90" s="2" t="e">
        <f>IF(AND(F90&gt;='入围价70%'!F90,F90&lt;='入围价110%'!F90),1,0)</f>
        <v>#DIV/0!</v>
      </c>
      <c r="O90" s="2" t="e">
        <f>IF(AND(G90&gt;='入围价70%'!G90,G90&lt;='入围价110%'!G90),1,0)</f>
        <v>#DIV/0!</v>
      </c>
      <c r="P90" s="2" t="e">
        <f>IF(AND(H90&gt;='入围价70%'!H90,H90&lt;='入围价110%'!H90),1,0)</f>
        <v>#DIV/0!</v>
      </c>
      <c r="Q90" s="2" t="e">
        <f>IF(AND(I90&gt;='入围价70%'!I90,I90&lt;='入围价110%'!I90),1,0)</f>
        <v>#DIV/0!</v>
      </c>
      <c r="R90" s="2" t="e">
        <f>IF(AND(J90&gt;='入围价70%'!J90,J90&lt;='入围价110%'!J90),1,0)</f>
        <v>#DIV/0!</v>
      </c>
      <c r="S90" s="2" t="e">
        <f>IF(AND(K90&gt;='入围价70%'!K90,K90&lt;='入围价110%'!K90),1,0)</f>
        <v>#DIV/0!</v>
      </c>
      <c r="U90" s="23" t="e">
        <f>IF(E90=入围最低价!E90,1,0)</f>
        <v>#DIV/0!</v>
      </c>
      <c r="V90" s="23" t="e">
        <f>IF(F90=入围最低价!F90,1,0)</f>
        <v>#DIV/0!</v>
      </c>
      <c r="W90" s="23" t="e">
        <f>IF(G90=入围最低价!G90,1,0)</f>
        <v>#DIV/0!</v>
      </c>
      <c r="X90" s="23" t="e">
        <f>IF(H90=入围最低价!H90,1,0)</f>
        <v>#DIV/0!</v>
      </c>
      <c r="Y90" s="23" t="e">
        <f>IF(I90=入围最低价!I90,1,0)</f>
        <v>#DIV/0!</v>
      </c>
      <c r="Z90" s="23" t="e">
        <f>IF(J90=入围最低价!J90,1,0)</f>
        <v>#DIV/0!</v>
      </c>
      <c r="AA90" s="23" t="e">
        <f>IF(K90=入围最低价!K90,1,0)</f>
        <v>#DIV/0!</v>
      </c>
    </row>
    <row r="91" s="2" customFormat="1" ht="20.1" customHeight="1" spans="1:27">
      <c r="A91" s="19">
        <f t="shared" si="1"/>
        <v>87</v>
      </c>
      <c r="B91" s="19" t="s">
        <v>122</v>
      </c>
      <c r="C91" s="20" t="s">
        <v>123</v>
      </c>
      <c r="D91" s="21">
        <v>1098</v>
      </c>
      <c r="E91" s="22" t="s">
        <v>176</v>
      </c>
      <c r="F91" s="22" t="s">
        <v>176</v>
      </c>
      <c r="G91" s="22" t="s">
        <v>176</v>
      </c>
      <c r="H91" s="22" t="s">
        <v>176</v>
      </c>
      <c r="I91" s="22" t="s">
        <v>176</v>
      </c>
      <c r="J91" s="22" t="s">
        <v>176</v>
      </c>
      <c r="K91" s="22" t="s">
        <v>176</v>
      </c>
      <c r="M91" s="2" t="e">
        <f>IF(AND(E91&gt;='入围价70%'!E91,E91&lt;='入围价110%'!E91),1,0)</f>
        <v>#DIV/0!</v>
      </c>
      <c r="N91" s="2" t="e">
        <f>IF(AND(F91&gt;='入围价70%'!F91,F91&lt;='入围价110%'!F91),1,0)</f>
        <v>#DIV/0!</v>
      </c>
      <c r="O91" s="2" t="e">
        <f>IF(AND(G91&gt;='入围价70%'!G91,G91&lt;='入围价110%'!G91),1,0)</f>
        <v>#DIV/0!</v>
      </c>
      <c r="P91" s="2" t="e">
        <f>IF(AND(H91&gt;='入围价70%'!H91,H91&lt;='入围价110%'!H91),1,0)</f>
        <v>#DIV/0!</v>
      </c>
      <c r="Q91" s="2" t="e">
        <f>IF(AND(I91&gt;='入围价70%'!I91,I91&lt;='入围价110%'!I91),1,0)</f>
        <v>#DIV/0!</v>
      </c>
      <c r="R91" s="2" t="e">
        <f>IF(AND(J91&gt;='入围价70%'!J91,J91&lt;='入围价110%'!J91),1,0)</f>
        <v>#DIV/0!</v>
      </c>
      <c r="S91" s="2" t="e">
        <f>IF(AND(K91&gt;='入围价70%'!K91,K91&lt;='入围价110%'!K91),1,0)</f>
        <v>#DIV/0!</v>
      </c>
      <c r="U91" s="23" t="e">
        <f>IF(E91=入围最低价!E91,1,0)</f>
        <v>#DIV/0!</v>
      </c>
      <c r="V91" s="23" t="e">
        <f>IF(F91=入围最低价!F91,1,0)</f>
        <v>#DIV/0!</v>
      </c>
      <c r="W91" s="23" t="e">
        <f>IF(G91=入围最低价!G91,1,0)</f>
        <v>#DIV/0!</v>
      </c>
      <c r="X91" s="23" t="e">
        <f>IF(H91=入围最低价!H91,1,0)</f>
        <v>#DIV/0!</v>
      </c>
      <c r="Y91" s="23" t="e">
        <f>IF(I91=入围最低价!I91,1,0)</f>
        <v>#DIV/0!</v>
      </c>
      <c r="Z91" s="23" t="e">
        <f>IF(J91=入围最低价!J91,1,0)</f>
        <v>#DIV/0!</v>
      </c>
      <c r="AA91" s="23" t="e">
        <f>IF(K91=入围最低价!K91,1,0)</f>
        <v>#DIV/0!</v>
      </c>
    </row>
    <row r="92" s="2" customFormat="1" ht="20.1" customHeight="1" spans="1:27">
      <c r="A92" s="19">
        <f t="shared" si="1"/>
        <v>88</v>
      </c>
      <c r="B92" s="19" t="s">
        <v>122</v>
      </c>
      <c r="C92" s="20" t="s">
        <v>124</v>
      </c>
      <c r="D92" s="21">
        <v>1008</v>
      </c>
      <c r="E92" s="22" t="s">
        <v>176</v>
      </c>
      <c r="F92" s="22" t="s">
        <v>176</v>
      </c>
      <c r="G92" s="22" t="s">
        <v>176</v>
      </c>
      <c r="H92" s="22" t="s">
        <v>176</v>
      </c>
      <c r="I92" s="22" t="s">
        <v>176</v>
      </c>
      <c r="J92" s="22" t="s">
        <v>176</v>
      </c>
      <c r="K92" s="22" t="s">
        <v>176</v>
      </c>
      <c r="M92" s="2" t="e">
        <f>IF(AND(E92&gt;='入围价70%'!E92,E92&lt;='入围价110%'!E92),1,0)</f>
        <v>#DIV/0!</v>
      </c>
      <c r="N92" s="2" t="e">
        <f>IF(AND(F92&gt;='入围价70%'!F92,F92&lt;='入围价110%'!F92),1,0)</f>
        <v>#DIV/0!</v>
      </c>
      <c r="O92" s="2" t="e">
        <f>IF(AND(G92&gt;='入围价70%'!G92,G92&lt;='入围价110%'!G92),1,0)</f>
        <v>#DIV/0!</v>
      </c>
      <c r="P92" s="2" t="e">
        <f>IF(AND(H92&gt;='入围价70%'!H92,H92&lt;='入围价110%'!H92),1,0)</f>
        <v>#DIV/0!</v>
      </c>
      <c r="Q92" s="2" t="e">
        <f>IF(AND(I92&gt;='入围价70%'!I92,I92&lt;='入围价110%'!I92),1,0)</f>
        <v>#DIV/0!</v>
      </c>
      <c r="R92" s="2" t="e">
        <f>IF(AND(J92&gt;='入围价70%'!J92,J92&lt;='入围价110%'!J92),1,0)</f>
        <v>#DIV/0!</v>
      </c>
      <c r="S92" s="2" t="e">
        <f>IF(AND(K92&gt;='入围价70%'!K92,K92&lt;='入围价110%'!K92),1,0)</f>
        <v>#DIV/0!</v>
      </c>
      <c r="U92" s="23" t="e">
        <f>IF(E92=入围最低价!E92,1,0)</f>
        <v>#DIV/0!</v>
      </c>
      <c r="V92" s="23" t="e">
        <f>IF(F92=入围最低价!F92,1,0)</f>
        <v>#DIV/0!</v>
      </c>
      <c r="W92" s="23" t="e">
        <f>IF(G92=入围最低价!G92,1,0)</f>
        <v>#DIV/0!</v>
      </c>
      <c r="X92" s="23" t="e">
        <f>IF(H92=入围最低价!H92,1,0)</f>
        <v>#DIV/0!</v>
      </c>
      <c r="Y92" s="23" t="e">
        <f>IF(I92=入围最低价!I92,1,0)</f>
        <v>#DIV/0!</v>
      </c>
      <c r="Z92" s="23" t="e">
        <f>IF(J92=入围最低价!J92,1,0)</f>
        <v>#DIV/0!</v>
      </c>
      <c r="AA92" s="23" t="e">
        <f>IF(K92=入围最低价!K92,1,0)</f>
        <v>#DIV/0!</v>
      </c>
    </row>
    <row r="93" s="2" customFormat="1" ht="20.1" customHeight="1" spans="1:27">
      <c r="A93" s="19">
        <f t="shared" si="1"/>
        <v>89</v>
      </c>
      <c r="B93" s="19" t="s">
        <v>122</v>
      </c>
      <c r="C93" s="20" t="s">
        <v>125</v>
      </c>
      <c r="D93" s="21">
        <v>994</v>
      </c>
      <c r="E93" s="22" t="s">
        <v>176</v>
      </c>
      <c r="F93" s="22" t="s">
        <v>176</v>
      </c>
      <c r="G93" s="22" t="s">
        <v>176</v>
      </c>
      <c r="H93" s="22" t="s">
        <v>176</v>
      </c>
      <c r="I93" s="22" t="s">
        <v>176</v>
      </c>
      <c r="J93" s="22" t="s">
        <v>176</v>
      </c>
      <c r="K93" s="22" t="s">
        <v>176</v>
      </c>
      <c r="M93" s="2" t="e">
        <f>IF(AND(E93&gt;='入围价70%'!E93,E93&lt;='入围价110%'!E93),1,0)</f>
        <v>#DIV/0!</v>
      </c>
      <c r="N93" s="2" t="e">
        <f>IF(AND(F93&gt;='入围价70%'!F93,F93&lt;='入围价110%'!F93),1,0)</f>
        <v>#DIV/0!</v>
      </c>
      <c r="O93" s="2" t="e">
        <f>IF(AND(G93&gt;='入围价70%'!G93,G93&lt;='入围价110%'!G93),1,0)</f>
        <v>#DIV/0!</v>
      </c>
      <c r="P93" s="2" t="e">
        <f>IF(AND(H93&gt;='入围价70%'!H93,H93&lt;='入围价110%'!H93),1,0)</f>
        <v>#DIV/0!</v>
      </c>
      <c r="Q93" s="2" t="e">
        <f>IF(AND(I93&gt;='入围价70%'!I93,I93&lt;='入围价110%'!I93),1,0)</f>
        <v>#DIV/0!</v>
      </c>
      <c r="R93" s="2" t="e">
        <f>IF(AND(J93&gt;='入围价70%'!J93,J93&lt;='入围价110%'!J93),1,0)</f>
        <v>#DIV/0!</v>
      </c>
      <c r="S93" s="2" t="e">
        <f>IF(AND(K93&gt;='入围价70%'!K93,K93&lt;='入围价110%'!K93),1,0)</f>
        <v>#DIV/0!</v>
      </c>
      <c r="U93" s="23" t="e">
        <f>IF(E93=入围最低价!E93,1,0)</f>
        <v>#DIV/0!</v>
      </c>
      <c r="V93" s="23" t="e">
        <f>IF(F93=入围最低价!F93,1,0)</f>
        <v>#DIV/0!</v>
      </c>
      <c r="W93" s="23" t="e">
        <f>IF(G93=入围最低价!G93,1,0)</f>
        <v>#DIV/0!</v>
      </c>
      <c r="X93" s="23" t="e">
        <f>IF(H93=入围最低价!H93,1,0)</f>
        <v>#DIV/0!</v>
      </c>
      <c r="Y93" s="23" t="e">
        <f>IF(I93=入围最低价!I93,1,0)</f>
        <v>#DIV/0!</v>
      </c>
      <c r="Z93" s="23" t="e">
        <f>IF(J93=入围最低价!J93,1,0)</f>
        <v>#DIV/0!</v>
      </c>
      <c r="AA93" s="23" t="e">
        <f>IF(K93=入围最低价!K93,1,0)</f>
        <v>#DIV/0!</v>
      </c>
    </row>
    <row r="94" s="2" customFormat="1" ht="20.1" customHeight="1" spans="1:27">
      <c r="A94" s="19">
        <f t="shared" si="1"/>
        <v>90</v>
      </c>
      <c r="B94" s="19" t="s">
        <v>122</v>
      </c>
      <c r="C94" s="20" t="s">
        <v>126</v>
      </c>
      <c r="D94" s="21">
        <v>1091.7</v>
      </c>
      <c r="E94" s="22" t="s">
        <v>176</v>
      </c>
      <c r="F94" s="22" t="s">
        <v>176</v>
      </c>
      <c r="G94" s="22" t="s">
        <v>176</v>
      </c>
      <c r="H94" s="22" t="s">
        <v>176</v>
      </c>
      <c r="I94" s="22" t="s">
        <v>176</v>
      </c>
      <c r="J94" s="22" t="s">
        <v>176</v>
      </c>
      <c r="K94" s="22" t="s">
        <v>176</v>
      </c>
      <c r="M94" s="2" t="e">
        <f>IF(AND(E94&gt;='入围价70%'!E94,E94&lt;='入围价110%'!E94),1,0)</f>
        <v>#DIV/0!</v>
      </c>
      <c r="N94" s="2" t="e">
        <f>IF(AND(F94&gt;='入围价70%'!F94,F94&lt;='入围价110%'!F94),1,0)</f>
        <v>#DIV/0!</v>
      </c>
      <c r="O94" s="2" t="e">
        <f>IF(AND(G94&gt;='入围价70%'!G94,G94&lt;='入围价110%'!G94),1,0)</f>
        <v>#DIV/0!</v>
      </c>
      <c r="P94" s="2" t="e">
        <f>IF(AND(H94&gt;='入围价70%'!H94,H94&lt;='入围价110%'!H94),1,0)</f>
        <v>#DIV/0!</v>
      </c>
      <c r="Q94" s="2" t="e">
        <f>IF(AND(I94&gt;='入围价70%'!I94,I94&lt;='入围价110%'!I94),1,0)</f>
        <v>#DIV/0!</v>
      </c>
      <c r="R94" s="2" t="e">
        <f>IF(AND(J94&gt;='入围价70%'!J94,J94&lt;='入围价110%'!J94),1,0)</f>
        <v>#DIV/0!</v>
      </c>
      <c r="S94" s="2" t="e">
        <f>IF(AND(K94&gt;='入围价70%'!K94,K94&lt;='入围价110%'!K94),1,0)</f>
        <v>#DIV/0!</v>
      </c>
      <c r="U94" s="23" t="e">
        <f>IF(E94=入围最低价!E94,1,0)</f>
        <v>#DIV/0!</v>
      </c>
      <c r="V94" s="23" t="e">
        <f>IF(F94=入围最低价!F94,1,0)</f>
        <v>#DIV/0!</v>
      </c>
      <c r="W94" s="23" t="e">
        <f>IF(G94=入围最低价!G94,1,0)</f>
        <v>#DIV/0!</v>
      </c>
      <c r="X94" s="23" t="e">
        <f>IF(H94=入围最低价!H94,1,0)</f>
        <v>#DIV/0!</v>
      </c>
      <c r="Y94" s="23" t="e">
        <f>IF(I94=入围最低价!I94,1,0)</f>
        <v>#DIV/0!</v>
      </c>
      <c r="Z94" s="23" t="e">
        <f>IF(J94=入围最低价!J94,1,0)</f>
        <v>#DIV/0!</v>
      </c>
      <c r="AA94" s="23" t="e">
        <f>IF(K94=入围最低价!K94,1,0)</f>
        <v>#DIV/0!</v>
      </c>
    </row>
    <row r="95" s="2" customFormat="1" ht="20.1" customHeight="1" spans="1:27">
      <c r="A95" s="19">
        <f t="shared" si="1"/>
        <v>91</v>
      </c>
      <c r="B95" s="19" t="s">
        <v>122</v>
      </c>
      <c r="C95" s="20" t="s">
        <v>127</v>
      </c>
      <c r="D95" s="21">
        <v>1133.6</v>
      </c>
      <c r="E95" s="22" t="s">
        <v>176</v>
      </c>
      <c r="F95" s="22" t="s">
        <v>176</v>
      </c>
      <c r="G95" s="22" t="s">
        <v>176</v>
      </c>
      <c r="H95" s="22" t="s">
        <v>176</v>
      </c>
      <c r="I95" s="22" t="s">
        <v>176</v>
      </c>
      <c r="J95" s="22" t="s">
        <v>176</v>
      </c>
      <c r="K95" s="22" t="s">
        <v>176</v>
      </c>
      <c r="M95" s="2" t="e">
        <f>IF(AND(E95&gt;='入围价70%'!E95,E95&lt;='入围价110%'!E95),1,0)</f>
        <v>#DIV/0!</v>
      </c>
      <c r="N95" s="2" t="e">
        <f>IF(AND(F95&gt;='入围价70%'!F95,F95&lt;='入围价110%'!F95),1,0)</f>
        <v>#DIV/0!</v>
      </c>
      <c r="O95" s="2" t="e">
        <f>IF(AND(G95&gt;='入围价70%'!G95,G95&lt;='入围价110%'!G95),1,0)</f>
        <v>#DIV/0!</v>
      </c>
      <c r="P95" s="2" t="e">
        <f>IF(AND(H95&gt;='入围价70%'!H95,H95&lt;='入围价110%'!H95),1,0)</f>
        <v>#DIV/0!</v>
      </c>
      <c r="Q95" s="2" t="e">
        <f>IF(AND(I95&gt;='入围价70%'!I95,I95&lt;='入围价110%'!I95),1,0)</f>
        <v>#DIV/0!</v>
      </c>
      <c r="R95" s="2" t="e">
        <f>IF(AND(J95&gt;='入围价70%'!J95,J95&lt;='入围价110%'!J95),1,0)</f>
        <v>#DIV/0!</v>
      </c>
      <c r="S95" s="2" t="e">
        <f>IF(AND(K95&gt;='入围价70%'!K95,K95&lt;='入围价110%'!K95),1,0)</f>
        <v>#DIV/0!</v>
      </c>
      <c r="U95" s="23" t="e">
        <f>IF(E95=入围最低价!E95,1,0)</f>
        <v>#DIV/0!</v>
      </c>
      <c r="V95" s="23" t="e">
        <f>IF(F95=入围最低价!F95,1,0)</f>
        <v>#DIV/0!</v>
      </c>
      <c r="W95" s="23" t="e">
        <f>IF(G95=入围最低价!G95,1,0)</f>
        <v>#DIV/0!</v>
      </c>
      <c r="X95" s="23" t="e">
        <f>IF(H95=入围最低价!H95,1,0)</f>
        <v>#DIV/0!</v>
      </c>
      <c r="Y95" s="23" t="e">
        <f>IF(I95=入围最低价!I95,1,0)</f>
        <v>#DIV/0!</v>
      </c>
      <c r="Z95" s="23" t="e">
        <f>IF(J95=入围最低价!J95,1,0)</f>
        <v>#DIV/0!</v>
      </c>
      <c r="AA95" s="23" t="e">
        <f>IF(K95=入围最低价!K95,1,0)</f>
        <v>#DIV/0!</v>
      </c>
    </row>
    <row r="96" s="2" customFormat="1" ht="20.1" customHeight="1" spans="1:27">
      <c r="A96" s="19">
        <f t="shared" si="1"/>
        <v>92</v>
      </c>
      <c r="B96" s="19" t="s">
        <v>122</v>
      </c>
      <c r="C96" s="20" t="s">
        <v>128</v>
      </c>
      <c r="D96" s="21">
        <v>1250</v>
      </c>
      <c r="E96" s="22" t="s">
        <v>176</v>
      </c>
      <c r="F96" s="22" t="s">
        <v>176</v>
      </c>
      <c r="G96" s="22" t="s">
        <v>176</v>
      </c>
      <c r="H96" s="22" t="s">
        <v>176</v>
      </c>
      <c r="I96" s="22" t="s">
        <v>176</v>
      </c>
      <c r="J96" s="22" t="s">
        <v>176</v>
      </c>
      <c r="K96" s="22" t="s">
        <v>176</v>
      </c>
      <c r="M96" s="2" t="e">
        <f>IF(AND(E96&gt;='入围价70%'!E96,E96&lt;='入围价110%'!E96),1,0)</f>
        <v>#DIV/0!</v>
      </c>
      <c r="N96" s="2" t="e">
        <f>IF(AND(F96&gt;='入围价70%'!F96,F96&lt;='入围价110%'!F96),1,0)</f>
        <v>#DIV/0!</v>
      </c>
      <c r="O96" s="2" t="e">
        <f>IF(AND(G96&gt;='入围价70%'!G96,G96&lt;='入围价110%'!G96),1,0)</f>
        <v>#DIV/0!</v>
      </c>
      <c r="P96" s="2" t="e">
        <f>IF(AND(H96&gt;='入围价70%'!H96,H96&lt;='入围价110%'!H96),1,0)</f>
        <v>#DIV/0!</v>
      </c>
      <c r="Q96" s="2" t="e">
        <f>IF(AND(I96&gt;='入围价70%'!I96,I96&lt;='入围价110%'!I96),1,0)</f>
        <v>#DIV/0!</v>
      </c>
      <c r="R96" s="2" t="e">
        <f>IF(AND(J96&gt;='入围价70%'!J96,J96&lt;='入围价110%'!J96),1,0)</f>
        <v>#DIV/0!</v>
      </c>
      <c r="S96" s="2" t="e">
        <f>IF(AND(K96&gt;='入围价70%'!K96,K96&lt;='入围价110%'!K96),1,0)</f>
        <v>#DIV/0!</v>
      </c>
      <c r="U96" s="23" t="e">
        <f>IF(E96=入围最低价!E96,1,0)</f>
        <v>#DIV/0!</v>
      </c>
      <c r="V96" s="23" t="e">
        <f>IF(F96=入围最低价!F96,1,0)</f>
        <v>#DIV/0!</v>
      </c>
      <c r="W96" s="23" t="e">
        <f>IF(G96=入围最低价!G96,1,0)</f>
        <v>#DIV/0!</v>
      </c>
      <c r="X96" s="23" t="e">
        <f>IF(H96=入围最低价!H96,1,0)</f>
        <v>#DIV/0!</v>
      </c>
      <c r="Y96" s="23" t="e">
        <f>IF(I96=入围最低价!I96,1,0)</f>
        <v>#DIV/0!</v>
      </c>
      <c r="Z96" s="23" t="e">
        <f>IF(J96=入围最低价!J96,1,0)</f>
        <v>#DIV/0!</v>
      </c>
      <c r="AA96" s="23" t="e">
        <f>IF(K96=入围最低价!K96,1,0)</f>
        <v>#DIV/0!</v>
      </c>
    </row>
    <row r="97" s="2" customFormat="1" ht="20.1" customHeight="1" spans="1:27">
      <c r="A97" s="19">
        <f t="shared" si="1"/>
        <v>93</v>
      </c>
      <c r="B97" s="19" t="s">
        <v>129</v>
      </c>
      <c r="C97" s="20" t="s">
        <v>130</v>
      </c>
      <c r="D97" s="21">
        <v>1243</v>
      </c>
      <c r="E97" s="22" t="s">
        <v>176</v>
      </c>
      <c r="F97" s="22" t="s">
        <v>176</v>
      </c>
      <c r="G97" s="22" t="s">
        <v>176</v>
      </c>
      <c r="H97" s="22" t="s">
        <v>176</v>
      </c>
      <c r="I97" s="22" t="s">
        <v>176</v>
      </c>
      <c r="J97" s="22" t="s">
        <v>176</v>
      </c>
      <c r="K97" s="22" t="s">
        <v>176</v>
      </c>
      <c r="M97" s="2" t="e">
        <f>IF(AND(E97&gt;='入围价70%'!E97,E97&lt;='入围价110%'!E97),1,0)</f>
        <v>#DIV/0!</v>
      </c>
      <c r="N97" s="2" t="e">
        <f>IF(AND(F97&gt;='入围价70%'!F97,F97&lt;='入围价110%'!F97),1,0)</f>
        <v>#DIV/0!</v>
      </c>
      <c r="O97" s="2" t="e">
        <f>IF(AND(G97&gt;='入围价70%'!G97,G97&lt;='入围价110%'!G97),1,0)</f>
        <v>#DIV/0!</v>
      </c>
      <c r="P97" s="2" t="e">
        <f>IF(AND(H97&gt;='入围价70%'!H97,H97&lt;='入围价110%'!H97),1,0)</f>
        <v>#DIV/0!</v>
      </c>
      <c r="Q97" s="2" t="e">
        <f>IF(AND(I97&gt;='入围价70%'!I97,I97&lt;='入围价110%'!I97),1,0)</f>
        <v>#DIV/0!</v>
      </c>
      <c r="R97" s="2" t="e">
        <f>IF(AND(J97&gt;='入围价70%'!J97,J97&lt;='入围价110%'!J97),1,0)</f>
        <v>#DIV/0!</v>
      </c>
      <c r="S97" s="2" t="e">
        <f>IF(AND(K97&gt;='入围价70%'!K97,K97&lt;='入围价110%'!K97),1,0)</f>
        <v>#DIV/0!</v>
      </c>
      <c r="U97" s="23" t="e">
        <f>IF(E97=入围最低价!E97,1,0)</f>
        <v>#DIV/0!</v>
      </c>
      <c r="V97" s="23" t="e">
        <f>IF(F97=入围最低价!F97,1,0)</f>
        <v>#DIV/0!</v>
      </c>
      <c r="W97" s="23" t="e">
        <f>IF(G97=入围最低价!G97,1,0)</f>
        <v>#DIV/0!</v>
      </c>
      <c r="X97" s="23" t="e">
        <f>IF(H97=入围最低价!H97,1,0)</f>
        <v>#DIV/0!</v>
      </c>
      <c r="Y97" s="23" t="e">
        <f>IF(I97=入围最低价!I97,1,0)</f>
        <v>#DIV/0!</v>
      </c>
      <c r="Z97" s="23" t="e">
        <f>IF(J97=入围最低价!J97,1,0)</f>
        <v>#DIV/0!</v>
      </c>
      <c r="AA97" s="23" t="e">
        <f>IF(K97=入围最低价!K97,1,0)</f>
        <v>#DIV/0!</v>
      </c>
    </row>
    <row r="98" s="2" customFormat="1" ht="20.1" customHeight="1" spans="1:27">
      <c r="A98" s="19">
        <f t="shared" si="1"/>
        <v>94</v>
      </c>
      <c r="B98" s="19" t="s">
        <v>129</v>
      </c>
      <c r="C98" s="20" t="s">
        <v>131</v>
      </c>
      <c r="D98" s="21">
        <v>866.7</v>
      </c>
      <c r="E98" s="22" t="s">
        <v>176</v>
      </c>
      <c r="F98" s="22" t="s">
        <v>176</v>
      </c>
      <c r="G98" s="22" t="s">
        <v>176</v>
      </c>
      <c r="H98" s="22" t="s">
        <v>176</v>
      </c>
      <c r="I98" s="22" t="s">
        <v>176</v>
      </c>
      <c r="J98" s="22" t="s">
        <v>176</v>
      </c>
      <c r="K98" s="22" t="s">
        <v>176</v>
      </c>
      <c r="M98" s="2" t="e">
        <f>IF(AND(E98&gt;='入围价70%'!E98,E98&lt;='入围价110%'!E98),1,0)</f>
        <v>#DIV/0!</v>
      </c>
      <c r="N98" s="2" t="e">
        <f>IF(AND(F98&gt;='入围价70%'!F98,F98&lt;='入围价110%'!F98),1,0)</f>
        <v>#DIV/0!</v>
      </c>
      <c r="O98" s="2" t="e">
        <f>IF(AND(G98&gt;='入围价70%'!G98,G98&lt;='入围价110%'!G98),1,0)</f>
        <v>#DIV/0!</v>
      </c>
      <c r="P98" s="2" t="e">
        <f>IF(AND(H98&gt;='入围价70%'!H98,H98&lt;='入围价110%'!H98),1,0)</f>
        <v>#DIV/0!</v>
      </c>
      <c r="Q98" s="2" t="e">
        <f>IF(AND(I98&gt;='入围价70%'!I98,I98&lt;='入围价110%'!I98),1,0)</f>
        <v>#DIV/0!</v>
      </c>
      <c r="R98" s="2" t="e">
        <f>IF(AND(J98&gt;='入围价70%'!J98,J98&lt;='入围价110%'!J98),1,0)</f>
        <v>#DIV/0!</v>
      </c>
      <c r="S98" s="2" t="e">
        <f>IF(AND(K98&gt;='入围价70%'!K98,K98&lt;='入围价110%'!K98),1,0)</f>
        <v>#DIV/0!</v>
      </c>
      <c r="U98" s="23" t="e">
        <f>IF(E98=入围最低价!E98,1,0)</f>
        <v>#DIV/0!</v>
      </c>
      <c r="V98" s="23" t="e">
        <f>IF(F98=入围最低价!F98,1,0)</f>
        <v>#DIV/0!</v>
      </c>
      <c r="W98" s="23" t="e">
        <f>IF(G98=入围最低价!G98,1,0)</f>
        <v>#DIV/0!</v>
      </c>
      <c r="X98" s="23" t="e">
        <f>IF(H98=入围最低价!H98,1,0)</f>
        <v>#DIV/0!</v>
      </c>
      <c r="Y98" s="23" t="e">
        <f>IF(I98=入围最低价!I98,1,0)</f>
        <v>#DIV/0!</v>
      </c>
      <c r="Z98" s="23" t="e">
        <f>IF(J98=入围最低价!J98,1,0)</f>
        <v>#DIV/0!</v>
      </c>
      <c r="AA98" s="23" t="e">
        <f>IF(K98=入围最低价!K98,1,0)</f>
        <v>#DIV/0!</v>
      </c>
    </row>
    <row r="99" s="2" customFormat="1" ht="20.1" customHeight="1" spans="1:27">
      <c r="A99" s="19">
        <f t="shared" si="1"/>
        <v>95</v>
      </c>
      <c r="B99" s="19" t="s">
        <v>129</v>
      </c>
      <c r="C99" s="20" t="s">
        <v>132</v>
      </c>
      <c r="D99" s="21">
        <v>1210.5</v>
      </c>
      <c r="E99" s="22" t="s">
        <v>176</v>
      </c>
      <c r="F99" s="22" t="s">
        <v>176</v>
      </c>
      <c r="G99" s="22" t="s">
        <v>176</v>
      </c>
      <c r="H99" s="22" t="s">
        <v>176</v>
      </c>
      <c r="I99" s="22" t="s">
        <v>176</v>
      </c>
      <c r="J99" s="22" t="s">
        <v>176</v>
      </c>
      <c r="K99" s="22" t="s">
        <v>176</v>
      </c>
      <c r="M99" s="2" t="e">
        <f>IF(AND(E99&gt;='入围价70%'!E99,E99&lt;='入围价110%'!E99),1,0)</f>
        <v>#DIV/0!</v>
      </c>
      <c r="N99" s="2" t="e">
        <f>IF(AND(F99&gt;='入围价70%'!F99,F99&lt;='入围价110%'!F99),1,0)</f>
        <v>#DIV/0!</v>
      </c>
      <c r="O99" s="2" t="e">
        <f>IF(AND(G99&gt;='入围价70%'!G99,G99&lt;='入围价110%'!G99),1,0)</f>
        <v>#DIV/0!</v>
      </c>
      <c r="P99" s="2" t="e">
        <f>IF(AND(H99&gt;='入围价70%'!H99,H99&lt;='入围价110%'!H99),1,0)</f>
        <v>#DIV/0!</v>
      </c>
      <c r="Q99" s="2" t="e">
        <f>IF(AND(I99&gt;='入围价70%'!I99,I99&lt;='入围价110%'!I99),1,0)</f>
        <v>#DIV/0!</v>
      </c>
      <c r="R99" s="2" t="e">
        <f>IF(AND(J99&gt;='入围价70%'!J99,J99&lt;='入围价110%'!J99),1,0)</f>
        <v>#DIV/0!</v>
      </c>
      <c r="S99" s="2" t="e">
        <f>IF(AND(K99&gt;='入围价70%'!K99,K99&lt;='入围价110%'!K99),1,0)</f>
        <v>#DIV/0!</v>
      </c>
      <c r="U99" s="23" t="e">
        <f>IF(E99=入围最低价!E99,1,0)</f>
        <v>#DIV/0!</v>
      </c>
      <c r="V99" s="23" t="e">
        <f>IF(F99=入围最低价!F99,1,0)</f>
        <v>#DIV/0!</v>
      </c>
      <c r="W99" s="23" t="e">
        <f>IF(G99=入围最低价!G99,1,0)</f>
        <v>#DIV/0!</v>
      </c>
      <c r="X99" s="23" t="e">
        <f>IF(H99=入围最低价!H99,1,0)</f>
        <v>#DIV/0!</v>
      </c>
      <c r="Y99" s="23" t="e">
        <f>IF(I99=入围最低价!I99,1,0)</f>
        <v>#DIV/0!</v>
      </c>
      <c r="Z99" s="23" t="e">
        <f>IF(J99=入围最低价!J99,1,0)</f>
        <v>#DIV/0!</v>
      </c>
      <c r="AA99" s="23" t="e">
        <f>IF(K99=入围最低价!K99,1,0)</f>
        <v>#DIV/0!</v>
      </c>
    </row>
    <row r="100" s="2" customFormat="1" ht="20.1" customHeight="1" spans="1:27">
      <c r="A100" s="19">
        <f t="shared" si="1"/>
        <v>96</v>
      </c>
      <c r="B100" s="19" t="s">
        <v>133</v>
      </c>
      <c r="C100" s="20" t="s">
        <v>134</v>
      </c>
      <c r="D100" s="21">
        <v>2931.6</v>
      </c>
      <c r="E100" s="22" t="s">
        <v>176</v>
      </c>
      <c r="F100" s="22" t="s">
        <v>176</v>
      </c>
      <c r="G100" s="22" t="s">
        <v>176</v>
      </c>
      <c r="H100" s="22" t="s">
        <v>176</v>
      </c>
      <c r="I100" s="22" t="s">
        <v>176</v>
      </c>
      <c r="J100" s="22" t="s">
        <v>176</v>
      </c>
      <c r="K100" s="22" t="s">
        <v>176</v>
      </c>
      <c r="M100" s="2" t="e">
        <f>IF(AND(E100&gt;='入围价70%'!E100,E100&lt;='入围价110%'!E100),1,0)</f>
        <v>#DIV/0!</v>
      </c>
      <c r="N100" s="2" t="e">
        <f>IF(AND(F100&gt;='入围价70%'!F100,F100&lt;='入围价110%'!F100),1,0)</f>
        <v>#DIV/0!</v>
      </c>
      <c r="O100" s="2" t="e">
        <f>IF(AND(G100&gt;='入围价70%'!G100,G100&lt;='入围价110%'!G100),1,0)</f>
        <v>#DIV/0!</v>
      </c>
      <c r="P100" s="2" t="e">
        <f>IF(AND(H100&gt;='入围价70%'!H100,H100&lt;='入围价110%'!H100),1,0)</f>
        <v>#DIV/0!</v>
      </c>
      <c r="Q100" s="2" t="e">
        <f>IF(AND(I100&gt;='入围价70%'!I100,I100&lt;='入围价110%'!I100),1,0)</f>
        <v>#DIV/0!</v>
      </c>
      <c r="R100" s="2" t="e">
        <f>IF(AND(J100&gt;='入围价70%'!J100,J100&lt;='入围价110%'!J100),1,0)</f>
        <v>#DIV/0!</v>
      </c>
      <c r="S100" s="2" t="e">
        <f>IF(AND(K100&gt;='入围价70%'!K100,K100&lt;='入围价110%'!K100),1,0)</f>
        <v>#DIV/0!</v>
      </c>
      <c r="U100" s="23" t="e">
        <f>IF(E100=入围最低价!E100,1,0)</f>
        <v>#DIV/0!</v>
      </c>
      <c r="V100" s="23" t="e">
        <f>IF(F100=入围最低价!F100,1,0)</f>
        <v>#DIV/0!</v>
      </c>
      <c r="W100" s="23" t="e">
        <f>IF(G100=入围最低价!G100,1,0)</f>
        <v>#DIV/0!</v>
      </c>
      <c r="X100" s="23" t="e">
        <f>IF(H100=入围最低价!H100,1,0)</f>
        <v>#DIV/0!</v>
      </c>
      <c r="Y100" s="23" t="e">
        <f>IF(I100=入围最低价!I100,1,0)</f>
        <v>#DIV/0!</v>
      </c>
      <c r="Z100" s="23" t="e">
        <f>IF(J100=入围最低价!J100,1,0)</f>
        <v>#DIV/0!</v>
      </c>
      <c r="AA100" s="23" t="e">
        <f>IF(K100=入围最低价!K100,1,0)</f>
        <v>#DIV/0!</v>
      </c>
    </row>
    <row r="101" s="2" customFormat="1" ht="20.1" customHeight="1" spans="1:27">
      <c r="A101" s="19">
        <f t="shared" si="1"/>
        <v>97</v>
      </c>
      <c r="B101" s="19" t="s">
        <v>133</v>
      </c>
      <c r="C101" s="20" t="s">
        <v>135</v>
      </c>
      <c r="D101" s="21">
        <v>2968</v>
      </c>
      <c r="E101" s="22" t="s">
        <v>176</v>
      </c>
      <c r="F101" s="22" t="s">
        <v>176</v>
      </c>
      <c r="G101" s="22" t="s">
        <v>176</v>
      </c>
      <c r="H101" s="22" t="s">
        <v>176</v>
      </c>
      <c r="I101" s="22" t="s">
        <v>176</v>
      </c>
      <c r="J101" s="22" t="s">
        <v>176</v>
      </c>
      <c r="K101" s="22" t="s">
        <v>176</v>
      </c>
      <c r="M101" s="2" t="e">
        <f>IF(AND(E101&gt;='入围价70%'!E101,E101&lt;='入围价110%'!E101),1,0)</f>
        <v>#DIV/0!</v>
      </c>
      <c r="N101" s="2" t="e">
        <f>IF(AND(F101&gt;='入围价70%'!F101,F101&lt;='入围价110%'!F101),1,0)</f>
        <v>#DIV/0!</v>
      </c>
      <c r="O101" s="2" t="e">
        <f>IF(AND(G101&gt;='入围价70%'!G101,G101&lt;='入围价110%'!G101),1,0)</f>
        <v>#DIV/0!</v>
      </c>
      <c r="P101" s="2" t="e">
        <f>IF(AND(H101&gt;='入围价70%'!H101,H101&lt;='入围价110%'!H101),1,0)</f>
        <v>#DIV/0!</v>
      </c>
      <c r="Q101" s="2" t="e">
        <f>IF(AND(I101&gt;='入围价70%'!I101,I101&lt;='入围价110%'!I101),1,0)</f>
        <v>#DIV/0!</v>
      </c>
      <c r="R101" s="2" t="e">
        <f>IF(AND(J101&gt;='入围价70%'!J101,J101&lt;='入围价110%'!J101),1,0)</f>
        <v>#DIV/0!</v>
      </c>
      <c r="S101" s="2" t="e">
        <f>IF(AND(K101&gt;='入围价70%'!K101,K101&lt;='入围价110%'!K101),1,0)</f>
        <v>#DIV/0!</v>
      </c>
      <c r="U101" s="23" t="e">
        <f>IF(E101=入围最低价!E101,1,0)</f>
        <v>#DIV/0!</v>
      </c>
      <c r="V101" s="23" t="e">
        <f>IF(F101=入围最低价!F101,1,0)</f>
        <v>#DIV/0!</v>
      </c>
      <c r="W101" s="23" t="e">
        <f>IF(G101=入围最低价!G101,1,0)</f>
        <v>#DIV/0!</v>
      </c>
      <c r="X101" s="23" t="e">
        <f>IF(H101=入围最低价!H101,1,0)</f>
        <v>#DIV/0!</v>
      </c>
      <c r="Y101" s="23" t="e">
        <f>IF(I101=入围最低价!I101,1,0)</f>
        <v>#DIV/0!</v>
      </c>
      <c r="Z101" s="23" t="e">
        <f>IF(J101=入围最低价!J101,1,0)</f>
        <v>#DIV/0!</v>
      </c>
      <c r="AA101" s="23" t="e">
        <f>IF(K101=入围最低价!K101,1,0)</f>
        <v>#DIV/0!</v>
      </c>
    </row>
    <row r="102" s="2" customFormat="1" ht="20.1" customHeight="1" spans="1:27">
      <c r="A102" s="19">
        <f t="shared" si="1"/>
        <v>98</v>
      </c>
      <c r="B102" s="19" t="s">
        <v>133</v>
      </c>
      <c r="C102" s="20" t="s">
        <v>136</v>
      </c>
      <c r="D102" s="21">
        <v>3115.6</v>
      </c>
      <c r="E102" s="22" t="s">
        <v>176</v>
      </c>
      <c r="F102" s="22" t="s">
        <v>176</v>
      </c>
      <c r="G102" s="22" t="s">
        <v>176</v>
      </c>
      <c r="H102" s="22" t="s">
        <v>176</v>
      </c>
      <c r="I102" s="22" t="s">
        <v>176</v>
      </c>
      <c r="J102" s="22" t="s">
        <v>176</v>
      </c>
      <c r="K102" s="22" t="s">
        <v>176</v>
      </c>
      <c r="M102" s="2" t="e">
        <f>IF(AND(E102&gt;='入围价70%'!E102,E102&lt;='入围价110%'!E102),1,0)</f>
        <v>#DIV/0!</v>
      </c>
      <c r="N102" s="2" t="e">
        <f>IF(AND(F102&gt;='入围价70%'!F102,F102&lt;='入围价110%'!F102),1,0)</f>
        <v>#DIV/0!</v>
      </c>
      <c r="O102" s="2" t="e">
        <f>IF(AND(G102&gt;='入围价70%'!G102,G102&lt;='入围价110%'!G102),1,0)</f>
        <v>#DIV/0!</v>
      </c>
      <c r="P102" s="2" t="e">
        <f>IF(AND(H102&gt;='入围价70%'!H102,H102&lt;='入围价110%'!H102),1,0)</f>
        <v>#DIV/0!</v>
      </c>
      <c r="Q102" s="2" t="e">
        <f>IF(AND(I102&gt;='入围价70%'!I102,I102&lt;='入围价110%'!I102),1,0)</f>
        <v>#DIV/0!</v>
      </c>
      <c r="R102" s="2" t="e">
        <f>IF(AND(J102&gt;='入围价70%'!J102,J102&lt;='入围价110%'!J102),1,0)</f>
        <v>#DIV/0!</v>
      </c>
      <c r="S102" s="2" t="e">
        <f>IF(AND(K102&gt;='入围价70%'!K102,K102&lt;='入围价110%'!K102),1,0)</f>
        <v>#DIV/0!</v>
      </c>
      <c r="U102" s="23" t="e">
        <f>IF(E102=入围最低价!E102,1,0)</f>
        <v>#DIV/0!</v>
      </c>
      <c r="V102" s="23" t="e">
        <f>IF(F102=入围最低价!F102,1,0)</f>
        <v>#DIV/0!</v>
      </c>
      <c r="W102" s="23" t="e">
        <f>IF(G102=入围最低价!G102,1,0)</f>
        <v>#DIV/0!</v>
      </c>
      <c r="X102" s="23" t="e">
        <f>IF(H102=入围最低价!H102,1,0)</f>
        <v>#DIV/0!</v>
      </c>
      <c r="Y102" s="23" t="e">
        <f>IF(I102=入围最低价!I102,1,0)</f>
        <v>#DIV/0!</v>
      </c>
      <c r="Z102" s="23" t="e">
        <f>IF(J102=入围最低价!J102,1,0)</f>
        <v>#DIV/0!</v>
      </c>
      <c r="AA102" s="23" t="e">
        <f>IF(K102=入围最低价!K102,1,0)</f>
        <v>#DIV/0!</v>
      </c>
    </row>
    <row r="103" s="2" customFormat="1" ht="20.1" customHeight="1" spans="1:27">
      <c r="A103" s="19">
        <f t="shared" si="1"/>
        <v>99</v>
      </c>
      <c r="B103" s="19" t="s">
        <v>137</v>
      </c>
      <c r="C103" s="20" t="s">
        <v>138</v>
      </c>
      <c r="D103" s="21">
        <v>2787</v>
      </c>
      <c r="E103" s="22" t="s">
        <v>176</v>
      </c>
      <c r="F103" s="22" t="s">
        <v>176</v>
      </c>
      <c r="G103" s="22" t="s">
        <v>176</v>
      </c>
      <c r="H103" s="22" t="s">
        <v>176</v>
      </c>
      <c r="I103" s="22" t="s">
        <v>176</v>
      </c>
      <c r="J103" s="22" t="s">
        <v>176</v>
      </c>
      <c r="K103" s="22" t="s">
        <v>176</v>
      </c>
      <c r="M103" s="2" t="e">
        <f>IF(AND(E103&gt;='入围价70%'!E103,E103&lt;='入围价110%'!E103),1,0)</f>
        <v>#DIV/0!</v>
      </c>
      <c r="N103" s="2" t="e">
        <f>IF(AND(F103&gt;='入围价70%'!F103,F103&lt;='入围价110%'!F103),1,0)</f>
        <v>#DIV/0!</v>
      </c>
      <c r="O103" s="2" t="e">
        <f>IF(AND(G103&gt;='入围价70%'!G103,G103&lt;='入围价110%'!G103),1,0)</f>
        <v>#DIV/0!</v>
      </c>
      <c r="P103" s="2" t="e">
        <f>IF(AND(H103&gt;='入围价70%'!H103,H103&lt;='入围价110%'!H103),1,0)</f>
        <v>#DIV/0!</v>
      </c>
      <c r="Q103" s="2" t="e">
        <f>IF(AND(I103&gt;='入围价70%'!I103,I103&lt;='入围价110%'!I103),1,0)</f>
        <v>#DIV/0!</v>
      </c>
      <c r="R103" s="2" t="e">
        <f>IF(AND(J103&gt;='入围价70%'!J103,J103&lt;='入围价110%'!J103),1,0)</f>
        <v>#DIV/0!</v>
      </c>
      <c r="S103" s="2" t="e">
        <f>IF(AND(K103&gt;='入围价70%'!K103,K103&lt;='入围价110%'!K103),1,0)</f>
        <v>#DIV/0!</v>
      </c>
      <c r="U103" s="23" t="e">
        <f>IF(E103=入围最低价!E103,1,0)</f>
        <v>#DIV/0!</v>
      </c>
      <c r="V103" s="23" t="e">
        <f>IF(F103=入围最低价!F103,1,0)</f>
        <v>#DIV/0!</v>
      </c>
      <c r="W103" s="23" t="e">
        <f>IF(G103=入围最低价!G103,1,0)</f>
        <v>#DIV/0!</v>
      </c>
      <c r="X103" s="23" t="e">
        <f>IF(H103=入围最低价!H103,1,0)</f>
        <v>#DIV/0!</v>
      </c>
      <c r="Y103" s="23" t="e">
        <f>IF(I103=入围最低价!I103,1,0)</f>
        <v>#DIV/0!</v>
      </c>
      <c r="Z103" s="23" t="e">
        <f>IF(J103=入围最低价!J103,1,0)</f>
        <v>#DIV/0!</v>
      </c>
      <c r="AA103" s="23" t="e">
        <f>IF(K103=入围最低价!K103,1,0)</f>
        <v>#DIV/0!</v>
      </c>
    </row>
    <row r="104" s="2" customFormat="1" ht="20.1" customHeight="1" spans="1:27">
      <c r="A104" s="19">
        <f t="shared" si="1"/>
        <v>100</v>
      </c>
      <c r="B104" s="19" t="s">
        <v>137</v>
      </c>
      <c r="C104" s="20" t="s">
        <v>139</v>
      </c>
      <c r="D104" s="21">
        <v>2821.5</v>
      </c>
      <c r="E104" s="22" t="s">
        <v>176</v>
      </c>
      <c r="F104" s="22" t="s">
        <v>176</v>
      </c>
      <c r="G104" s="22" t="s">
        <v>176</v>
      </c>
      <c r="H104" s="22" t="s">
        <v>176</v>
      </c>
      <c r="I104" s="22" t="s">
        <v>176</v>
      </c>
      <c r="J104" s="22" t="s">
        <v>176</v>
      </c>
      <c r="K104" s="22" t="s">
        <v>176</v>
      </c>
      <c r="M104" s="2" t="e">
        <f>IF(AND(E104&gt;='入围价70%'!E104,E104&lt;='入围价110%'!E104),1,0)</f>
        <v>#DIV/0!</v>
      </c>
      <c r="N104" s="2" t="e">
        <f>IF(AND(F104&gt;='入围价70%'!F104,F104&lt;='入围价110%'!F104),1,0)</f>
        <v>#DIV/0!</v>
      </c>
      <c r="O104" s="2" t="e">
        <f>IF(AND(G104&gt;='入围价70%'!G104,G104&lt;='入围价110%'!G104),1,0)</f>
        <v>#DIV/0!</v>
      </c>
      <c r="P104" s="2" t="e">
        <f>IF(AND(H104&gt;='入围价70%'!H104,H104&lt;='入围价110%'!H104),1,0)</f>
        <v>#DIV/0!</v>
      </c>
      <c r="Q104" s="2" t="e">
        <f>IF(AND(I104&gt;='入围价70%'!I104,I104&lt;='入围价110%'!I104),1,0)</f>
        <v>#DIV/0!</v>
      </c>
      <c r="R104" s="2" t="e">
        <f>IF(AND(J104&gt;='入围价70%'!J104,J104&lt;='入围价110%'!J104),1,0)</f>
        <v>#DIV/0!</v>
      </c>
      <c r="S104" s="2" t="e">
        <f>IF(AND(K104&gt;='入围价70%'!K104,K104&lt;='入围价110%'!K104),1,0)</f>
        <v>#DIV/0!</v>
      </c>
      <c r="U104" s="23" t="e">
        <f>IF(E104=入围最低价!E104,1,0)</f>
        <v>#DIV/0!</v>
      </c>
      <c r="V104" s="23" t="e">
        <f>IF(F104=入围最低价!F104,1,0)</f>
        <v>#DIV/0!</v>
      </c>
      <c r="W104" s="23" t="e">
        <f>IF(G104=入围最低价!G104,1,0)</f>
        <v>#DIV/0!</v>
      </c>
      <c r="X104" s="23" t="e">
        <f>IF(H104=入围最低价!H104,1,0)</f>
        <v>#DIV/0!</v>
      </c>
      <c r="Y104" s="23" t="e">
        <f>IF(I104=入围最低价!I104,1,0)</f>
        <v>#DIV/0!</v>
      </c>
      <c r="Z104" s="23" t="e">
        <f>IF(J104=入围最低价!J104,1,0)</f>
        <v>#DIV/0!</v>
      </c>
      <c r="AA104" s="23" t="e">
        <f>IF(K104=入围最低价!K104,1,0)</f>
        <v>#DIV/0!</v>
      </c>
    </row>
    <row r="105" s="2" customFormat="1" ht="20.1" customHeight="1" spans="1:27">
      <c r="A105" s="19">
        <f t="shared" si="1"/>
        <v>101</v>
      </c>
      <c r="B105" s="19" t="s">
        <v>137</v>
      </c>
      <c r="C105" s="20" t="s">
        <v>140</v>
      </c>
      <c r="D105" s="21">
        <v>2742</v>
      </c>
      <c r="E105" s="22" t="s">
        <v>176</v>
      </c>
      <c r="F105" s="22" t="s">
        <v>176</v>
      </c>
      <c r="G105" s="22" t="s">
        <v>176</v>
      </c>
      <c r="H105" s="22" t="s">
        <v>176</v>
      </c>
      <c r="I105" s="22" t="s">
        <v>176</v>
      </c>
      <c r="J105" s="22" t="s">
        <v>176</v>
      </c>
      <c r="K105" s="22" t="s">
        <v>176</v>
      </c>
      <c r="M105" s="2" t="e">
        <f>IF(AND(E105&gt;='入围价70%'!E105,E105&lt;='入围价110%'!E105),1,0)</f>
        <v>#DIV/0!</v>
      </c>
      <c r="N105" s="2" t="e">
        <f>IF(AND(F105&gt;='入围价70%'!F105,F105&lt;='入围价110%'!F105),1,0)</f>
        <v>#DIV/0!</v>
      </c>
      <c r="O105" s="2" t="e">
        <f>IF(AND(G105&gt;='入围价70%'!G105,G105&lt;='入围价110%'!G105),1,0)</f>
        <v>#DIV/0!</v>
      </c>
      <c r="P105" s="2" t="e">
        <f>IF(AND(H105&gt;='入围价70%'!H105,H105&lt;='入围价110%'!H105),1,0)</f>
        <v>#DIV/0!</v>
      </c>
      <c r="Q105" s="2" t="e">
        <f>IF(AND(I105&gt;='入围价70%'!I105,I105&lt;='入围价110%'!I105),1,0)</f>
        <v>#DIV/0!</v>
      </c>
      <c r="R105" s="2" t="e">
        <f>IF(AND(J105&gt;='入围价70%'!J105,J105&lt;='入围价110%'!J105),1,0)</f>
        <v>#DIV/0!</v>
      </c>
      <c r="S105" s="2" t="e">
        <f>IF(AND(K105&gt;='入围价70%'!K105,K105&lt;='入围价110%'!K105),1,0)</f>
        <v>#DIV/0!</v>
      </c>
      <c r="U105" s="23" t="e">
        <f>IF(E105=入围最低价!E105,1,0)</f>
        <v>#DIV/0!</v>
      </c>
      <c r="V105" s="23" t="e">
        <f>IF(F105=入围最低价!F105,1,0)</f>
        <v>#DIV/0!</v>
      </c>
      <c r="W105" s="23" t="e">
        <f>IF(G105=入围最低价!G105,1,0)</f>
        <v>#DIV/0!</v>
      </c>
      <c r="X105" s="23" t="e">
        <f>IF(H105=入围最低价!H105,1,0)</f>
        <v>#DIV/0!</v>
      </c>
      <c r="Y105" s="23" t="e">
        <f>IF(I105=入围最低价!I105,1,0)</f>
        <v>#DIV/0!</v>
      </c>
      <c r="Z105" s="23" t="e">
        <f>IF(J105=入围最低价!J105,1,0)</f>
        <v>#DIV/0!</v>
      </c>
      <c r="AA105" s="23" t="e">
        <f>IF(K105=入围最低价!K105,1,0)</f>
        <v>#DIV/0!</v>
      </c>
    </row>
    <row r="106" s="2" customFormat="1" ht="20.1" customHeight="1" spans="1:27">
      <c r="A106" s="19">
        <f t="shared" si="1"/>
        <v>102</v>
      </c>
      <c r="B106" s="19" t="s">
        <v>141</v>
      </c>
      <c r="C106" s="25" t="s">
        <v>142</v>
      </c>
      <c r="D106" s="21">
        <v>2393.6</v>
      </c>
      <c r="E106" s="22" t="s">
        <v>176</v>
      </c>
      <c r="F106" s="22" t="s">
        <v>176</v>
      </c>
      <c r="G106" s="22" t="s">
        <v>176</v>
      </c>
      <c r="H106" s="22" t="s">
        <v>176</v>
      </c>
      <c r="I106" s="22" t="s">
        <v>176</v>
      </c>
      <c r="J106" s="22" t="s">
        <v>176</v>
      </c>
      <c r="K106" s="22" t="s">
        <v>176</v>
      </c>
      <c r="M106" s="2" t="e">
        <f>IF(AND(E106&gt;='入围价70%'!E106,E106&lt;='入围价110%'!E106),1,0)</f>
        <v>#DIV/0!</v>
      </c>
      <c r="N106" s="2" t="e">
        <f>IF(AND(F106&gt;='入围价70%'!F106,F106&lt;='入围价110%'!F106),1,0)</f>
        <v>#DIV/0!</v>
      </c>
      <c r="O106" s="2" t="e">
        <f>IF(AND(G106&gt;='入围价70%'!G106,G106&lt;='入围价110%'!G106),1,0)</f>
        <v>#DIV/0!</v>
      </c>
      <c r="P106" s="2" t="e">
        <f>IF(AND(H106&gt;='入围价70%'!H106,H106&lt;='入围价110%'!H106),1,0)</f>
        <v>#DIV/0!</v>
      </c>
      <c r="Q106" s="2" t="e">
        <f>IF(AND(I106&gt;='入围价70%'!I106,I106&lt;='入围价110%'!I106),1,0)</f>
        <v>#DIV/0!</v>
      </c>
      <c r="R106" s="2" t="e">
        <f>IF(AND(J106&gt;='入围价70%'!J106,J106&lt;='入围价110%'!J106),1,0)</f>
        <v>#DIV/0!</v>
      </c>
      <c r="S106" s="2" t="e">
        <f>IF(AND(K106&gt;='入围价70%'!K106,K106&lt;='入围价110%'!K106),1,0)</f>
        <v>#DIV/0!</v>
      </c>
      <c r="U106" s="23" t="e">
        <f>IF(E106=入围最低价!E106,1,0)</f>
        <v>#DIV/0!</v>
      </c>
      <c r="V106" s="23" t="e">
        <f>IF(F106=入围最低价!F106,1,0)</f>
        <v>#DIV/0!</v>
      </c>
      <c r="W106" s="23" t="e">
        <f>IF(G106=入围最低价!G106,1,0)</f>
        <v>#DIV/0!</v>
      </c>
      <c r="X106" s="23" t="e">
        <f>IF(H106=入围最低价!H106,1,0)</f>
        <v>#DIV/0!</v>
      </c>
      <c r="Y106" s="23" t="e">
        <f>IF(I106=入围最低价!I106,1,0)</f>
        <v>#DIV/0!</v>
      </c>
      <c r="Z106" s="23" t="e">
        <f>IF(J106=入围最低价!J106,1,0)</f>
        <v>#DIV/0!</v>
      </c>
      <c r="AA106" s="23" t="e">
        <f>IF(K106=入围最低价!K106,1,0)</f>
        <v>#DIV/0!</v>
      </c>
    </row>
    <row r="107" s="2" customFormat="1" ht="20.1" customHeight="1" spans="1:27">
      <c r="A107" s="19">
        <f t="shared" si="1"/>
        <v>103</v>
      </c>
      <c r="B107" s="19" t="s">
        <v>141</v>
      </c>
      <c r="C107" s="25" t="s">
        <v>143</v>
      </c>
      <c r="D107" s="21">
        <v>2548</v>
      </c>
      <c r="E107" s="22" t="s">
        <v>176</v>
      </c>
      <c r="F107" s="22" t="s">
        <v>176</v>
      </c>
      <c r="G107" s="22" t="s">
        <v>176</v>
      </c>
      <c r="H107" s="22" t="s">
        <v>176</v>
      </c>
      <c r="I107" s="22" t="s">
        <v>176</v>
      </c>
      <c r="J107" s="22" t="s">
        <v>176</v>
      </c>
      <c r="K107" s="22" t="s">
        <v>176</v>
      </c>
      <c r="M107" s="2" t="e">
        <f>IF(AND(E107&gt;='入围价70%'!E107,E107&lt;='入围价110%'!E107),1,0)</f>
        <v>#DIV/0!</v>
      </c>
      <c r="N107" s="2" t="e">
        <f>IF(AND(F107&gt;='入围价70%'!F107,F107&lt;='入围价110%'!F107),1,0)</f>
        <v>#DIV/0!</v>
      </c>
      <c r="O107" s="2" t="e">
        <f>IF(AND(G107&gt;='入围价70%'!G107,G107&lt;='入围价110%'!G107),1,0)</f>
        <v>#DIV/0!</v>
      </c>
      <c r="P107" s="2" t="e">
        <f>IF(AND(H107&gt;='入围价70%'!H107,H107&lt;='入围价110%'!H107),1,0)</f>
        <v>#DIV/0!</v>
      </c>
      <c r="Q107" s="2" t="e">
        <f>IF(AND(I107&gt;='入围价70%'!I107,I107&lt;='入围价110%'!I107),1,0)</f>
        <v>#DIV/0!</v>
      </c>
      <c r="R107" s="2" t="e">
        <f>IF(AND(J107&gt;='入围价70%'!J107,J107&lt;='入围价110%'!J107),1,0)</f>
        <v>#DIV/0!</v>
      </c>
      <c r="S107" s="2" t="e">
        <f>IF(AND(K107&gt;='入围价70%'!K107,K107&lt;='入围价110%'!K107),1,0)</f>
        <v>#DIV/0!</v>
      </c>
      <c r="U107" s="23" t="e">
        <f>IF(E107=入围最低价!E107,1,0)</f>
        <v>#DIV/0!</v>
      </c>
      <c r="V107" s="23" t="e">
        <f>IF(F107=入围最低价!F107,1,0)</f>
        <v>#DIV/0!</v>
      </c>
      <c r="W107" s="23" t="e">
        <f>IF(G107=入围最低价!G107,1,0)</f>
        <v>#DIV/0!</v>
      </c>
      <c r="X107" s="23" t="e">
        <f>IF(H107=入围最低价!H107,1,0)</f>
        <v>#DIV/0!</v>
      </c>
      <c r="Y107" s="23" t="e">
        <f>IF(I107=入围最低价!I107,1,0)</f>
        <v>#DIV/0!</v>
      </c>
      <c r="Z107" s="23" t="e">
        <f>IF(J107=入围最低价!J107,1,0)</f>
        <v>#DIV/0!</v>
      </c>
      <c r="AA107" s="23" t="e">
        <f>IF(K107=入围最低价!K107,1,0)</f>
        <v>#DIV/0!</v>
      </c>
    </row>
    <row r="108" s="2" customFormat="1" ht="20.1" customHeight="1" spans="1:27">
      <c r="A108" s="19">
        <f t="shared" si="1"/>
        <v>104</v>
      </c>
      <c r="B108" s="19" t="s">
        <v>141</v>
      </c>
      <c r="C108" s="25" t="s">
        <v>144</v>
      </c>
      <c r="D108" s="21">
        <v>2256.6</v>
      </c>
      <c r="E108" s="22" t="s">
        <v>176</v>
      </c>
      <c r="F108" s="22" t="s">
        <v>176</v>
      </c>
      <c r="G108" s="22" t="s">
        <v>176</v>
      </c>
      <c r="H108" s="22" t="s">
        <v>176</v>
      </c>
      <c r="I108" s="22" t="s">
        <v>176</v>
      </c>
      <c r="J108" s="22" t="s">
        <v>176</v>
      </c>
      <c r="K108" s="22" t="s">
        <v>176</v>
      </c>
      <c r="M108" s="2" t="e">
        <f>IF(AND(E108&gt;='入围价70%'!E108,E108&lt;='入围价110%'!E108),1,0)</f>
        <v>#DIV/0!</v>
      </c>
      <c r="N108" s="2" t="e">
        <f>IF(AND(F108&gt;='入围价70%'!F108,F108&lt;='入围价110%'!F108),1,0)</f>
        <v>#DIV/0!</v>
      </c>
      <c r="O108" s="2" t="e">
        <f>IF(AND(G108&gt;='入围价70%'!G108,G108&lt;='入围价110%'!G108),1,0)</f>
        <v>#DIV/0!</v>
      </c>
      <c r="P108" s="2" t="e">
        <f>IF(AND(H108&gt;='入围价70%'!H108,H108&lt;='入围价110%'!H108),1,0)</f>
        <v>#DIV/0!</v>
      </c>
      <c r="Q108" s="2" t="e">
        <f>IF(AND(I108&gt;='入围价70%'!I108,I108&lt;='入围价110%'!I108),1,0)</f>
        <v>#DIV/0!</v>
      </c>
      <c r="R108" s="2" t="e">
        <f>IF(AND(J108&gt;='入围价70%'!J108,J108&lt;='入围价110%'!J108),1,0)</f>
        <v>#DIV/0!</v>
      </c>
      <c r="S108" s="2" t="e">
        <f>IF(AND(K108&gt;='入围价70%'!K108,K108&lt;='入围价110%'!K108),1,0)</f>
        <v>#DIV/0!</v>
      </c>
      <c r="U108" s="23" t="e">
        <f>IF(E108=入围最低价!E108,1,0)</f>
        <v>#DIV/0!</v>
      </c>
      <c r="V108" s="23" t="e">
        <f>IF(F108=入围最低价!F108,1,0)</f>
        <v>#DIV/0!</v>
      </c>
      <c r="W108" s="23" t="e">
        <f>IF(G108=入围最低价!G108,1,0)</f>
        <v>#DIV/0!</v>
      </c>
      <c r="X108" s="23" t="e">
        <f>IF(H108=入围最低价!H108,1,0)</f>
        <v>#DIV/0!</v>
      </c>
      <c r="Y108" s="23" t="e">
        <f>IF(I108=入围最低价!I108,1,0)</f>
        <v>#DIV/0!</v>
      </c>
      <c r="Z108" s="23" t="e">
        <f>IF(J108=入围最低价!J108,1,0)</f>
        <v>#DIV/0!</v>
      </c>
      <c r="AA108" s="23" t="e">
        <f>IF(K108=入围最低价!K108,1,0)</f>
        <v>#DIV/0!</v>
      </c>
    </row>
    <row r="109" s="2" customFormat="1" ht="20.1" customHeight="1" spans="1:27">
      <c r="A109" s="19">
        <f t="shared" si="1"/>
        <v>105</v>
      </c>
      <c r="B109" s="19" t="s">
        <v>145</v>
      </c>
      <c r="C109" s="25" t="s">
        <v>146</v>
      </c>
      <c r="D109" s="21">
        <v>1745</v>
      </c>
      <c r="E109" s="22" t="s">
        <v>176</v>
      </c>
      <c r="F109" s="22" t="s">
        <v>176</v>
      </c>
      <c r="G109" s="22" t="s">
        <v>176</v>
      </c>
      <c r="H109" s="22" t="s">
        <v>176</v>
      </c>
      <c r="I109" s="22" t="s">
        <v>176</v>
      </c>
      <c r="J109" s="22" t="s">
        <v>176</v>
      </c>
      <c r="K109" s="22" t="s">
        <v>176</v>
      </c>
      <c r="M109" s="2" t="e">
        <f>IF(AND(E109&gt;='入围价70%'!E109,E109&lt;='入围价110%'!E109),1,0)</f>
        <v>#DIV/0!</v>
      </c>
      <c r="N109" s="2" t="e">
        <f>IF(AND(F109&gt;='入围价70%'!F109,F109&lt;='入围价110%'!F109),1,0)</f>
        <v>#DIV/0!</v>
      </c>
      <c r="O109" s="2" t="e">
        <f>IF(AND(G109&gt;='入围价70%'!G109,G109&lt;='入围价110%'!G109),1,0)</f>
        <v>#DIV/0!</v>
      </c>
      <c r="P109" s="2" t="e">
        <f>IF(AND(H109&gt;='入围价70%'!H109,H109&lt;='入围价110%'!H109),1,0)</f>
        <v>#DIV/0!</v>
      </c>
      <c r="Q109" s="2" t="e">
        <f>IF(AND(I109&gt;='入围价70%'!I109,I109&lt;='入围价110%'!I109),1,0)</f>
        <v>#DIV/0!</v>
      </c>
      <c r="R109" s="2" t="e">
        <f>IF(AND(J109&gt;='入围价70%'!J109,J109&lt;='入围价110%'!J109),1,0)</f>
        <v>#DIV/0!</v>
      </c>
      <c r="S109" s="2" t="e">
        <f>IF(AND(K109&gt;='入围价70%'!K109,K109&lt;='入围价110%'!K109),1,0)</f>
        <v>#DIV/0!</v>
      </c>
      <c r="U109" s="23" t="e">
        <f>IF(E109=入围最低价!E109,1,0)</f>
        <v>#DIV/0!</v>
      </c>
      <c r="V109" s="23" t="e">
        <f>IF(F109=入围最低价!F109,1,0)</f>
        <v>#DIV/0!</v>
      </c>
      <c r="W109" s="23" t="e">
        <f>IF(G109=入围最低价!G109,1,0)</f>
        <v>#DIV/0!</v>
      </c>
      <c r="X109" s="23" t="e">
        <f>IF(H109=入围最低价!H109,1,0)</f>
        <v>#DIV/0!</v>
      </c>
      <c r="Y109" s="23" t="e">
        <f>IF(I109=入围最低价!I109,1,0)</f>
        <v>#DIV/0!</v>
      </c>
      <c r="Z109" s="23" t="e">
        <f>IF(J109=入围最低价!J109,1,0)</f>
        <v>#DIV/0!</v>
      </c>
      <c r="AA109" s="23" t="e">
        <f>IF(K109=入围最低价!K109,1,0)</f>
        <v>#DIV/0!</v>
      </c>
    </row>
    <row r="110" s="2" customFormat="1" ht="20.1" customHeight="1" spans="1:27">
      <c r="A110" s="19">
        <f t="shared" si="1"/>
        <v>106</v>
      </c>
      <c r="B110" s="19" t="s">
        <v>147</v>
      </c>
      <c r="C110" s="25" t="s">
        <v>148</v>
      </c>
      <c r="D110" s="21">
        <v>1776.4</v>
      </c>
      <c r="E110" s="22" t="s">
        <v>176</v>
      </c>
      <c r="F110" s="22" t="s">
        <v>176</v>
      </c>
      <c r="G110" s="22" t="s">
        <v>176</v>
      </c>
      <c r="H110" s="22" t="s">
        <v>176</v>
      </c>
      <c r="I110" s="22" t="s">
        <v>176</v>
      </c>
      <c r="J110" s="22" t="s">
        <v>176</v>
      </c>
      <c r="K110" s="22" t="s">
        <v>176</v>
      </c>
      <c r="M110" s="2" t="e">
        <f>IF(AND(E110&gt;='入围价70%'!E110,E110&lt;='入围价110%'!E110),1,0)</f>
        <v>#DIV/0!</v>
      </c>
      <c r="N110" s="2" t="e">
        <f>IF(AND(F110&gt;='入围价70%'!F110,F110&lt;='入围价110%'!F110),1,0)</f>
        <v>#DIV/0!</v>
      </c>
      <c r="O110" s="2" t="e">
        <f>IF(AND(G110&gt;='入围价70%'!G110,G110&lt;='入围价110%'!G110),1,0)</f>
        <v>#DIV/0!</v>
      </c>
      <c r="P110" s="2" t="e">
        <f>IF(AND(H110&gt;='入围价70%'!H110,H110&lt;='入围价110%'!H110),1,0)</f>
        <v>#DIV/0!</v>
      </c>
      <c r="Q110" s="2" t="e">
        <f>IF(AND(I110&gt;='入围价70%'!I110,I110&lt;='入围价110%'!I110),1,0)</f>
        <v>#DIV/0!</v>
      </c>
      <c r="R110" s="2" t="e">
        <f>IF(AND(J110&gt;='入围价70%'!J110,J110&lt;='入围价110%'!J110),1,0)</f>
        <v>#DIV/0!</v>
      </c>
      <c r="S110" s="2" t="e">
        <f>IF(AND(K110&gt;='入围价70%'!K110,K110&lt;='入围价110%'!K110),1,0)</f>
        <v>#DIV/0!</v>
      </c>
      <c r="U110" s="23" t="e">
        <f>IF(E110=入围最低价!E110,1,0)</f>
        <v>#DIV/0!</v>
      </c>
      <c r="V110" s="23" t="e">
        <f>IF(F110=入围最低价!F110,1,0)</f>
        <v>#DIV/0!</v>
      </c>
      <c r="W110" s="23" t="e">
        <f>IF(G110=入围最低价!G110,1,0)</f>
        <v>#DIV/0!</v>
      </c>
      <c r="X110" s="23" t="e">
        <f>IF(H110=入围最低价!H110,1,0)</f>
        <v>#DIV/0!</v>
      </c>
      <c r="Y110" s="23" t="e">
        <f>IF(I110=入围最低价!I110,1,0)</f>
        <v>#DIV/0!</v>
      </c>
      <c r="Z110" s="23" t="e">
        <f>IF(J110=入围最低价!J110,1,0)</f>
        <v>#DIV/0!</v>
      </c>
      <c r="AA110" s="23" t="e">
        <f>IF(K110=入围最低价!K110,1,0)</f>
        <v>#DIV/0!</v>
      </c>
    </row>
    <row r="111" s="2" customFormat="1" ht="20.1" customHeight="1" spans="1:27">
      <c r="A111" s="19">
        <f t="shared" si="1"/>
        <v>107</v>
      </c>
      <c r="B111" s="19" t="s">
        <v>147</v>
      </c>
      <c r="C111" s="25" t="s">
        <v>149</v>
      </c>
      <c r="D111" s="21">
        <v>1736.6</v>
      </c>
      <c r="E111" s="22" t="s">
        <v>176</v>
      </c>
      <c r="F111" s="22" t="s">
        <v>176</v>
      </c>
      <c r="G111" s="22" t="s">
        <v>176</v>
      </c>
      <c r="H111" s="22" t="s">
        <v>176</v>
      </c>
      <c r="I111" s="22" t="s">
        <v>176</v>
      </c>
      <c r="J111" s="22" t="s">
        <v>176</v>
      </c>
      <c r="K111" s="22" t="s">
        <v>176</v>
      </c>
      <c r="M111" s="2" t="e">
        <f>IF(AND(E111&gt;='入围价70%'!E111,E111&lt;='入围价110%'!E111),1,0)</f>
        <v>#DIV/0!</v>
      </c>
      <c r="N111" s="2" t="e">
        <f>IF(AND(F111&gt;='入围价70%'!F111,F111&lt;='入围价110%'!F111),1,0)</f>
        <v>#DIV/0!</v>
      </c>
      <c r="O111" s="2" t="e">
        <f>IF(AND(G111&gt;='入围价70%'!G111,G111&lt;='入围价110%'!G111),1,0)</f>
        <v>#DIV/0!</v>
      </c>
      <c r="P111" s="2" t="e">
        <f>IF(AND(H111&gt;='入围价70%'!H111,H111&lt;='入围价110%'!H111),1,0)</f>
        <v>#DIV/0!</v>
      </c>
      <c r="Q111" s="2" t="e">
        <f>IF(AND(I111&gt;='入围价70%'!I111,I111&lt;='入围价110%'!I111),1,0)</f>
        <v>#DIV/0!</v>
      </c>
      <c r="R111" s="2" t="e">
        <f>IF(AND(J111&gt;='入围价70%'!J111,J111&lt;='入围价110%'!J111),1,0)</f>
        <v>#DIV/0!</v>
      </c>
      <c r="S111" s="2" t="e">
        <f>IF(AND(K111&gt;='入围价70%'!K111,K111&lt;='入围价110%'!K111),1,0)</f>
        <v>#DIV/0!</v>
      </c>
      <c r="U111" s="23" t="e">
        <f>IF(E111=入围最低价!E111,1,0)</f>
        <v>#DIV/0!</v>
      </c>
      <c r="V111" s="23" t="e">
        <f>IF(F111=入围最低价!F111,1,0)</f>
        <v>#DIV/0!</v>
      </c>
      <c r="W111" s="23" t="e">
        <f>IF(G111=入围最低价!G111,1,0)</f>
        <v>#DIV/0!</v>
      </c>
      <c r="X111" s="23" t="e">
        <f>IF(H111=入围最低价!H111,1,0)</f>
        <v>#DIV/0!</v>
      </c>
      <c r="Y111" s="23" t="e">
        <f>IF(I111=入围最低价!I111,1,0)</f>
        <v>#DIV/0!</v>
      </c>
      <c r="Z111" s="23" t="e">
        <f>IF(J111=入围最低价!J111,1,0)</f>
        <v>#DIV/0!</v>
      </c>
      <c r="AA111" s="23" t="e">
        <f>IF(K111=入围最低价!K111,1,0)</f>
        <v>#DIV/0!</v>
      </c>
    </row>
    <row r="112" s="2" customFormat="1" ht="20.1" customHeight="1" spans="1:27">
      <c r="A112" s="19">
        <f t="shared" si="1"/>
        <v>108</v>
      </c>
      <c r="B112" s="19" t="s">
        <v>150</v>
      </c>
      <c r="C112" s="25" t="s">
        <v>151</v>
      </c>
      <c r="D112" s="21">
        <v>1609</v>
      </c>
      <c r="E112" s="22" t="s">
        <v>176</v>
      </c>
      <c r="F112" s="22" t="s">
        <v>176</v>
      </c>
      <c r="G112" s="22" t="s">
        <v>176</v>
      </c>
      <c r="H112" s="22" t="s">
        <v>176</v>
      </c>
      <c r="I112" s="22" t="s">
        <v>176</v>
      </c>
      <c r="J112" s="22" t="s">
        <v>176</v>
      </c>
      <c r="K112" s="22" t="s">
        <v>176</v>
      </c>
      <c r="M112" s="2" t="e">
        <f>IF(AND(E112&gt;='入围价70%'!E112,E112&lt;='入围价110%'!E112),1,0)</f>
        <v>#DIV/0!</v>
      </c>
      <c r="N112" s="2" t="e">
        <f>IF(AND(F112&gt;='入围价70%'!F112,F112&lt;='入围价110%'!F112),1,0)</f>
        <v>#DIV/0!</v>
      </c>
      <c r="O112" s="2" t="e">
        <f>IF(AND(G112&gt;='入围价70%'!G112,G112&lt;='入围价110%'!G112),1,0)</f>
        <v>#DIV/0!</v>
      </c>
      <c r="P112" s="2" t="e">
        <f>IF(AND(H112&gt;='入围价70%'!H112,H112&lt;='入围价110%'!H112),1,0)</f>
        <v>#DIV/0!</v>
      </c>
      <c r="Q112" s="2" t="e">
        <f>IF(AND(I112&gt;='入围价70%'!I112,I112&lt;='入围价110%'!I112),1,0)</f>
        <v>#DIV/0!</v>
      </c>
      <c r="R112" s="2" t="e">
        <f>IF(AND(J112&gt;='入围价70%'!J112,J112&lt;='入围价110%'!J112),1,0)</f>
        <v>#DIV/0!</v>
      </c>
      <c r="S112" s="2" t="e">
        <f>IF(AND(K112&gt;='入围价70%'!K112,K112&lt;='入围价110%'!K112),1,0)</f>
        <v>#DIV/0!</v>
      </c>
      <c r="U112" s="23" t="e">
        <f>IF(E112=入围最低价!E112,1,0)</f>
        <v>#DIV/0!</v>
      </c>
      <c r="V112" s="23" t="e">
        <f>IF(F112=入围最低价!F112,1,0)</f>
        <v>#DIV/0!</v>
      </c>
      <c r="W112" s="23" t="e">
        <f>IF(G112=入围最低价!G112,1,0)</f>
        <v>#DIV/0!</v>
      </c>
      <c r="X112" s="23" t="e">
        <f>IF(H112=入围最低价!H112,1,0)</f>
        <v>#DIV/0!</v>
      </c>
      <c r="Y112" s="23" t="e">
        <f>IF(I112=入围最低价!I112,1,0)</f>
        <v>#DIV/0!</v>
      </c>
      <c r="Z112" s="23" t="e">
        <f>IF(J112=入围最低价!J112,1,0)</f>
        <v>#DIV/0!</v>
      </c>
      <c r="AA112" s="23" t="e">
        <f>IF(K112=入围最低价!K112,1,0)</f>
        <v>#DIV/0!</v>
      </c>
    </row>
    <row r="113" s="2" customFormat="1" ht="20.1" customHeight="1" spans="1:28">
      <c r="A113" s="19">
        <f t="shared" si="1"/>
        <v>109</v>
      </c>
      <c r="B113" s="19" t="s">
        <v>150</v>
      </c>
      <c r="C113" s="25" t="s">
        <v>152</v>
      </c>
      <c r="D113" s="21">
        <v>1486</v>
      </c>
      <c r="E113" s="22" t="s">
        <v>176</v>
      </c>
      <c r="F113" s="22" t="s">
        <v>176</v>
      </c>
      <c r="G113" s="22" t="s">
        <v>176</v>
      </c>
      <c r="H113" s="22" t="s">
        <v>176</v>
      </c>
      <c r="I113" s="22" t="s">
        <v>176</v>
      </c>
      <c r="J113" s="22" t="s">
        <v>176</v>
      </c>
      <c r="K113" s="22" t="s">
        <v>176</v>
      </c>
      <c r="M113" s="2" t="e">
        <f>IF(AND(E113&gt;='入围价70%'!E113,E113&lt;='入围价110%'!E113),1,0)</f>
        <v>#DIV/0!</v>
      </c>
      <c r="N113" s="2" t="e">
        <f>IF(AND(F113&gt;='入围价70%'!F113,F113&lt;='入围价110%'!F113),1,0)</f>
        <v>#DIV/0!</v>
      </c>
      <c r="O113" s="2" t="e">
        <f>IF(AND(G113&gt;='入围价70%'!G113,G113&lt;='入围价110%'!G113),1,0)</f>
        <v>#DIV/0!</v>
      </c>
      <c r="P113" s="2" t="e">
        <f>IF(AND(H113&gt;='入围价70%'!H113,H113&lt;='入围价110%'!H113),1,0)</f>
        <v>#DIV/0!</v>
      </c>
      <c r="Q113" s="2" t="e">
        <f>IF(AND(I113&gt;='入围价70%'!I113,I113&lt;='入围价110%'!I113),1,0)</f>
        <v>#DIV/0!</v>
      </c>
      <c r="R113" s="2" t="e">
        <f>IF(AND(J113&gt;='入围价70%'!J113,J113&lt;='入围价110%'!J113),1,0)</f>
        <v>#DIV/0!</v>
      </c>
      <c r="S113" s="2" t="e">
        <f>IF(AND(K113&gt;='入围价70%'!K113,K113&lt;='入围价110%'!K113),1,0)</f>
        <v>#DIV/0!</v>
      </c>
      <c r="U113" s="23" t="e">
        <f>IF(E113=入围最低价!E113,1,0)</f>
        <v>#DIV/0!</v>
      </c>
      <c r="V113" s="23" t="e">
        <f>IF(F113=入围最低价!F113,1,0)</f>
        <v>#DIV/0!</v>
      </c>
      <c r="W113" s="23" t="e">
        <f>IF(G113=入围最低价!G113,1,0)</f>
        <v>#DIV/0!</v>
      </c>
      <c r="X113" s="23" t="e">
        <f>IF(H113=入围最低价!H113,1,0)</f>
        <v>#DIV/0!</v>
      </c>
      <c r="Y113" s="23" t="e">
        <f>IF(I113=入围最低价!I113,1,0)</f>
        <v>#DIV/0!</v>
      </c>
      <c r="Z113" s="23" t="e">
        <f>IF(J113=入围最低价!J113,1,0)</f>
        <v>#DIV/0!</v>
      </c>
      <c r="AA113" s="23" t="e">
        <f>IF(K113=入围最低价!K113,1,0)</f>
        <v>#DIV/0!</v>
      </c>
    </row>
    <row r="114" s="2" customFormat="1" ht="20.1" customHeight="1" spans="1:28">
      <c r="A114" s="19">
        <f t="shared" si="1"/>
        <v>110</v>
      </c>
      <c r="B114" s="19" t="s">
        <v>150</v>
      </c>
      <c r="C114" s="25" t="s">
        <v>153</v>
      </c>
      <c r="D114" s="21">
        <v>1642</v>
      </c>
      <c r="E114" s="22" t="s">
        <v>176</v>
      </c>
      <c r="F114" s="22" t="s">
        <v>176</v>
      </c>
      <c r="G114" s="22" t="s">
        <v>176</v>
      </c>
      <c r="H114" s="22" t="s">
        <v>176</v>
      </c>
      <c r="I114" s="22" t="s">
        <v>176</v>
      </c>
      <c r="J114" s="22" t="s">
        <v>176</v>
      </c>
      <c r="K114" s="22" t="s">
        <v>176</v>
      </c>
      <c r="M114" s="2" t="e">
        <f>IF(AND(E114&gt;='入围价70%'!E114,E114&lt;='入围价110%'!E114),1,0)</f>
        <v>#DIV/0!</v>
      </c>
      <c r="N114" s="2" t="e">
        <f>IF(AND(F114&gt;='入围价70%'!F114,F114&lt;='入围价110%'!F114),1,0)</f>
        <v>#DIV/0!</v>
      </c>
      <c r="O114" s="2" t="e">
        <f>IF(AND(G114&gt;='入围价70%'!G114,G114&lt;='入围价110%'!G114),1,0)</f>
        <v>#DIV/0!</v>
      </c>
      <c r="P114" s="2" t="e">
        <f>IF(AND(H114&gt;='入围价70%'!H114,H114&lt;='入围价110%'!H114),1,0)</f>
        <v>#DIV/0!</v>
      </c>
      <c r="Q114" s="2" t="e">
        <f>IF(AND(I114&gt;='入围价70%'!I114,I114&lt;='入围价110%'!I114),1,0)</f>
        <v>#DIV/0!</v>
      </c>
      <c r="R114" s="2" t="e">
        <f>IF(AND(J114&gt;='入围价70%'!J114,J114&lt;='入围价110%'!J114),1,0)</f>
        <v>#DIV/0!</v>
      </c>
      <c r="S114" s="2" t="e">
        <f>IF(AND(K114&gt;='入围价70%'!K114,K114&lt;='入围价110%'!K114),1,0)</f>
        <v>#DIV/0!</v>
      </c>
      <c r="U114" s="23" t="e">
        <f>IF(E114=入围最低价!E114,1,0)</f>
        <v>#DIV/0!</v>
      </c>
      <c r="V114" s="23" t="e">
        <f>IF(F114=入围最低价!F114,1,0)</f>
        <v>#DIV/0!</v>
      </c>
      <c r="W114" s="23" t="e">
        <f>IF(G114=入围最低价!G114,1,0)</f>
        <v>#DIV/0!</v>
      </c>
      <c r="X114" s="23" t="e">
        <f>IF(H114=入围最低价!H114,1,0)</f>
        <v>#DIV/0!</v>
      </c>
      <c r="Y114" s="23" t="e">
        <f>IF(I114=入围最低价!I114,1,0)</f>
        <v>#DIV/0!</v>
      </c>
      <c r="Z114" s="23" t="e">
        <f>IF(J114=入围最低价!J114,1,0)</f>
        <v>#DIV/0!</v>
      </c>
      <c r="AA114" s="23" t="e">
        <f>IF(K114=入围最低价!K114,1,0)</f>
        <v>#DIV/0!</v>
      </c>
    </row>
    <row r="115" s="2" customFormat="1" ht="20.1" customHeight="1" spans="1:28">
      <c r="A115" s="19">
        <f t="shared" si="1"/>
        <v>111</v>
      </c>
      <c r="B115" s="19" t="s">
        <v>154</v>
      </c>
      <c r="C115" s="20" t="s">
        <v>155</v>
      </c>
      <c r="D115" s="21">
        <v>639.5</v>
      </c>
      <c r="E115" s="22" t="s">
        <v>176</v>
      </c>
      <c r="F115" s="22" t="s">
        <v>176</v>
      </c>
      <c r="G115" s="22" t="s">
        <v>176</v>
      </c>
      <c r="H115" s="22" t="s">
        <v>176</v>
      </c>
      <c r="I115" s="22" t="s">
        <v>176</v>
      </c>
      <c r="J115" s="22" t="s">
        <v>176</v>
      </c>
      <c r="K115" s="22" t="s">
        <v>176</v>
      </c>
      <c r="M115" s="2" t="e">
        <f>IF(AND(E115&gt;='入围价70%'!E115,E115&lt;='入围价110%'!E115),1,0)</f>
        <v>#DIV/0!</v>
      </c>
      <c r="N115" s="2" t="e">
        <f>IF(AND(F115&gt;='入围价70%'!F115,F115&lt;='入围价110%'!F115),1,0)</f>
        <v>#DIV/0!</v>
      </c>
      <c r="O115" s="2" t="e">
        <f>IF(AND(G115&gt;='入围价70%'!G115,G115&lt;='入围价110%'!G115),1,0)</f>
        <v>#DIV/0!</v>
      </c>
      <c r="P115" s="2" t="e">
        <f>IF(AND(H115&gt;='入围价70%'!H115,H115&lt;='入围价110%'!H115),1,0)</f>
        <v>#DIV/0!</v>
      </c>
      <c r="Q115" s="2" t="e">
        <f>IF(AND(I115&gt;='入围价70%'!I115,I115&lt;='入围价110%'!I115),1,0)</f>
        <v>#DIV/0!</v>
      </c>
      <c r="R115" s="2" t="e">
        <f>IF(AND(J115&gt;='入围价70%'!J115,J115&lt;='入围价110%'!J115),1,0)</f>
        <v>#DIV/0!</v>
      </c>
      <c r="S115" s="2" t="e">
        <f>IF(AND(K115&gt;='入围价70%'!K115,K115&lt;='入围价110%'!K115),1,0)</f>
        <v>#DIV/0!</v>
      </c>
      <c r="U115" s="23" t="e">
        <f>IF(E115=入围最低价!E115,1,0)</f>
        <v>#DIV/0!</v>
      </c>
      <c r="V115" s="23" t="e">
        <f>IF(F115=入围最低价!F115,1,0)</f>
        <v>#DIV/0!</v>
      </c>
      <c r="W115" s="23" t="e">
        <f>IF(G115=入围最低价!G115,1,0)</f>
        <v>#DIV/0!</v>
      </c>
      <c r="X115" s="23" t="e">
        <f>IF(H115=入围最低价!H115,1,0)</f>
        <v>#DIV/0!</v>
      </c>
      <c r="Y115" s="23" t="e">
        <f>IF(I115=入围最低价!I115,1,0)</f>
        <v>#DIV/0!</v>
      </c>
      <c r="Z115" s="23" t="e">
        <f>IF(J115=入围最低价!J115,1,0)</f>
        <v>#DIV/0!</v>
      </c>
      <c r="AA115" s="23" t="e">
        <f>IF(K115=入围最低价!K115,1,0)</f>
        <v>#DIV/0!</v>
      </c>
    </row>
    <row r="116" s="2" customFormat="1" ht="20.1" customHeight="1" spans="1:28">
      <c r="A116" s="19">
        <f t="shared" si="1"/>
        <v>112</v>
      </c>
      <c r="B116" s="19" t="s">
        <v>154</v>
      </c>
      <c r="C116" s="20" t="s">
        <v>156</v>
      </c>
      <c r="D116" s="21">
        <v>641</v>
      </c>
      <c r="E116" s="22" t="s">
        <v>176</v>
      </c>
      <c r="F116" s="22" t="s">
        <v>176</v>
      </c>
      <c r="G116" s="22" t="s">
        <v>176</v>
      </c>
      <c r="H116" s="22" t="s">
        <v>176</v>
      </c>
      <c r="I116" s="22" t="s">
        <v>176</v>
      </c>
      <c r="J116" s="22" t="s">
        <v>176</v>
      </c>
      <c r="K116" s="22" t="s">
        <v>176</v>
      </c>
      <c r="M116" s="2" t="e">
        <f>IF(AND(E116&gt;='入围价70%'!E116,E116&lt;='入围价110%'!E116),1,0)</f>
        <v>#DIV/0!</v>
      </c>
      <c r="N116" s="2" t="e">
        <f>IF(AND(F116&gt;='入围价70%'!F116,F116&lt;='入围价110%'!F116),1,0)</f>
        <v>#DIV/0!</v>
      </c>
      <c r="O116" s="2" t="e">
        <f>IF(AND(G116&gt;='入围价70%'!G116,G116&lt;='入围价110%'!G116),1,0)</f>
        <v>#DIV/0!</v>
      </c>
      <c r="P116" s="2" t="e">
        <f>IF(AND(H116&gt;='入围价70%'!H116,H116&lt;='入围价110%'!H116),1,0)</f>
        <v>#DIV/0!</v>
      </c>
      <c r="Q116" s="2" t="e">
        <f>IF(AND(I116&gt;='入围价70%'!I116,I116&lt;='入围价110%'!I116),1,0)</f>
        <v>#DIV/0!</v>
      </c>
      <c r="R116" s="2" t="e">
        <f>IF(AND(J116&gt;='入围价70%'!J116,J116&lt;='入围价110%'!J116),1,0)</f>
        <v>#DIV/0!</v>
      </c>
      <c r="S116" s="2" t="e">
        <f>IF(AND(K116&gt;='入围价70%'!K116,K116&lt;='入围价110%'!K116),1,0)</f>
        <v>#DIV/0!</v>
      </c>
      <c r="U116" s="23" t="e">
        <f>IF(E116=入围最低价!E116,1,0)</f>
        <v>#DIV/0!</v>
      </c>
      <c r="V116" s="23" t="e">
        <f>IF(F116=入围最低价!F116,1,0)</f>
        <v>#DIV/0!</v>
      </c>
      <c r="W116" s="23" t="e">
        <f>IF(G116=入围最低价!G116,1,0)</f>
        <v>#DIV/0!</v>
      </c>
      <c r="X116" s="23" t="e">
        <f>IF(H116=入围最低价!H116,1,0)</f>
        <v>#DIV/0!</v>
      </c>
      <c r="Y116" s="23" t="e">
        <f>IF(I116=入围最低价!I116,1,0)</f>
        <v>#DIV/0!</v>
      </c>
      <c r="Z116" s="23" t="e">
        <f>IF(J116=入围最低价!J116,1,0)</f>
        <v>#DIV/0!</v>
      </c>
      <c r="AA116" s="23" t="e">
        <f>IF(K116=入围最低价!K116,1,0)</f>
        <v>#DIV/0!</v>
      </c>
    </row>
    <row r="117" s="2" customFormat="1" ht="20.1" customHeight="1" spans="1:28">
      <c r="A117" s="19">
        <f t="shared" si="1"/>
        <v>113</v>
      </c>
      <c r="B117" s="19" t="s">
        <v>154</v>
      </c>
      <c r="C117" s="20" t="s">
        <v>157</v>
      </c>
      <c r="D117" s="21">
        <v>477.4</v>
      </c>
      <c r="E117" s="22" t="s">
        <v>176</v>
      </c>
      <c r="F117" s="22" t="s">
        <v>176</v>
      </c>
      <c r="G117" s="22" t="s">
        <v>176</v>
      </c>
      <c r="H117" s="22" t="s">
        <v>176</v>
      </c>
      <c r="I117" s="22" t="s">
        <v>176</v>
      </c>
      <c r="J117" s="22" t="s">
        <v>176</v>
      </c>
      <c r="K117" s="22" t="s">
        <v>176</v>
      </c>
      <c r="M117" s="2" t="e">
        <f>IF(AND(E117&gt;='入围价70%'!E117,E117&lt;='入围价110%'!E117),1,0)</f>
        <v>#DIV/0!</v>
      </c>
      <c r="N117" s="2" t="e">
        <f>IF(AND(F117&gt;='入围价70%'!F117,F117&lt;='入围价110%'!F117),1,0)</f>
        <v>#DIV/0!</v>
      </c>
      <c r="O117" s="2" t="e">
        <f>IF(AND(G117&gt;='入围价70%'!G117,G117&lt;='入围价110%'!G117),1,0)</f>
        <v>#DIV/0!</v>
      </c>
      <c r="P117" s="2" t="e">
        <f>IF(AND(H117&gt;='入围价70%'!H117,H117&lt;='入围价110%'!H117),1,0)</f>
        <v>#DIV/0!</v>
      </c>
      <c r="Q117" s="2" t="e">
        <f>IF(AND(I117&gt;='入围价70%'!I117,I117&lt;='入围价110%'!I117),1,0)</f>
        <v>#DIV/0!</v>
      </c>
      <c r="R117" s="2" t="e">
        <f>IF(AND(J117&gt;='入围价70%'!J117,J117&lt;='入围价110%'!J117),1,0)</f>
        <v>#DIV/0!</v>
      </c>
      <c r="S117" s="2" t="e">
        <f>IF(AND(K117&gt;='入围价70%'!K117,K117&lt;='入围价110%'!K117),1,0)</f>
        <v>#DIV/0!</v>
      </c>
      <c r="U117" s="23" t="e">
        <f>IF(E117=入围最低价!E117,1,0)</f>
        <v>#DIV/0!</v>
      </c>
      <c r="V117" s="23" t="e">
        <f>IF(F117=入围最低价!F117,1,0)</f>
        <v>#DIV/0!</v>
      </c>
      <c r="W117" s="23" t="e">
        <f>IF(G117=入围最低价!G117,1,0)</f>
        <v>#DIV/0!</v>
      </c>
      <c r="X117" s="23" t="e">
        <f>IF(H117=入围最低价!H117,1,0)</f>
        <v>#DIV/0!</v>
      </c>
      <c r="Y117" s="23" t="e">
        <f>IF(I117=入围最低价!I117,1,0)</f>
        <v>#DIV/0!</v>
      </c>
      <c r="Z117" s="23" t="e">
        <f>IF(J117=入围最低价!J117,1,0)</f>
        <v>#DIV/0!</v>
      </c>
      <c r="AA117" s="23" t="e">
        <f>IF(K117=入围最低价!K117,1,0)</f>
        <v>#DIV/0!</v>
      </c>
    </row>
    <row r="118" s="2" customFormat="1" ht="20.1" customHeight="1" spans="1:28">
      <c r="A118" s="19">
        <f t="shared" si="1"/>
        <v>114</v>
      </c>
      <c r="B118" s="19" t="s">
        <v>158</v>
      </c>
      <c r="C118" s="20" t="s">
        <v>159</v>
      </c>
      <c r="D118" s="21">
        <v>1002</v>
      </c>
      <c r="E118" s="22" t="s">
        <v>176</v>
      </c>
      <c r="F118" s="22" t="s">
        <v>176</v>
      </c>
      <c r="G118" s="22" t="s">
        <v>176</v>
      </c>
      <c r="H118" s="22" t="s">
        <v>176</v>
      </c>
      <c r="I118" s="22" t="s">
        <v>176</v>
      </c>
      <c r="J118" s="22" t="s">
        <v>176</v>
      </c>
      <c r="K118" s="22" t="s">
        <v>176</v>
      </c>
      <c r="M118" s="2" t="e">
        <f>IF(AND(E118&gt;='入围价70%'!E118,E118&lt;='入围价110%'!E118),1,0)</f>
        <v>#DIV/0!</v>
      </c>
      <c r="N118" s="2" t="e">
        <f>IF(AND(F118&gt;='入围价70%'!F118,F118&lt;='入围价110%'!F118),1,0)</f>
        <v>#DIV/0!</v>
      </c>
      <c r="O118" s="2" t="e">
        <f>IF(AND(G118&gt;='入围价70%'!G118,G118&lt;='入围价110%'!G118),1,0)</f>
        <v>#DIV/0!</v>
      </c>
      <c r="P118" s="2" t="e">
        <f>IF(AND(H118&gt;='入围价70%'!H118,H118&lt;='入围价110%'!H118),1,0)</f>
        <v>#DIV/0!</v>
      </c>
      <c r="Q118" s="2" t="e">
        <f>IF(AND(I118&gt;='入围价70%'!I118,I118&lt;='入围价110%'!I118),1,0)</f>
        <v>#DIV/0!</v>
      </c>
      <c r="R118" s="2" t="e">
        <f>IF(AND(J118&gt;='入围价70%'!J118,J118&lt;='入围价110%'!J118),1,0)</f>
        <v>#DIV/0!</v>
      </c>
      <c r="S118" s="2" t="e">
        <f>IF(AND(K118&gt;='入围价70%'!K118,K118&lt;='入围价110%'!K118),1,0)</f>
        <v>#DIV/0!</v>
      </c>
      <c r="U118" s="23" t="e">
        <f>IF(E118=入围最低价!E118,1,0)</f>
        <v>#DIV/0!</v>
      </c>
      <c r="V118" s="23" t="e">
        <f>IF(F118=入围最低价!F118,1,0)</f>
        <v>#DIV/0!</v>
      </c>
      <c r="W118" s="23" t="e">
        <f>IF(G118=入围最低价!G118,1,0)</f>
        <v>#DIV/0!</v>
      </c>
      <c r="X118" s="23" t="e">
        <f>IF(H118=入围最低价!H118,1,0)</f>
        <v>#DIV/0!</v>
      </c>
      <c r="Y118" s="23" t="e">
        <f>IF(I118=入围最低价!I118,1,0)</f>
        <v>#DIV/0!</v>
      </c>
      <c r="Z118" s="23" t="e">
        <f>IF(J118=入围最低价!J118,1,0)</f>
        <v>#DIV/0!</v>
      </c>
      <c r="AA118" s="23" t="e">
        <f>IF(K118=入围最低价!K118,1,0)</f>
        <v>#DIV/0!</v>
      </c>
    </row>
    <row r="119" s="2" customFormat="1" ht="20.1" customHeight="1" spans="1:28">
      <c r="A119" s="19">
        <f t="shared" si="1"/>
        <v>115</v>
      </c>
      <c r="B119" s="19" t="s">
        <v>158</v>
      </c>
      <c r="C119" s="20" t="s">
        <v>160</v>
      </c>
      <c r="D119" s="21">
        <v>1357.8</v>
      </c>
      <c r="E119" s="22" t="s">
        <v>176</v>
      </c>
      <c r="F119" s="22" t="s">
        <v>176</v>
      </c>
      <c r="G119" s="22" t="s">
        <v>176</v>
      </c>
      <c r="H119" s="22" t="s">
        <v>176</v>
      </c>
      <c r="I119" s="22" t="s">
        <v>176</v>
      </c>
      <c r="J119" s="22" t="s">
        <v>176</v>
      </c>
      <c r="K119" s="22" t="s">
        <v>176</v>
      </c>
      <c r="M119" s="2" t="e">
        <f>IF(AND(E119&gt;='入围价70%'!E119,E119&lt;='入围价110%'!E119),1,0)</f>
        <v>#DIV/0!</v>
      </c>
      <c r="N119" s="2" t="e">
        <f>IF(AND(F119&gt;='入围价70%'!F119,F119&lt;='入围价110%'!F119),1,0)</f>
        <v>#DIV/0!</v>
      </c>
      <c r="O119" s="2" t="e">
        <f>IF(AND(G119&gt;='入围价70%'!G119,G119&lt;='入围价110%'!G119),1,0)</f>
        <v>#DIV/0!</v>
      </c>
      <c r="P119" s="2" t="e">
        <f>IF(AND(H119&gt;='入围价70%'!H119,H119&lt;='入围价110%'!H119),1,0)</f>
        <v>#DIV/0!</v>
      </c>
      <c r="Q119" s="2" t="e">
        <f>IF(AND(I119&gt;='入围价70%'!I119,I119&lt;='入围价110%'!I119),1,0)</f>
        <v>#DIV/0!</v>
      </c>
      <c r="R119" s="2" t="e">
        <f>IF(AND(J119&gt;='入围价70%'!J119,J119&lt;='入围价110%'!J119),1,0)</f>
        <v>#DIV/0!</v>
      </c>
      <c r="S119" s="2" t="e">
        <f>IF(AND(K119&gt;='入围价70%'!K119,K119&lt;='入围价110%'!K119),1,0)</f>
        <v>#DIV/0!</v>
      </c>
      <c r="U119" s="23" t="e">
        <f>IF(E119=入围最低价!E119,1,0)</f>
        <v>#DIV/0!</v>
      </c>
      <c r="V119" s="23" t="e">
        <f>IF(F119=入围最低价!F119,1,0)</f>
        <v>#DIV/0!</v>
      </c>
      <c r="W119" s="23" t="e">
        <f>IF(G119=入围最低价!G119,1,0)</f>
        <v>#DIV/0!</v>
      </c>
      <c r="X119" s="23" t="e">
        <f>IF(H119=入围最低价!H119,1,0)</f>
        <v>#DIV/0!</v>
      </c>
      <c r="Y119" s="23" t="e">
        <f>IF(I119=入围最低价!I119,1,0)</f>
        <v>#DIV/0!</v>
      </c>
      <c r="Z119" s="23" t="e">
        <f>IF(J119=入围最低价!J119,1,0)</f>
        <v>#DIV/0!</v>
      </c>
      <c r="AA119" s="23" t="e">
        <f>IF(K119=入围最低价!K119,1,0)</f>
        <v>#DIV/0!</v>
      </c>
    </row>
    <row r="120" s="2" customFormat="1" ht="20.1" customHeight="1" spans="1:28">
      <c r="A120" s="19">
        <f t="shared" si="1"/>
        <v>116</v>
      </c>
      <c r="B120" s="19" t="s">
        <v>158</v>
      </c>
      <c r="C120" s="20" t="s">
        <v>161</v>
      </c>
      <c r="D120" s="21">
        <v>1167.7</v>
      </c>
      <c r="E120" s="22" t="s">
        <v>176</v>
      </c>
      <c r="F120" s="22" t="s">
        <v>176</v>
      </c>
      <c r="G120" s="22" t="s">
        <v>176</v>
      </c>
      <c r="H120" s="22" t="s">
        <v>176</v>
      </c>
      <c r="I120" s="22" t="s">
        <v>176</v>
      </c>
      <c r="J120" s="22" t="s">
        <v>176</v>
      </c>
      <c r="K120" s="22" t="s">
        <v>176</v>
      </c>
      <c r="M120" s="2" t="e">
        <f>IF(AND(E120&gt;='入围价70%'!E120,E120&lt;='入围价110%'!E120),1,0)</f>
        <v>#DIV/0!</v>
      </c>
      <c r="N120" s="2" t="e">
        <f>IF(AND(F120&gt;='入围价70%'!F120,F120&lt;='入围价110%'!F120),1,0)</f>
        <v>#DIV/0!</v>
      </c>
      <c r="O120" s="2" t="e">
        <f>IF(AND(G120&gt;='入围价70%'!G120,G120&lt;='入围价110%'!G120),1,0)</f>
        <v>#DIV/0!</v>
      </c>
      <c r="P120" s="2" t="e">
        <f>IF(AND(H120&gt;='入围价70%'!H120,H120&lt;='入围价110%'!H120),1,0)</f>
        <v>#DIV/0!</v>
      </c>
      <c r="Q120" s="2" t="e">
        <f>IF(AND(I120&gt;='入围价70%'!I120,I120&lt;='入围价110%'!I120),1,0)</f>
        <v>#DIV/0!</v>
      </c>
      <c r="R120" s="2" t="e">
        <f>IF(AND(J120&gt;='入围价70%'!J120,J120&lt;='入围价110%'!J120),1,0)</f>
        <v>#DIV/0!</v>
      </c>
      <c r="S120" s="2" t="e">
        <f>IF(AND(K120&gt;='入围价70%'!K120,K120&lt;='入围价110%'!K120),1,0)</f>
        <v>#DIV/0!</v>
      </c>
      <c r="U120" s="23" t="e">
        <f>IF(E120=入围最低价!E120,1,0)</f>
        <v>#DIV/0!</v>
      </c>
      <c r="V120" s="23" t="e">
        <f>IF(F120=入围最低价!F120,1,0)</f>
        <v>#DIV/0!</v>
      </c>
      <c r="W120" s="23" t="e">
        <f>IF(G120=入围最低价!G120,1,0)</f>
        <v>#DIV/0!</v>
      </c>
      <c r="X120" s="23" t="e">
        <f>IF(H120=入围最低价!H120,1,0)</f>
        <v>#DIV/0!</v>
      </c>
      <c r="Y120" s="23" t="e">
        <f>IF(I120=入围最低价!I120,1,0)</f>
        <v>#DIV/0!</v>
      </c>
      <c r="Z120" s="23" t="e">
        <f>IF(J120=入围最低价!J120,1,0)</f>
        <v>#DIV/0!</v>
      </c>
      <c r="AA120" s="23" t="e">
        <f>IF(K120=入围最低价!K120,1,0)</f>
        <v>#DIV/0!</v>
      </c>
    </row>
    <row r="121" s="2" customFormat="1" ht="20.1" customHeight="1" spans="1:28">
      <c r="A121" s="19">
        <f t="shared" si="1"/>
        <v>117</v>
      </c>
      <c r="B121" s="19" t="s">
        <v>158</v>
      </c>
      <c r="C121" s="20" t="s">
        <v>162</v>
      </c>
      <c r="D121" s="21">
        <v>1012</v>
      </c>
      <c r="E121" s="22" t="s">
        <v>176</v>
      </c>
      <c r="F121" s="22" t="s">
        <v>176</v>
      </c>
      <c r="G121" s="22" t="s">
        <v>176</v>
      </c>
      <c r="H121" s="22" t="s">
        <v>176</v>
      </c>
      <c r="I121" s="22" t="s">
        <v>176</v>
      </c>
      <c r="J121" s="22" t="s">
        <v>176</v>
      </c>
      <c r="K121" s="22" t="s">
        <v>176</v>
      </c>
      <c r="M121" s="2" t="e">
        <f>IF(AND(E121&gt;='入围价70%'!E121,E121&lt;='入围价110%'!E121),1,0)</f>
        <v>#DIV/0!</v>
      </c>
      <c r="N121" s="2" t="e">
        <f>IF(AND(F121&gt;='入围价70%'!F121,F121&lt;='入围价110%'!F121),1,0)</f>
        <v>#DIV/0!</v>
      </c>
      <c r="O121" s="2" t="e">
        <f>IF(AND(G121&gt;='入围价70%'!G121,G121&lt;='入围价110%'!G121),1,0)</f>
        <v>#DIV/0!</v>
      </c>
      <c r="P121" s="2" t="e">
        <f>IF(AND(H121&gt;='入围价70%'!H121,H121&lt;='入围价110%'!H121),1,0)</f>
        <v>#DIV/0!</v>
      </c>
      <c r="Q121" s="2" t="e">
        <f>IF(AND(I121&gt;='入围价70%'!I121,I121&lt;='入围价110%'!I121),1,0)</f>
        <v>#DIV/0!</v>
      </c>
      <c r="R121" s="2" t="e">
        <f>IF(AND(J121&gt;='入围价70%'!J121,J121&lt;='入围价110%'!J121),1,0)</f>
        <v>#DIV/0!</v>
      </c>
      <c r="S121" s="2" t="e">
        <f>IF(AND(K121&gt;='入围价70%'!K121,K121&lt;='入围价110%'!K121),1,0)</f>
        <v>#DIV/0!</v>
      </c>
      <c r="U121" s="23" t="e">
        <f>IF(E121=入围最低价!E121,1,0)</f>
        <v>#DIV/0!</v>
      </c>
      <c r="V121" s="23" t="e">
        <f>IF(F121=入围最低价!F121,1,0)</f>
        <v>#DIV/0!</v>
      </c>
      <c r="W121" s="23" t="e">
        <f>IF(G121=入围最低价!G121,1,0)</f>
        <v>#DIV/0!</v>
      </c>
      <c r="X121" s="23" t="e">
        <f>IF(H121=入围最低价!H121,1,0)</f>
        <v>#DIV/0!</v>
      </c>
      <c r="Y121" s="23" t="e">
        <f>IF(I121=入围最低价!I121,1,0)</f>
        <v>#DIV/0!</v>
      </c>
      <c r="Z121" s="23" t="e">
        <f>IF(J121=入围最低价!J121,1,0)</f>
        <v>#DIV/0!</v>
      </c>
      <c r="AA121" s="23" t="e">
        <f>IF(K121=入围最低价!K121,1,0)</f>
        <v>#DIV/0!</v>
      </c>
    </row>
    <row r="122" s="2" customFormat="1" ht="20.1" customHeight="1" spans="1:28">
      <c r="A122" s="19">
        <f t="shared" si="1"/>
        <v>118</v>
      </c>
      <c r="B122" s="19" t="s">
        <v>163</v>
      </c>
      <c r="C122" s="20" t="s">
        <v>164</v>
      </c>
      <c r="D122" s="21">
        <v>1210</v>
      </c>
      <c r="E122" s="22" t="s">
        <v>176</v>
      </c>
      <c r="F122" s="22" t="s">
        <v>176</v>
      </c>
      <c r="G122" s="22" t="s">
        <v>176</v>
      </c>
      <c r="H122" s="22" t="s">
        <v>176</v>
      </c>
      <c r="I122" s="22" t="s">
        <v>176</v>
      </c>
      <c r="J122" s="22" t="s">
        <v>176</v>
      </c>
      <c r="K122" s="22" t="s">
        <v>176</v>
      </c>
      <c r="M122" s="2" t="e">
        <f>IF(AND(E122&gt;='入围价70%'!E122,E122&lt;='入围价110%'!E122),1,0)</f>
        <v>#DIV/0!</v>
      </c>
      <c r="N122" s="2" t="e">
        <f>IF(AND(F122&gt;='入围价70%'!F122,F122&lt;='入围价110%'!F122),1,0)</f>
        <v>#DIV/0!</v>
      </c>
      <c r="O122" s="2" t="e">
        <f>IF(AND(G122&gt;='入围价70%'!G122,G122&lt;='入围价110%'!G122),1,0)</f>
        <v>#DIV/0!</v>
      </c>
      <c r="P122" s="2" t="e">
        <f>IF(AND(H122&gt;='入围价70%'!H122,H122&lt;='入围价110%'!H122),1,0)</f>
        <v>#DIV/0!</v>
      </c>
      <c r="Q122" s="2" t="e">
        <f>IF(AND(I122&gt;='入围价70%'!I122,I122&lt;='入围价110%'!I122),1,0)</f>
        <v>#DIV/0!</v>
      </c>
      <c r="R122" s="2" t="e">
        <f>IF(AND(J122&gt;='入围价70%'!J122,J122&lt;='入围价110%'!J122),1,0)</f>
        <v>#DIV/0!</v>
      </c>
      <c r="S122" s="2" t="e">
        <f>IF(AND(K122&gt;='入围价70%'!K122,K122&lt;='入围价110%'!K122),1,0)</f>
        <v>#DIV/0!</v>
      </c>
      <c r="U122" s="23" t="e">
        <f>IF(E122=入围最低价!E122,1,0)</f>
        <v>#DIV/0!</v>
      </c>
      <c r="V122" s="23" t="e">
        <f>IF(F122=入围最低价!F122,1,0)</f>
        <v>#DIV/0!</v>
      </c>
      <c r="W122" s="23" t="e">
        <f>IF(G122=入围最低价!G122,1,0)</f>
        <v>#DIV/0!</v>
      </c>
      <c r="X122" s="23" t="e">
        <f>IF(H122=入围最低价!H122,1,0)</f>
        <v>#DIV/0!</v>
      </c>
      <c r="Y122" s="23" t="e">
        <f>IF(I122=入围最低价!I122,1,0)</f>
        <v>#DIV/0!</v>
      </c>
      <c r="Z122" s="23" t="e">
        <f>IF(J122=入围最低价!J122,1,0)</f>
        <v>#DIV/0!</v>
      </c>
      <c r="AA122" s="23" t="e">
        <f>IF(K122=入围最低价!K122,1,0)</f>
        <v>#DIV/0!</v>
      </c>
    </row>
    <row r="123" s="2" customFormat="1" ht="20.1" customHeight="1" spans="1:28">
      <c r="A123" s="19">
        <f t="shared" si="1"/>
        <v>119</v>
      </c>
      <c r="B123" s="19" t="s">
        <v>163</v>
      </c>
      <c r="C123" s="20" t="s">
        <v>165</v>
      </c>
      <c r="D123" s="21">
        <v>1242.8</v>
      </c>
      <c r="E123" s="22" t="s">
        <v>176</v>
      </c>
      <c r="F123" s="22" t="s">
        <v>176</v>
      </c>
      <c r="G123" s="22" t="s">
        <v>176</v>
      </c>
      <c r="H123" s="22" t="s">
        <v>176</v>
      </c>
      <c r="I123" s="22" t="s">
        <v>176</v>
      </c>
      <c r="J123" s="22" t="s">
        <v>176</v>
      </c>
      <c r="K123" s="22" t="s">
        <v>176</v>
      </c>
      <c r="M123" s="2" t="e">
        <f>IF(AND(E123&gt;='入围价70%'!E123,E123&lt;='入围价110%'!E123),1,0)</f>
        <v>#DIV/0!</v>
      </c>
      <c r="N123" s="2" t="e">
        <f>IF(AND(F123&gt;='入围价70%'!F123,F123&lt;='入围价110%'!F123),1,0)</f>
        <v>#DIV/0!</v>
      </c>
      <c r="O123" s="2" t="e">
        <f>IF(AND(G123&gt;='入围价70%'!G123,G123&lt;='入围价110%'!G123),1,0)</f>
        <v>#DIV/0!</v>
      </c>
      <c r="P123" s="2" t="e">
        <f>IF(AND(H123&gt;='入围价70%'!H123,H123&lt;='入围价110%'!H123),1,0)</f>
        <v>#DIV/0!</v>
      </c>
      <c r="Q123" s="2" t="e">
        <f>IF(AND(I123&gt;='入围价70%'!I123,I123&lt;='入围价110%'!I123),1,0)</f>
        <v>#DIV/0!</v>
      </c>
      <c r="R123" s="2" t="e">
        <f>IF(AND(J123&gt;='入围价70%'!J123,J123&lt;='入围价110%'!J123),1,0)</f>
        <v>#DIV/0!</v>
      </c>
      <c r="S123" s="2" t="e">
        <f>IF(AND(K123&gt;='入围价70%'!K123,K123&lt;='入围价110%'!K123),1,0)</f>
        <v>#DIV/0!</v>
      </c>
      <c r="U123" s="23" t="e">
        <f>IF(E123=入围最低价!E123,1,0)</f>
        <v>#DIV/0!</v>
      </c>
      <c r="V123" s="23" t="e">
        <f>IF(F123=入围最低价!F123,1,0)</f>
        <v>#DIV/0!</v>
      </c>
      <c r="W123" s="23" t="e">
        <f>IF(G123=入围最低价!G123,1,0)</f>
        <v>#DIV/0!</v>
      </c>
      <c r="X123" s="23" t="e">
        <f>IF(H123=入围最低价!H123,1,0)</f>
        <v>#DIV/0!</v>
      </c>
      <c r="Y123" s="23" t="e">
        <f>IF(I123=入围最低价!I123,1,0)</f>
        <v>#DIV/0!</v>
      </c>
      <c r="Z123" s="23" t="e">
        <f>IF(J123=入围最低价!J123,1,0)</f>
        <v>#DIV/0!</v>
      </c>
      <c r="AA123" s="23" t="e">
        <f>IF(K123=入围最低价!K123,1,0)</f>
        <v>#DIV/0!</v>
      </c>
    </row>
    <row r="124" s="2" customFormat="1" ht="20.1" customHeight="1" spans="1:28">
      <c r="A124" s="19">
        <f t="shared" si="1"/>
        <v>120</v>
      </c>
      <c r="B124" s="19" t="s">
        <v>166</v>
      </c>
      <c r="C124" s="20" t="s">
        <v>167</v>
      </c>
      <c r="D124" s="21">
        <v>1140</v>
      </c>
      <c r="E124" s="22" t="s">
        <v>176</v>
      </c>
      <c r="F124" s="22" t="s">
        <v>176</v>
      </c>
      <c r="G124" s="22" t="s">
        <v>176</v>
      </c>
      <c r="H124" s="22" t="s">
        <v>176</v>
      </c>
      <c r="I124" s="22" t="s">
        <v>176</v>
      </c>
      <c r="J124" s="22" t="s">
        <v>176</v>
      </c>
      <c r="K124" s="22" t="s">
        <v>176</v>
      </c>
      <c r="M124" s="2" t="e">
        <f>IF(AND(E124&gt;='入围价70%'!E124,E124&lt;='入围价110%'!E124),1,0)</f>
        <v>#DIV/0!</v>
      </c>
      <c r="N124" s="2" t="e">
        <f>IF(AND(F124&gt;='入围价70%'!F124,F124&lt;='入围价110%'!F124),1,0)</f>
        <v>#DIV/0!</v>
      </c>
      <c r="O124" s="2" t="e">
        <f>IF(AND(G124&gt;='入围价70%'!G124,G124&lt;='入围价110%'!G124),1,0)</f>
        <v>#DIV/0!</v>
      </c>
      <c r="P124" s="2" t="e">
        <f>IF(AND(H124&gt;='入围价70%'!H124,H124&lt;='入围价110%'!H124),1,0)</f>
        <v>#DIV/0!</v>
      </c>
      <c r="Q124" s="2" t="e">
        <f>IF(AND(I124&gt;='入围价70%'!I124,I124&lt;='入围价110%'!I124),1,0)</f>
        <v>#DIV/0!</v>
      </c>
      <c r="R124" s="2" t="e">
        <f>IF(AND(J124&gt;='入围价70%'!J124,J124&lt;='入围价110%'!J124),1,0)</f>
        <v>#DIV/0!</v>
      </c>
      <c r="S124" s="2" t="e">
        <f>IF(AND(K124&gt;='入围价70%'!K124,K124&lt;='入围价110%'!K124),1,0)</f>
        <v>#DIV/0!</v>
      </c>
      <c r="U124" s="23" t="e">
        <f>IF(E124=入围最低价!E124,1,0)</f>
        <v>#DIV/0!</v>
      </c>
      <c r="V124" s="23" t="e">
        <f>IF(F124=入围最低价!F124,1,0)</f>
        <v>#DIV/0!</v>
      </c>
      <c r="W124" s="23" t="e">
        <f>IF(G124=入围最低价!G124,1,0)</f>
        <v>#DIV/0!</v>
      </c>
      <c r="X124" s="23" t="e">
        <f>IF(H124=入围最低价!H124,1,0)</f>
        <v>#DIV/0!</v>
      </c>
      <c r="Y124" s="23" t="e">
        <f>IF(I124=入围最低价!I124,1,0)</f>
        <v>#DIV/0!</v>
      </c>
      <c r="Z124" s="23" t="e">
        <f>IF(J124=入围最低价!J124,1,0)</f>
        <v>#DIV/0!</v>
      </c>
      <c r="AA124" s="23" t="e">
        <f>IF(K124=入围最低价!K124,1,0)</f>
        <v>#DIV/0!</v>
      </c>
    </row>
    <row r="125" s="2" customFormat="1" ht="20.1" customHeight="1" spans="1:28">
      <c r="A125" s="19">
        <f t="shared" si="1"/>
        <v>121</v>
      </c>
      <c r="B125" s="19" t="s">
        <v>166</v>
      </c>
      <c r="C125" s="20" t="s">
        <v>168</v>
      </c>
      <c r="D125" s="21">
        <v>1204.5</v>
      </c>
      <c r="E125" s="22" t="s">
        <v>176</v>
      </c>
      <c r="F125" s="22" t="s">
        <v>176</v>
      </c>
      <c r="G125" s="22" t="s">
        <v>176</v>
      </c>
      <c r="H125" s="22" t="s">
        <v>176</v>
      </c>
      <c r="I125" s="22" t="s">
        <v>176</v>
      </c>
      <c r="J125" s="22" t="s">
        <v>176</v>
      </c>
      <c r="K125" s="22" t="s">
        <v>176</v>
      </c>
      <c r="M125" s="2" t="e">
        <f>IF(AND(E125&gt;='入围价70%'!E125,E125&lt;='入围价110%'!E125),1,0)</f>
        <v>#DIV/0!</v>
      </c>
      <c r="N125" s="2" t="e">
        <f>IF(AND(F125&gt;='入围价70%'!F125,F125&lt;='入围价110%'!F125),1,0)</f>
        <v>#DIV/0!</v>
      </c>
      <c r="O125" s="2" t="e">
        <f>IF(AND(G125&gt;='入围价70%'!G125,G125&lt;='入围价110%'!G125),1,0)</f>
        <v>#DIV/0!</v>
      </c>
      <c r="P125" s="2" t="e">
        <f>IF(AND(H125&gt;='入围价70%'!H125,H125&lt;='入围价110%'!H125),1,0)</f>
        <v>#DIV/0!</v>
      </c>
      <c r="Q125" s="2" t="e">
        <f>IF(AND(I125&gt;='入围价70%'!I125,I125&lt;='入围价110%'!I125),1,0)</f>
        <v>#DIV/0!</v>
      </c>
      <c r="R125" s="2" t="e">
        <f>IF(AND(J125&gt;='入围价70%'!J125,J125&lt;='入围价110%'!J125),1,0)</f>
        <v>#DIV/0!</v>
      </c>
      <c r="S125" s="2" t="e">
        <f>IF(AND(K125&gt;='入围价70%'!K125,K125&lt;='入围价110%'!K125),1,0)</f>
        <v>#DIV/0!</v>
      </c>
      <c r="U125" s="23" t="e">
        <f>IF(E125=入围最低价!E125,1,0)</f>
        <v>#DIV/0!</v>
      </c>
      <c r="V125" s="23" t="e">
        <f>IF(F125=入围最低价!F125,1,0)</f>
        <v>#DIV/0!</v>
      </c>
      <c r="W125" s="23" t="e">
        <f>IF(G125=入围最低价!G125,1,0)</f>
        <v>#DIV/0!</v>
      </c>
      <c r="X125" s="23" t="e">
        <f>IF(H125=入围最低价!H125,1,0)</f>
        <v>#DIV/0!</v>
      </c>
      <c r="Y125" s="23" t="e">
        <f>IF(I125=入围最低价!I125,1,0)</f>
        <v>#DIV/0!</v>
      </c>
      <c r="Z125" s="23" t="e">
        <f>IF(J125=入围最低价!J125,1,0)</f>
        <v>#DIV/0!</v>
      </c>
      <c r="AA125" s="23" t="e">
        <f>IF(K125=入围最低价!K125,1,0)</f>
        <v>#DIV/0!</v>
      </c>
    </row>
    <row r="126" s="2" customFormat="1" ht="20.1" customHeight="1" spans="1:28">
      <c r="A126" s="19">
        <f t="shared" si="1"/>
        <v>122</v>
      </c>
      <c r="B126" s="19" t="s">
        <v>166</v>
      </c>
      <c r="C126" s="20" t="s">
        <v>169</v>
      </c>
      <c r="D126" s="21">
        <v>1099.6</v>
      </c>
      <c r="E126" s="22" t="s">
        <v>176</v>
      </c>
      <c r="F126" s="22" t="s">
        <v>176</v>
      </c>
      <c r="G126" s="22" t="s">
        <v>176</v>
      </c>
      <c r="H126" s="22" t="s">
        <v>176</v>
      </c>
      <c r="I126" s="22" t="s">
        <v>176</v>
      </c>
      <c r="J126" s="22" t="s">
        <v>176</v>
      </c>
      <c r="K126" s="22" t="s">
        <v>176</v>
      </c>
      <c r="M126" s="2" t="e">
        <f>IF(AND(E126&gt;='入围价70%'!E126,E126&lt;='入围价110%'!E126),1,0)</f>
        <v>#DIV/0!</v>
      </c>
      <c r="N126" s="2" t="e">
        <f>IF(AND(F126&gt;='入围价70%'!F126,F126&lt;='入围价110%'!F126),1,0)</f>
        <v>#DIV/0!</v>
      </c>
      <c r="O126" s="2" t="e">
        <f>IF(AND(G126&gt;='入围价70%'!G126,G126&lt;='入围价110%'!G126),1,0)</f>
        <v>#DIV/0!</v>
      </c>
      <c r="P126" s="2" t="e">
        <f>IF(AND(H126&gt;='入围价70%'!H126,H126&lt;='入围价110%'!H126),1,0)</f>
        <v>#DIV/0!</v>
      </c>
      <c r="Q126" s="2" t="e">
        <f>IF(AND(I126&gt;='入围价70%'!I126,I126&lt;='入围价110%'!I126),1,0)</f>
        <v>#DIV/0!</v>
      </c>
      <c r="R126" s="2" t="e">
        <f>IF(AND(J126&gt;='入围价70%'!J126,J126&lt;='入围价110%'!J126),1,0)</f>
        <v>#DIV/0!</v>
      </c>
      <c r="S126" s="2" t="e">
        <f>IF(AND(K126&gt;='入围价70%'!K126,K126&lt;='入围价110%'!K126),1,0)</f>
        <v>#DIV/0!</v>
      </c>
      <c r="U126" s="23" t="e">
        <f>IF(E126=入围最低价!E126,1,0)</f>
        <v>#DIV/0!</v>
      </c>
      <c r="V126" s="23" t="e">
        <f>IF(F126=入围最低价!F126,1,0)</f>
        <v>#DIV/0!</v>
      </c>
      <c r="W126" s="23" t="e">
        <f>IF(G126=入围最低价!G126,1,0)</f>
        <v>#DIV/0!</v>
      </c>
      <c r="X126" s="23" t="e">
        <f>IF(H126=入围最低价!H126,1,0)</f>
        <v>#DIV/0!</v>
      </c>
      <c r="Y126" s="23" t="e">
        <f>IF(I126=入围最低价!I126,1,0)</f>
        <v>#DIV/0!</v>
      </c>
      <c r="Z126" s="23" t="e">
        <f>IF(J126=入围最低价!J126,1,0)</f>
        <v>#DIV/0!</v>
      </c>
      <c r="AA126" s="23" t="e">
        <f>IF(K126=入围最低价!K126,1,0)</f>
        <v>#DIV/0!</v>
      </c>
    </row>
    <row r="127" s="2" customFormat="1" ht="20.1" customHeight="1" spans="1:28">
      <c r="A127" s="19">
        <f t="shared" si="1"/>
        <v>123</v>
      </c>
      <c r="B127" s="19" t="s">
        <v>170</v>
      </c>
      <c r="C127" s="20" t="s">
        <v>171</v>
      </c>
      <c r="D127" s="21">
        <v>2899.5</v>
      </c>
      <c r="E127" s="22" t="s">
        <v>176</v>
      </c>
      <c r="F127" s="22" t="s">
        <v>176</v>
      </c>
      <c r="G127" s="22" t="s">
        <v>176</v>
      </c>
      <c r="H127" s="22" t="s">
        <v>176</v>
      </c>
      <c r="I127" s="22" t="s">
        <v>176</v>
      </c>
      <c r="J127" s="22" t="s">
        <v>176</v>
      </c>
      <c r="K127" s="22" t="s">
        <v>176</v>
      </c>
      <c r="M127" s="2" t="e">
        <f>IF(AND(E127&gt;='入围价70%'!E127,E127&lt;='入围价110%'!E127),1,0)</f>
        <v>#DIV/0!</v>
      </c>
      <c r="N127" s="2" t="e">
        <f>IF(AND(F127&gt;='入围价70%'!F127,F127&lt;='入围价110%'!F127),1,0)</f>
        <v>#DIV/0!</v>
      </c>
      <c r="O127" s="2" t="e">
        <f>IF(AND(G127&gt;='入围价70%'!G127,G127&lt;='入围价110%'!G127),1,0)</f>
        <v>#DIV/0!</v>
      </c>
      <c r="P127" s="2" t="e">
        <f>IF(AND(H127&gt;='入围价70%'!H127,H127&lt;='入围价110%'!H127),1,0)</f>
        <v>#DIV/0!</v>
      </c>
      <c r="Q127" s="2" t="e">
        <f>IF(AND(I127&gt;='入围价70%'!I127,I127&lt;='入围价110%'!I127),1,0)</f>
        <v>#DIV/0!</v>
      </c>
      <c r="R127" s="2" t="e">
        <f>IF(AND(J127&gt;='入围价70%'!J127,J127&lt;='入围价110%'!J127),1,0)</f>
        <v>#DIV/0!</v>
      </c>
      <c r="S127" s="2" t="e">
        <f>IF(AND(K127&gt;='入围价70%'!K127,K127&lt;='入围价110%'!K127),1,0)</f>
        <v>#DIV/0!</v>
      </c>
      <c r="U127" s="23" t="e">
        <f>IF(E127=入围最低价!E127,1,0)</f>
        <v>#DIV/0!</v>
      </c>
      <c r="V127" s="23" t="e">
        <f>IF(F127=入围最低价!F127,1,0)</f>
        <v>#DIV/0!</v>
      </c>
      <c r="W127" s="23" t="e">
        <f>IF(G127=入围最低价!G127,1,0)</f>
        <v>#DIV/0!</v>
      </c>
      <c r="X127" s="23" t="e">
        <f>IF(H127=入围最低价!H127,1,0)</f>
        <v>#DIV/0!</v>
      </c>
      <c r="Y127" s="23" t="e">
        <f>IF(I127=入围最低价!I127,1,0)</f>
        <v>#DIV/0!</v>
      </c>
      <c r="Z127" s="23" t="e">
        <f>IF(J127=入围最低价!J127,1,0)</f>
        <v>#DIV/0!</v>
      </c>
      <c r="AA127" s="23" t="e">
        <f>IF(K127=入围最低价!K127,1,0)</f>
        <v>#DIV/0!</v>
      </c>
    </row>
    <row r="128" s="1" customFormat="1" ht="23" customHeight="1" spans="1:28">
      <c r="A128" s="4"/>
      <c r="B128" s="4"/>
      <c r="C128" s="5"/>
      <c r="D128" s="6"/>
      <c r="E128" s="26">
        <f t="shared" ref="E128:K128" si="2">COUNT(E5:E127,"&gt;0")</f>
        <v>0</v>
      </c>
      <c r="F128" s="26">
        <f t="shared" si="2"/>
        <v>0</v>
      </c>
      <c r="G128" s="26">
        <f t="shared" si="2"/>
        <v>0</v>
      </c>
      <c r="H128" s="26">
        <f t="shared" si="2"/>
        <v>0</v>
      </c>
      <c r="I128" s="26">
        <f t="shared" si="2"/>
        <v>0</v>
      </c>
      <c r="J128" s="26">
        <f t="shared" si="2"/>
        <v>0</v>
      </c>
      <c r="K128" s="26">
        <f t="shared" si="2"/>
        <v>0</v>
      </c>
      <c r="L128" s="1">
        <f>IFERROR(SUM(E128:K128),0)</f>
        <v>0</v>
      </c>
      <c r="M128" s="1" t="e">
        <f t="shared" ref="M128:S128" si="3">SUM(M5:M127)</f>
        <v>#DIV/0!</v>
      </c>
      <c r="N128" s="1" t="e">
        <f t="shared" si="3"/>
        <v>#DIV/0!</v>
      </c>
      <c r="O128" s="1" t="e">
        <f t="shared" si="3"/>
        <v>#DIV/0!</v>
      </c>
      <c r="P128" s="1" t="e">
        <f t="shared" si="3"/>
        <v>#DIV/0!</v>
      </c>
      <c r="Q128" s="1" t="e">
        <f t="shared" si="3"/>
        <v>#DIV/0!</v>
      </c>
      <c r="R128" s="1" t="e">
        <f t="shared" si="3"/>
        <v>#DIV/0!</v>
      </c>
      <c r="S128" s="1" t="e">
        <f t="shared" si="3"/>
        <v>#DIV/0!</v>
      </c>
      <c r="T128" s="1">
        <f>IFERROR(SUM(M128:S128),0)</f>
        <v>0</v>
      </c>
      <c r="U128" s="1" t="e">
        <f t="shared" ref="U128:AA128" si="4">SUM(U5:U127)</f>
        <v>#DIV/0!</v>
      </c>
      <c r="V128" s="1" t="e">
        <f t="shared" si="4"/>
        <v>#DIV/0!</v>
      </c>
      <c r="W128" s="1" t="e">
        <f t="shared" si="4"/>
        <v>#DIV/0!</v>
      </c>
      <c r="X128" s="1" t="e">
        <f t="shared" si="4"/>
        <v>#DIV/0!</v>
      </c>
      <c r="Y128" s="1" t="e">
        <f t="shared" si="4"/>
        <v>#DIV/0!</v>
      </c>
      <c r="Z128" s="1" t="e">
        <f t="shared" si="4"/>
        <v>#DIV/0!</v>
      </c>
      <c r="AA128" s="1" t="e">
        <f t="shared" si="4"/>
        <v>#DIV/0!</v>
      </c>
      <c r="AB128" s="1">
        <f>IFERROR(SUM(U128:AA128),0)</f>
        <v>0</v>
      </c>
    </row>
    <row r="129" s="3" customFormat="1" ht="27" customHeight="1" spans="1:11">
      <c r="A129" s="27"/>
      <c r="B129" s="28"/>
      <c r="C129" s="28"/>
      <c r="D129" s="28"/>
      <c r="E129" s="29" t="s">
        <v>172</v>
      </c>
      <c r="F129" s="29"/>
      <c r="G129" s="29"/>
      <c r="H129" s="29"/>
      <c r="I129" s="29"/>
      <c r="J129" s="29"/>
      <c r="K129" s="29"/>
    </row>
    <row r="130" s="3" customFormat="1" ht="24" customHeight="1" spans="1:11">
      <c r="A130" s="27"/>
      <c r="B130" s="30"/>
      <c r="C130" s="30"/>
      <c r="D130" s="30"/>
      <c r="E130" s="31" t="s">
        <v>173</v>
      </c>
      <c r="F130" s="31"/>
      <c r="G130" s="31"/>
      <c r="H130" s="31"/>
      <c r="I130" s="31"/>
      <c r="J130" s="31"/>
      <c r="K130" s="31"/>
    </row>
  </sheetData>
  <protectedRanges>
    <protectedRange sqref="E5:K5 E6:K126 E127:J127 E128:K130 K127" name="区域1"/>
  </protectedRanges>
  <mergeCells count="5">
    <mergeCell ref="A1:K1"/>
    <mergeCell ref="A2:K2"/>
    <mergeCell ref="A3:K3"/>
    <mergeCell ref="E129:K129"/>
    <mergeCell ref="E130:K130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3" master="" otherUserPermission="visible"/>
  <rangeList sheetStid="12" master="" otherUserPermission="visible">
    <arrUserId title="区域1" rangeCreator="" othersAccessPermission="edit"/>
  </rangeList>
  <rangeList sheetStid="11" master="" otherUserPermission="visible">
    <arrUserId title="区域1" rangeCreator="" othersAccessPermission="edit"/>
  </rangeList>
  <rangeList sheetStid="10" master="" otherUserPermission="visible">
    <arrUserId title="区域1" rangeCreator="" othersAccessPermission="edit"/>
  </rangeList>
  <rangeList sheetStid="9" master="" otherUserPermission="visible">
    <arrUserId title="区域1" rangeCreator="" othersAccessPermission="edit"/>
  </rangeList>
  <rangeList sheetStid="8" master="" otherUserPermission="visible">
    <arrUserId title="区域1" rangeCreator="" othersAccessPermission="edit"/>
    <arrUserId title="区域1_1" rangeCreator="" othersAccessPermission="edit"/>
  </rangeList>
  <rangeList sheetStid="2" master="" otherUserPermission="visible">
    <arrUserId title="区域1" rangeCreator="" othersAccessPermission="edit"/>
    <arrUserId title="区域1_1" rangeCreator="" othersAccessPermission="edit"/>
  </rangeList>
  <rangeList sheetStid="4" master="" otherUserPermission="visible">
    <arrUserId title="区域1" rangeCreator="" othersAccessPermission="edit"/>
  </rangeList>
  <rangeList sheetStid="5" master="" otherUserPermission="visible">
    <arrUserId title="区域1" rangeCreator="" othersAccessPermission="edit"/>
  </rangeList>
  <rangeList sheetStid="6" master="" otherUserPermission="visible">
    <arrUserId title="区域1" rangeCreator="" othersAccessPermission="edit"/>
    <arrUserId title="区域1_1" rangeCreator="" othersAccessPermission="edit"/>
    <arrUserId title="区域1_2" rangeCreator="" othersAccessPermission="edit"/>
  </rangeList>
  <rangeList sheetStid="7" master="" otherUserPermission="visible">
    <arrUserId title="区域1" rangeCreator="" othersAccessPermission="edit"/>
    <arrUserId title="区域1_1" rangeCreator="" othersAccessPermission="edit"/>
    <arrUserId title="区域1_2" rangeCreator="" othersAccessPermission="edit"/>
  </rangeList>
  <rangeList sheetStid="14" master="" otherUserPermission="visible">
    <arrUserId title="区域1" rangeCreator="" othersAccessPermission="edit"/>
    <arrUserId title="区域1_1" rangeCreator="" othersAccessPermission="edit"/>
    <arrUserId title="区域1_2" rangeCreator="" othersAccessPermission="edit"/>
  </rangeList>
  <rangeList sheetStid="15" master="" otherUserPermission="visible">
    <arrUserId title="区域1" rangeCreator="" othersAccessPermission="edit"/>
    <arrUserId title="区域1_1" rangeCreator="" othersAccessPermission="edit"/>
    <arrUserId title="区域1_2" rangeCreator="" othersAccessPermission="edit"/>
  </rangeList>
  <rangeList sheetStid="16" master="" otherUserPermission="visible">
    <arrUserId title="区域1" rangeCreator="" othersAccessPermission="edit"/>
    <arrUserId title="区域1_1" rangeCreator="" othersAccessPermission="edit"/>
    <arrUserId title="区域1_2" rangeCreator="" othersAccessPermission="edit"/>
  </rangeList>
  <rangeList sheetStid="17" master="" otherUserPermission="visible">
    <arrUserId title="区域1" rangeCreator="" othersAccessPermission="edit"/>
    <arrUserId title="区域1_1" rangeCreator="" othersAccessPermission="edit"/>
    <arrUserId title="区域1_2" rangeCreator="" othersAccessPermission="edit"/>
  </rangeList>
  <rangeList sheetStid="18" master="" otherUserPermission="visible">
    <arrUserId title="区域1" rangeCreator="" othersAccessPermission="edit"/>
    <arrUserId title="区域1_1" rangeCreator="" othersAccessPermission="edit"/>
    <arrUserId title="区域1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统计结果</vt:lpstr>
      <vt:lpstr>中标价</vt:lpstr>
      <vt:lpstr>入围价110%</vt:lpstr>
      <vt:lpstr>入围价70%</vt:lpstr>
      <vt:lpstr>入围最低价</vt:lpstr>
      <vt:lpstr>标底价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燕子</cp:lastModifiedBy>
  <dcterms:created xsi:type="dcterms:W3CDTF">2023-05-12T11:15:00Z</dcterms:created>
  <cp:lastPrinted>2025-11-14T09:49:00Z</cp:lastPrinted>
  <dcterms:modified xsi:type="dcterms:W3CDTF">2026-04-27T07:32:51Z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464A39CADD4048DE84B5FE576EA43EB5_13</vt:lpwstr>
  </property>
  <property fmtid="{D5CDD505-2E9C-101B-9397-08002B2CF9AE}" pid="4" name="CalculationRule">
    <vt:i4>0</vt:i4>
  </property>
</Properties>
</file>